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orica JP EPS\16 SEDNICA NADYORNOG ODBORA\10 VANREDNA SEDNICA NO\"/>
    </mc:Choice>
  </mc:AlternateContent>
  <bookViews>
    <workbookView xWindow="0" yWindow="0" windowWidth="28800" windowHeight="12435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B60" i="1"/>
  <c r="B62" i="1" s="1"/>
  <c r="E60" i="1"/>
  <c r="D60" i="1"/>
  <c r="C60" i="1"/>
  <c r="E56" i="1"/>
  <c r="D56" i="1"/>
  <c r="C56" i="1"/>
  <c r="B56" i="1"/>
  <c r="E48" i="1"/>
  <c r="D48" i="1"/>
  <c r="C48" i="1"/>
  <c r="B48" i="1"/>
  <c r="E42" i="1"/>
  <c r="D42" i="1"/>
  <c r="C42" i="1"/>
  <c r="B42" i="1"/>
  <c r="E33" i="1"/>
  <c r="D33" i="1"/>
  <c r="C33" i="1"/>
  <c r="B33" i="1"/>
  <c r="E27" i="1"/>
  <c r="D27" i="1"/>
  <c r="C27" i="1"/>
  <c r="B27" i="1"/>
  <c r="E18" i="1"/>
  <c r="D18" i="1"/>
  <c r="C18" i="1"/>
  <c r="B18" i="1"/>
</calcChain>
</file>

<file path=xl/sharedStrings.xml><?xml version="1.0" encoding="utf-8"?>
<sst xmlns="http://schemas.openxmlformats.org/spreadsheetml/2006/main" count="47" uniqueCount="47">
  <si>
    <t>На дан 1. јул 2015. године</t>
  </si>
  <si>
    <t>(У хиљадама динара)</t>
  </si>
  <si>
    <t xml:space="preserve">АКТИВА </t>
  </si>
  <si>
    <t xml:space="preserve">Стална имовина </t>
  </si>
  <si>
    <t>Goodwill</t>
  </si>
  <si>
    <t>Нематеријална улагања</t>
  </si>
  <si>
    <t xml:space="preserve">Некретнине, постројења и опрема </t>
  </si>
  <si>
    <t>Инвестиционе некретнине</t>
  </si>
  <si>
    <t>Биолошка средства</t>
  </si>
  <si>
    <t>Учешћа у капиталу</t>
  </si>
  <si>
    <t>Остали дугорoчни финансијски пласмани</t>
  </si>
  <si>
    <t xml:space="preserve">Обртна имовина </t>
  </si>
  <si>
    <t>Залихе</t>
  </si>
  <si>
    <t>Стална средства намењена продаји</t>
  </si>
  <si>
    <t xml:space="preserve">Потраживања </t>
  </si>
  <si>
    <t>Потраживања за више плаћен порез на добитак</t>
  </si>
  <si>
    <t>Краткорочни финансијски пласмани</t>
  </si>
  <si>
    <t xml:space="preserve">Готовински еквиваленти и готовина </t>
  </si>
  <si>
    <t>Порез на додату вредност и активна временска разграничења</t>
  </si>
  <si>
    <t>Одложена пореска средства</t>
  </si>
  <si>
    <t>Губитак изнад висине капитала</t>
  </si>
  <si>
    <t xml:space="preserve">Укупна актива </t>
  </si>
  <si>
    <t xml:space="preserve">ПАСИВА </t>
  </si>
  <si>
    <t>Капитал</t>
  </si>
  <si>
    <t>Основни капитал</t>
  </si>
  <si>
    <t>Резерве</t>
  </si>
  <si>
    <t>Ревалоризационе резерве</t>
  </si>
  <si>
    <t>Нереализовани добици/(губици) по основу хартија од вредности</t>
  </si>
  <si>
    <t>Нераспоређени добитак/Губитак</t>
  </si>
  <si>
    <t>Дугорочне обавезе</t>
  </si>
  <si>
    <t>Дугорочна резервисања</t>
  </si>
  <si>
    <t>Дугорочни кредити</t>
  </si>
  <si>
    <t>Остале дугорочне обавезе</t>
  </si>
  <si>
    <t xml:space="preserve">Краткорочне обавезе </t>
  </si>
  <si>
    <t>Краткорочне финансијске обавезе</t>
  </si>
  <si>
    <t>Обавезе по основу средстава намењених продаји и средстава пословања које се обуставља</t>
  </si>
  <si>
    <t xml:space="preserve">Обавезе из пословања </t>
  </si>
  <si>
    <t>Обавезе за порез из резултата</t>
  </si>
  <si>
    <t>Остале краткорочне обавезе</t>
  </si>
  <si>
    <t>Обавезе по основу пореза на додату вредност и осталих јавних прихода и пасивна временска разграничења</t>
  </si>
  <si>
    <t>Одложене пореске обавезе</t>
  </si>
  <si>
    <t>Укупна пасива</t>
  </si>
  <si>
    <t>Део ОДС-а који се припаја ЈП "ЕПС"</t>
  </si>
  <si>
    <t>Биланс стања ЈП "ЕПС" на дан 01.07.2015. године након статусне промене</t>
  </si>
  <si>
    <t>ЈП "ЕПС"</t>
  </si>
  <si>
    <t>ПД "ЕПС Снабдевање"</t>
  </si>
  <si>
    <t>Јавно предузеће "Електропривреда Србије",  Београд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</si>
</sst>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0" borderId="0" xfId="1" applyFont="1" applyAlignment="1">
      <alignment horizontal="justify" vertical="center"/>
    </xf>
    <xf numFmtId="3" fontId="2" fillId="0" borderId="0" xfId="1" applyNumberFormat="1" applyFont="1" applyAlignment="1">
      <alignment horizontal="justify"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1" fillId="0" borderId="0" xfId="2"/>
    <xf numFmtId="3" fontId="1" fillId="0" borderId="0" xfId="2" applyNumberFormat="1"/>
    <xf numFmtId="0" fontId="2" fillId="2" borderId="0" xfId="1" applyFont="1" applyFill="1" applyAlignment="1">
      <alignment vertical="center" wrapText="1"/>
    </xf>
    <xf numFmtId="3" fontId="2" fillId="2" borderId="0" xfId="1" applyNumberFormat="1" applyFont="1" applyFill="1" applyAlignment="1">
      <alignment vertical="center" wrapText="1"/>
    </xf>
    <xf numFmtId="0" fontId="5" fillId="0" borderId="0" xfId="3" applyFont="1" applyAlignment="1">
      <alignment wrapText="1"/>
    </xf>
    <xf numFmtId="41" fontId="6" fillId="0" borderId="0" xfId="1" applyNumberFormat="1" applyFont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41" fontId="6" fillId="0" borderId="1" xfId="1" applyNumberFormat="1" applyFont="1" applyBorder="1" applyAlignment="1">
      <alignment horizontal="right" vertical="center"/>
    </xf>
    <xf numFmtId="41" fontId="2" fillId="2" borderId="0" xfId="1" applyNumberFormat="1" applyFont="1" applyFill="1" applyAlignment="1">
      <alignment horizontal="right" vertical="center"/>
    </xf>
    <xf numFmtId="41" fontId="6" fillId="2" borderId="0" xfId="1" applyNumberFormat="1" applyFont="1" applyFill="1" applyAlignment="1">
      <alignment horizontal="right" vertical="center"/>
    </xf>
    <xf numFmtId="41" fontId="6" fillId="0" borderId="1" xfId="1" applyNumberFormat="1" applyFont="1" applyFill="1" applyBorder="1" applyAlignment="1">
      <alignment horizontal="right" vertical="center"/>
    </xf>
    <xf numFmtId="0" fontId="1" fillId="0" borderId="0" xfId="2" applyAlignment="1">
      <alignment wrapText="1"/>
    </xf>
    <xf numFmtId="41" fontId="2" fillId="0" borderId="2" xfId="1" applyNumberFormat="1" applyFont="1" applyFill="1" applyBorder="1" applyAlignment="1">
      <alignment horizontal="right" vertical="center"/>
    </xf>
    <xf numFmtId="41" fontId="6" fillId="2" borderId="1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0" fontId="5" fillId="0" borderId="0" xfId="3" applyFont="1" applyAlignment="1">
      <alignment vertical="center" wrapText="1"/>
    </xf>
    <xf numFmtId="41" fontId="2" fillId="2" borderId="2" xfId="1" applyNumberFormat="1" applyFont="1" applyFill="1" applyBorder="1" applyAlignment="1">
      <alignment horizontal="right" vertical="center"/>
    </xf>
    <xf numFmtId="0" fontId="7" fillId="0" borderId="0" xfId="0" applyFont="1"/>
    <xf numFmtId="3" fontId="1" fillId="0" borderId="0" xfId="2" applyNumberFormat="1" applyAlignment="1">
      <alignment horizontal="center" vertical="center" wrapText="1"/>
    </xf>
    <xf numFmtId="3" fontId="1" fillId="0" borderId="0" xfId="2" applyNumberFormat="1" applyAlignment="1">
      <alignment horizontal="center" vertical="center"/>
    </xf>
  </cellXfs>
  <cellStyles count="4">
    <cellStyle name="Normal" xfId="0" builtinId="0"/>
    <cellStyle name="Normal 2" xfId="2"/>
    <cellStyle name="Normal 22" xfId="1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2"/>
  <sheetViews>
    <sheetView tabSelected="1" workbookViewId="0">
      <selection activeCell="C16" sqref="C16"/>
    </sheetView>
  </sheetViews>
  <sheetFormatPr defaultRowHeight="15" x14ac:dyDescent="0.25"/>
  <cols>
    <col min="1" max="1" width="40.28515625" customWidth="1"/>
    <col min="2" max="5" width="22.28515625" customWidth="1"/>
  </cols>
  <sheetData>
    <row r="4" spans="1:5" ht="24" x14ac:dyDescent="0.25">
      <c r="A4" s="1" t="s">
        <v>46</v>
      </c>
      <c r="B4" s="2"/>
      <c r="C4" s="2"/>
      <c r="D4" s="2"/>
      <c r="E4" s="2"/>
    </row>
    <row r="5" spans="1:5" x14ac:dyDescent="0.25">
      <c r="A5" s="3" t="s">
        <v>0</v>
      </c>
      <c r="B5" s="4"/>
      <c r="C5" s="4"/>
      <c r="D5" s="4"/>
      <c r="E5" s="4"/>
    </row>
    <row r="6" spans="1:5" x14ac:dyDescent="0.25">
      <c r="A6" s="3" t="s">
        <v>1</v>
      </c>
      <c r="B6" s="4"/>
      <c r="C6" s="4"/>
      <c r="D6" s="4"/>
      <c r="E6" s="4"/>
    </row>
    <row r="7" spans="1:5" ht="73.5" customHeight="1" x14ac:dyDescent="0.25">
      <c r="A7" s="5"/>
      <c r="B7" s="24" t="s">
        <v>44</v>
      </c>
      <c r="C7" s="24" t="s">
        <v>45</v>
      </c>
      <c r="D7" s="23" t="s">
        <v>42</v>
      </c>
      <c r="E7" s="23" t="s">
        <v>43</v>
      </c>
    </row>
    <row r="8" spans="1:5" x14ac:dyDescent="0.25">
      <c r="A8" s="5"/>
      <c r="B8" s="6"/>
      <c r="C8" s="6"/>
      <c r="D8" s="6"/>
      <c r="E8" s="6"/>
    </row>
    <row r="9" spans="1:5" x14ac:dyDescent="0.25">
      <c r="A9" s="7" t="s">
        <v>2</v>
      </c>
      <c r="B9" s="8"/>
      <c r="C9" s="8"/>
      <c r="D9" s="8"/>
      <c r="E9" s="8"/>
    </row>
    <row r="10" spans="1:5" x14ac:dyDescent="0.25">
      <c r="A10" s="7" t="s">
        <v>3</v>
      </c>
      <c r="B10" s="8"/>
      <c r="C10" s="8"/>
      <c r="D10" s="8"/>
      <c r="E10" s="8"/>
    </row>
    <row r="11" spans="1:5" ht="22.5" customHeight="1" x14ac:dyDescent="0.25">
      <c r="A11" s="9" t="s">
        <v>4</v>
      </c>
      <c r="B11" s="10"/>
      <c r="C11" s="10"/>
      <c r="D11" s="10"/>
      <c r="E11" s="10"/>
    </row>
    <row r="12" spans="1:5" ht="22.5" customHeight="1" x14ac:dyDescent="0.25">
      <c r="A12" s="11" t="s">
        <v>5</v>
      </c>
      <c r="B12" s="10">
        <v>3644569</v>
      </c>
      <c r="C12" s="10">
        <v>0</v>
      </c>
      <c r="D12" s="10">
        <v>615758</v>
      </c>
      <c r="E12" s="10">
        <v>4260327</v>
      </c>
    </row>
    <row r="13" spans="1:5" ht="22.5" customHeight="1" x14ac:dyDescent="0.25">
      <c r="A13" s="11" t="s">
        <v>6</v>
      </c>
      <c r="B13" s="10">
        <v>682865928</v>
      </c>
      <c r="C13" s="10">
        <v>26433</v>
      </c>
      <c r="D13" s="10">
        <v>10990170</v>
      </c>
      <c r="E13" s="10">
        <v>693882531</v>
      </c>
    </row>
    <row r="14" spans="1:5" ht="22.5" customHeight="1" x14ac:dyDescent="0.25">
      <c r="A14" s="11" t="s">
        <v>7</v>
      </c>
      <c r="B14" s="10">
        <v>449622</v>
      </c>
      <c r="C14" s="10">
        <v>0</v>
      </c>
      <c r="D14" s="10">
        <v>0</v>
      </c>
      <c r="E14" s="10">
        <v>449622</v>
      </c>
    </row>
    <row r="15" spans="1:5" ht="22.5" customHeight="1" x14ac:dyDescent="0.25">
      <c r="A15" s="9" t="s">
        <v>8</v>
      </c>
      <c r="B15" s="10">
        <v>412496</v>
      </c>
      <c r="C15" s="10">
        <v>0</v>
      </c>
      <c r="D15" s="10">
        <v>0</v>
      </c>
      <c r="E15" s="10">
        <v>412496</v>
      </c>
    </row>
    <row r="16" spans="1:5" ht="22.5" customHeight="1" x14ac:dyDescent="0.25">
      <c r="A16" s="11" t="s">
        <v>9</v>
      </c>
      <c r="B16" s="10">
        <v>90288877</v>
      </c>
      <c r="C16" s="10">
        <v>0</v>
      </c>
      <c r="D16" s="10">
        <v>0</v>
      </c>
      <c r="E16" s="10">
        <v>90288877</v>
      </c>
    </row>
    <row r="17" spans="1:5" ht="22.5" customHeight="1" thickBot="1" x14ac:dyDescent="0.3">
      <c r="A17" s="11" t="s">
        <v>10</v>
      </c>
      <c r="B17" s="12">
        <v>43285297</v>
      </c>
      <c r="C17" s="12">
        <v>0</v>
      </c>
      <c r="D17" s="12">
        <v>33966.683170000004</v>
      </c>
      <c r="E17" s="12">
        <v>43319263.683169998</v>
      </c>
    </row>
    <row r="18" spans="1:5" ht="22.5" customHeight="1" x14ac:dyDescent="0.25">
      <c r="A18" s="11"/>
      <c r="B18" s="13">
        <f t="shared" ref="B18:E18" si="0">SUM(B11:B17)</f>
        <v>820946789</v>
      </c>
      <c r="C18" s="13">
        <f t="shared" si="0"/>
        <v>26433</v>
      </c>
      <c r="D18" s="13">
        <f t="shared" si="0"/>
        <v>11639894.68317</v>
      </c>
      <c r="E18" s="13">
        <f t="shared" si="0"/>
        <v>832613116.68316996</v>
      </c>
    </row>
    <row r="19" spans="1:5" ht="22.5" customHeight="1" x14ac:dyDescent="0.25">
      <c r="A19" s="7" t="s">
        <v>11</v>
      </c>
      <c r="B19" s="14"/>
      <c r="C19" s="14"/>
      <c r="D19" s="14">
        <v>0</v>
      </c>
      <c r="E19" s="14"/>
    </row>
    <row r="20" spans="1:5" ht="22.5" customHeight="1" x14ac:dyDescent="0.25">
      <c r="A20" s="11" t="s">
        <v>12</v>
      </c>
      <c r="B20" s="10">
        <v>19704629</v>
      </c>
      <c r="C20" s="10">
        <v>38352</v>
      </c>
      <c r="D20" s="10">
        <v>0</v>
      </c>
      <c r="E20" s="10">
        <v>19742981</v>
      </c>
    </row>
    <row r="21" spans="1:5" ht="22.5" customHeight="1" x14ac:dyDescent="0.25">
      <c r="A21" s="11" t="s">
        <v>13</v>
      </c>
      <c r="B21" s="10">
        <v>0</v>
      </c>
      <c r="C21" s="10">
        <v>0</v>
      </c>
      <c r="D21" s="10">
        <v>0</v>
      </c>
      <c r="E21" s="10">
        <v>0</v>
      </c>
    </row>
    <row r="22" spans="1:5" ht="22.5" customHeight="1" x14ac:dyDescent="0.25">
      <c r="A22" s="11" t="s">
        <v>14</v>
      </c>
      <c r="B22" s="10">
        <v>167520046</v>
      </c>
      <c r="C22" s="10">
        <v>32042868</v>
      </c>
      <c r="D22" s="10">
        <v>267913.42622191872</v>
      </c>
      <c r="E22" s="10">
        <v>199830827.42622191</v>
      </c>
    </row>
    <row r="23" spans="1:5" ht="22.5" customHeight="1" x14ac:dyDescent="0.25">
      <c r="A23" s="11" t="s">
        <v>15</v>
      </c>
      <c r="B23" s="10"/>
      <c r="C23" s="10"/>
      <c r="D23" s="10">
        <v>0</v>
      </c>
      <c r="E23" s="10">
        <v>0</v>
      </c>
    </row>
    <row r="24" spans="1:5" ht="22.5" customHeight="1" x14ac:dyDescent="0.25">
      <c r="A24" s="11" t="s">
        <v>16</v>
      </c>
      <c r="B24" s="10">
        <v>8459034</v>
      </c>
      <c r="C24" s="10">
        <v>0</v>
      </c>
      <c r="D24" s="10">
        <v>118959.79940999964</v>
      </c>
      <c r="E24" s="10">
        <v>8577993.7994100004</v>
      </c>
    </row>
    <row r="25" spans="1:5" ht="22.5" customHeight="1" x14ac:dyDescent="0.25">
      <c r="A25" s="11" t="s">
        <v>17</v>
      </c>
      <c r="B25" s="10">
        <v>24159818</v>
      </c>
      <c r="C25" s="10">
        <v>2680282</v>
      </c>
      <c r="D25" s="10">
        <v>0</v>
      </c>
      <c r="E25" s="10">
        <v>26840100</v>
      </c>
    </row>
    <row r="26" spans="1:5" ht="22.5" customHeight="1" thickBot="1" x14ac:dyDescent="0.3">
      <c r="A26" s="11" t="s">
        <v>18</v>
      </c>
      <c r="B26" s="15">
        <v>4902908</v>
      </c>
      <c r="C26" s="15">
        <v>248033</v>
      </c>
      <c r="D26" s="15">
        <v>877679</v>
      </c>
      <c r="E26" s="15">
        <v>6028620</v>
      </c>
    </row>
    <row r="27" spans="1:5" ht="22.5" customHeight="1" x14ac:dyDescent="0.25">
      <c r="A27" s="11"/>
      <c r="B27" s="13">
        <f t="shared" ref="B27:E27" si="1">SUM(B20:B26)</f>
        <v>224746435</v>
      </c>
      <c r="C27" s="13">
        <f t="shared" si="1"/>
        <v>35009535</v>
      </c>
      <c r="D27" s="13">
        <f t="shared" si="1"/>
        <v>1264552.2256319183</v>
      </c>
      <c r="E27" s="13">
        <f t="shared" si="1"/>
        <v>261020522.22563189</v>
      </c>
    </row>
    <row r="28" spans="1:5" ht="22.5" customHeight="1" x14ac:dyDescent="0.25">
      <c r="A28" s="16"/>
      <c r="B28" s="5"/>
      <c r="C28" s="5"/>
      <c r="D28" s="5">
        <v>0</v>
      </c>
      <c r="E28" s="5"/>
    </row>
    <row r="29" spans="1:5" ht="22.5" customHeight="1" thickBot="1" x14ac:dyDescent="0.3">
      <c r="A29" s="7" t="s">
        <v>19</v>
      </c>
      <c r="B29" s="12">
        <v>0</v>
      </c>
      <c r="C29" s="12">
        <v>0</v>
      </c>
      <c r="D29" s="12">
        <v>0</v>
      </c>
      <c r="E29" s="12">
        <v>0</v>
      </c>
    </row>
    <row r="30" spans="1:5" ht="22.5" customHeight="1" x14ac:dyDescent="0.25">
      <c r="A30" s="7"/>
      <c r="B30" s="14"/>
      <c r="C30" s="14"/>
      <c r="D30" s="14">
        <v>0</v>
      </c>
      <c r="E30" s="14"/>
    </row>
    <row r="31" spans="1:5" ht="22.5" customHeight="1" thickBot="1" x14ac:dyDescent="0.3">
      <c r="A31" s="7" t="s">
        <v>20</v>
      </c>
      <c r="B31" s="12">
        <v>0</v>
      </c>
      <c r="C31" s="12"/>
      <c r="D31" s="12">
        <v>0</v>
      </c>
      <c r="E31" s="12">
        <v>0</v>
      </c>
    </row>
    <row r="32" spans="1:5" ht="22.5" customHeight="1" x14ac:dyDescent="0.25">
      <c r="A32" s="7"/>
      <c r="B32" s="14"/>
      <c r="C32" s="14"/>
      <c r="D32" s="14"/>
      <c r="E32" s="14"/>
    </row>
    <row r="33" spans="1:5" ht="22.5" customHeight="1" thickBot="1" x14ac:dyDescent="0.3">
      <c r="A33" s="7" t="s">
        <v>21</v>
      </c>
      <c r="B33" s="17">
        <f t="shared" ref="B33:E33" si="2">B27+B18</f>
        <v>1045693224</v>
      </c>
      <c r="C33" s="17">
        <f t="shared" si="2"/>
        <v>35035968</v>
      </c>
      <c r="D33" s="17">
        <f t="shared" si="2"/>
        <v>12904446.908801919</v>
      </c>
      <c r="E33" s="17">
        <f t="shared" si="2"/>
        <v>1093633638.9088018</v>
      </c>
    </row>
    <row r="34" spans="1:5" ht="22.5" customHeight="1" thickTop="1" x14ac:dyDescent="0.25">
      <c r="A34" s="7"/>
      <c r="B34" s="14"/>
      <c r="C34" s="14"/>
      <c r="D34" s="14"/>
      <c r="E34" s="14"/>
    </row>
    <row r="35" spans="1:5" ht="22.5" customHeight="1" x14ac:dyDescent="0.25">
      <c r="A35" s="7" t="s">
        <v>22</v>
      </c>
      <c r="B35" s="14"/>
      <c r="C35" s="14"/>
      <c r="D35" s="14"/>
      <c r="E35" s="14"/>
    </row>
    <row r="36" spans="1:5" ht="22.5" customHeight="1" x14ac:dyDescent="0.25">
      <c r="A36" s="7" t="s">
        <v>23</v>
      </c>
      <c r="B36" s="14"/>
      <c r="C36" s="14"/>
      <c r="D36" s="14"/>
      <c r="E36" s="14"/>
    </row>
    <row r="37" spans="1:5" ht="22.5" customHeight="1" x14ac:dyDescent="0.25">
      <c r="A37" s="11" t="s">
        <v>24</v>
      </c>
      <c r="B37" s="14">
        <v>360011186</v>
      </c>
      <c r="C37" s="14">
        <v>10000</v>
      </c>
      <c r="D37" s="14">
        <v>4437515.9088019188</v>
      </c>
      <c r="E37" s="14">
        <v>364458701.90880191</v>
      </c>
    </row>
    <row r="38" spans="1:5" ht="22.5" customHeight="1" x14ac:dyDescent="0.25">
      <c r="A38" s="11" t="s">
        <v>25</v>
      </c>
      <c r="B38" s="14">
        <v>0</v>
      </c>
      <c r="C38" s="14">
        <v>0</v>
      </c>
      <c r="D38" s="14">
        <v>0</v>
      </c>
      <c r="E38" s="14">
        <v>0</v>
      </c>
    </row>
    <row r="39" spans="1:5" ht="22.5" customHeight="1" x14ac:dyDescent="0.25">
      <c r="A39" s="11" t="s">
        <v>26</v>
      </c>
      <c r="B39" s="14">
        <v>380363547</v>
      </c>
      <c r="C39" s="14">
        <v>0</v>
      </c>
      <c r="D39" s="14">
        <v>5550898</v>
      </c>
      <c r="E39" s="14">
        <v>385914445</v>
      </c>
    </row>
    <row r="40" spans="1:5" ht="22.5" customHeight="1" x14ac:dyDescent="0.25">
      <c r="A40" s="11" t="s">
        <v>27</v>
      </c>
      <c r="B40" s="14">
        <v>-509154</v>
      </c>
      <c r="C40" s="14">
        <v>0</v>
      </c>
      <c r="D40" s="14">
        <v>0</v>
      </c>
      <c r="E40" s="14">
        <v>-509154</v>
      </c>
    </row>
    <row r="41" spans="1:5" ht="22.5" customHeight="1" thickBot="1" x14ac:dyDescent="0.3">
      <c r="A41" s="11" t="s">
        <v>28</v>
      </c>
      <c r="B41" s="18">
        <v>-100956219</v>
      </c>
      <c r="C41" s="18">
        <v>-11810344</v>
      </c>
      <c r="D41" s="18">
        <v>0</v>
      </c>
      <c r="E41" s="18">
        <v>-112766563</v>
      </c>
    </row>
    <row r="42" spans="1:5" ht="22.5" customHeight="1" x14ac:dyDescent="0.25">
      <c r="A42" s="11"/>
      <c r="B42" s="13">
        <f t="shared" ref="B42:E42" si="3">SUM(B37:B41)</f>
        <v>638909360</v>
      </c>
      <c r="C42" s="13">
        <f t="shared" si="3"/>
        <v>-11800344</v>
      </c>
      <c r="D42" s="13">
        <f t="shared" si="3"/>
        <v>9988413.9088019188</v>
      </c>
      <c r="E42" s="13">
        <f t="shared" si="3"/>
        <v>637097429.90880191</v>
      </c>
    </row>
    <row r="43" spans="1:5" ht="22.5" customHeight="1" x14ac:dyDescent="0.25">
      <c r="A43" s="7"/>
      <c r="B43" s="14"/>
      <c r="C43" s="14"/>
      <c r="D43" s="14"/>
      <c r="E43" s="14"/>
    </row>
    <row r="44" spans="1:5" ht="22.5" customHeight="1" x14ac:dyDescent="0.25">
      <c r="A44" s="7" t="s">
        <v>29</v>
      </c>
      <c r="B44" s="14"/>
      <c r="C44" s="14"/>
      <c r="D44" s="14"/>
      <c r="E44" s="14"/>
    </row>
    <row r="45" spans="1:5" ht="22.5" customHeight="1" x14ac:dyDescent="0.25">
      <c r="A45" s="11" t="s">
        <v>30</v>
      </c>
      <c r="B45" s="14">
        <v>12743651</v>
      </c>
      <c r="C45" s="14">
        <v>0</v>
      </c>
      <c r="D45" s="14">
        <v>2025802</v>
      </c>
      <c r="E45" s="14">
        <v>14769453</v>
      </c>
    </row>
    <row r="46" spans="1:5" ht="22.5" customHeight="1" x14ac:dyDescent="0.25">
      <c r="A46" s="11" t="s">
        <v>31</v>
      </c>
      <c r="B46" s="14">
        <v>102765061</v>
      </c>
      <c r="C46" s="14">
        <v>0</v>
      </c>
      <c r="D46" s="14">
        <v>0</v>
      </c>
      <c r="E46" s="14">
        <v>102765061</v>
      </c>
    </row>
    <row r="47" spans="1:5" ht="22.5" customHeight="1" thickBot="1" x14ac:dyDescent="0.3">
      <c r="A47" s="11" t="s">
        <v>32</v>
      </c>
      <c r="B47" s="18">
        <v>46348137</v>
      </c>
      <c r="C47" s="18">
        <v>0</v>
      </c>
      <c r="D47" s="18">
        <v>7355</v>
      </c>
      <c r="E47" s="18">
        <v>46355492</v>
      </c>
    </row>
    <row r="48" spans="1:5" ht="22.5" customHeight="1" x14ac:dyDescent="0.25">
      <c r="A48" s="7"/>
      <c r="B48" s="19">
        <f t="shared" ref="B48:E48" si="4">SUM(B45:B47)</f>
        <v>161856849</v>
      </c>
      <c r="C48" s="19">
        <f t="shared" si="4"/>
        <v>0</v>
      </c>
      <c r="D48" s="19">
        <f t="shared" si="4"/>
        <v>2033157</v>
      </c>
      <c r="E48" s="19">
        <f t="shared" si="4"/>
        <v>163890006</v>
      </c>
    </row>
    <row r="49" spans="1:5" ht="22.5" customHeight="1" x14ac:dyDescent="0.25">
      <c r="A49" s="7" t="s">
        <v>33</v>
      </c>
      <c r="B49" s="10"/>
      <c r="C49" s="10"/>
      <c r="D49" s="10"/>
      <c r="E49" s="10"/>
    </row>
    <row r="50" spans="1:5" ht="22.5" customHeight="1" x14ac:dyDescent="0.25">
      <c r="A50" s="11" t="s">
        <v>34</v>
      </c>
      <c r="B50" s="14">
        <v>33959765</v>
      </c>
      <c r="C50" s="14">
        <v>682</v>
      </c>
      <c r="D50" s="14">
        <v>5197</v>
      </c>
      <c r="E50" s="14">
        <v>33965644</v>
      </c>
    </row>
    <row r="51" spans="1:5" ht="22.5" customHeight="1" x14ac:dyDescent="0.25">
      <c r="A51" s="20" t="s">
        <v>35</v>
      </c>
      <c r="B51" s="14">
        <v>0</v>
      </c>
      <c r="C51" s="14">
        <v>0</v>
      </c>
      <c r="D51" s="14">
        <v>0</v>
      </c>
      <c r="E51" s="14">
        <v>0</v>
      </c>
    </row>
    <row r="52" spans="1:5" ht="22.5" customHeight="1" x14ac:dyDescent="0.25">
      <c r="A52" s="11" t="s">
        <v>36</v>
      </c>
      <c r="B52" s="14">
        <v>88169059</v>
      </c>
      <c r="C52" s="14">
        <v>43812789</v>
      </c>
      <c r="D52" s="14">
        <v>0</v>
      </c>
      <c r="E52" s="14">
        <v>131981848</v>
      </c>
    </row>
    <row r="53" spans="1:5" ht="22.5" customHeight="1" x14ac:dyDescent="0.25">
      <c r="A53" s="11" t="s">
        <v>37</v>
      </c>
      <c r="B53" s="14"/>
      <c r="C53" s="14"/>
      <c r="D53" s="14">
        <v>0</v>
      </c>
      <c r="E53" s="14">
        <v>0</v>
      </c>
    </row>
    <row r="54" spans="1:5" ht="22.5" customHeight="1" x14ac:dyDescent="0.25">
      <c r="A54" s="11" t="s">
        <v>38</v>
      </c>
      <c r="B54" s="14">
        <v>43721588</v>
      </c>
      <c r="C54" s="14">
        <v>2263413</v>
      </c>
      <c r="D54" s="14">
        <v>0</v>
      </c>
      <c r="E54" s="14">
        <v>45985001</v>
      </c>
    </row>
    <row r="55" spans="1:5" ht="22.5" customHeight="1" thickBot="1" x14ac:dyDescent="0.3">
      <c r="A55" s="11" t="s">
        <v>39</v>
      </c>
      <c r="B55" s="18">
        <v>15723354</v>
      </c>
      <c r="C55" s="18">
        <v>758774</v>
      </c>
      <c r="D55" s="18">
        <v>877679</v>
      </c>
      <c r="E55" s="18">
        <v>17359807</v>
      </c>
    </row>
    <row r="56" spans="1:5" ht="22.5" customHeight="1" x14ac:dyDescent="0.25">
      <c r="A56" s="11"/>
      <c r="B56" s="13">
        <f t="shared" ref="B56:E56" si="5">SUM(B50:B55)</f>
        <v>181573766</v>
      </c>
      <c r="C56" s="13">
        <f t="shared" si="5"/>
        <v>46835658</v>
      </c>
      <c r="D56" s="13">
        <f t="shared" si="5"/>
        <v>882876</v>
      </c>
      <c r="E56" s="13">
        <f t="shared" si="5"/>
        <v>229292300</v>
      </c>
    </row>
    <row r="57" spans="1:5" ht="22.5" customHeight="1" x14ac:dyDescent="0.25">
      <c r="A57" s="11"/>
      <c r="B57" s="14"/>
      <c r="C57" s="14"/>
      <c r="D57" s="14"/>
      <c r="E57" s="14"/>
    </row>
    <row r="58" spans="1:5" ht="22.5" customHeight="1" thickBot="1" x14ac:dyDescent="0.3">
      <c r="A58" s="7" t="s">
        <v>40</v>
      </c>
      <c r="B58" s="18">
        <v>63353249</v>
      </c>
      <c r="C58" s="18">
        <v>654</v>
      </c>
      <c r="D58" s="18">
        <v>0</v>
      </c>
      <c r="E58" s="18">
        <v>63353903</v>
      </c>
    </row>
    <row r="59" spans="1:5" ht="22.5" customHeight="1" x14ac:dyDescent="0.25">
      <c r="A59" s="11"/>
      <c r="B59" s="14"/>
      <c r="C59" s="14"/>
      <c r="D59" s="14"/>
      <c r="E59" s="14"/>
    </row>
    <row r="60" spans="1:5" ht="22.5" customHeight="1" thickBot="1" x14ac:dyDescent="0.3">
      <c r="A60" s="7" t="s">
        <v>41</v>
      </c>
      <c r="B60" s="21">
        <f>B58+B56+B48+B42</f>
        <v>1045693224</v>
      </c>
      <c r="C60" s="21">
        <f t="shared" ref="C60:E60" si="6">C58+C56+C48+C42</f>
        <v>35035968</v>
      </c>
      <c r="D60" s="21">
        <f t="shared" si="6"/>
        <v>12904446.908801919</v>
      </c>
      <c r="E60" s="21">
        <f t="shared" si="6"/>
        <v>1093633638.908802</v>
      </c>
    </row>
    <row r="61" spans="1:5" ht="15.75" thickTop="1" x14ac:dyDescent="0.25">
      <c r="A61" s="16"/>
      <c r="B61" s="10"/>
      <c r="C61" s="10"/>
      <c r="D61" s="10"/>
      <c r="E61" s="10"/>
    </row>
    <row r="62" spans="1:5" x14ac:dyDescent="0.25">
      <c r="A62" s="22"/>
      <c r="B62" s="10">
        <f>+B33-B60</f>
        <v>0</v>
      </c>
      <c r="C62" s="10">
        <f t="shared" ref="C62:D62" si="7">+C33-C60</f>
        <v>0</v>
      </c>
      <c r="D62" s="10">
        <f t="shared" si="7"/>
        <v>0</v>
      </c>
      <c r="E62" s="10">
        <f>+E33-E60</f>
        <v>0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0608D66C57F94EB4B3742A8D9DA58B" ma:contentTypeVersion="1" ma:contentTypeDescription="Create a new document." ma:contentTypeScope="" ma:versionID="dc857bc49ea1f33fa2521de3c82fe16b">
  <xsd:schema xmlns:xsd="http://www.w3.org/2001/XMLSchema" xmlns:xs="http://www.w3.org/2001/XMLSchema" xmlns:p="http://schemas.microsoft.com/office/2006/metadata/properties" xmlns:ns2="0f37ee01-0781-405a-a340-6acb344575b7" targetNamespace="http://schemas.microsoft.com/office/2006/metadata/properties" ma:root="true" ma:fieldsID="a6cb5fdd09b4c32cdd3e82ec7f8491c9" ns2:_=""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61A44C-F98D-4238-8DC2-CCCA73F7F378}"/>
</file>

<file path=customXml/itemProps2.xml><?xml version="1.0" encoding="utf-8"?>
<ds:datastoreItem xmlns:ds="http://schemas.openxmlformats.org/officeDocument/2006/customXml" ds:itemID="{B6EEE3A2-1C13-43F9-B291-D0AFC26001DB}"/>
</file>

<file path=customXml/itemProps3.xml><?xml version="1.0" encoding="utf-8"?>
<ds:datastoreItem xmlns:ds="http://schemas.openxmlformats.org/officeDocument/2006/customXml" ds:itemID="{DA152A62-0472-42BA-8F89-4E25A216FD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Dragan Jonkić</dc:creator>
  <cp:lastModifiedBy>Zorica Ristović</cp:lastModifiedBy>
  <cp:lastPrinted>2015-10-30T10:10:02Z</cp:lastPrinted>
  <dcterms:created xsi:type="dcterms:W3CDTF">2015-10-28T15:53:44Z</dcterms:created>
  <dcterms:modified xsi:type="dcterms:W3CDTF">2015-10-30T12:57:15Z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0x010100280608D66C57F94EB4B3742A8D9DA58B</vt:lpwstr>
  </property>
</Properties>
</file>