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8240" windowHeight="7575" tabRatio="969" activeTab="13"/>
  </bookViews>
  <sheets>
    <sheet name="FORD" sheetId="1" r:id="rId1"/>
    <sheet name="FIAT" sheetId="2" r:id="rId2"/>
    <sheet name="IVECO" sheetId="3" r:id="rId3"/>
    <sheet name="FAP" sheetId="4" r:id="rId4"/>
    <sheet name="GAZ" sheetId="5" r:id="rId5"/>
    <sheet name="TAM" sheetId="6" r:id="rId6"/>
    <sheet name="MERCEDES" sheetId="7" r:id="rId7"/>
    <sheet name="TEMSA OPALIN" sheetId="8" r:id="rId8"/>
    <sheet name="PRIKLJUCNA VOZILA" sheetId="9" r:id="rId9"/>
    <sheet name="PRANJE VOZILA" sheetId="10" r:id="rId10"/>
    <sheet name="VULKANIZERSKE USLUGE" sheetId="11" r:id="rId11"/>
    <sheet name="TEHNIČKI PREGLED" sheetId="12" r:id="rId12"/>
    <sheet name="SERVISIRANJE TAHOGRAFA" sheetId="13" r:id="rId13"/>
    <sheet name="UKUPAN IZNOS PARTIJA 14" sheetId="14" r:id="rId14"/>
  </sheets>
  <definedNames>
    <definedName name="_xlnm.Print_Area" localSheetId="3">'FAP'!$A$1:$G$217</definedName>
    <definedName name="_xlnm.Print_Area" localSheetId="1">'FIAT'!$A$1:$G$121</definedName>
    <definedName name="_xlnm.Print_Area" localSheetId="0">'FORD'!$A$1:$G$458</definedName>
    <definedName name="_xlnm.Print_Area" localSheetId="4">'GAZ'!$A$1:$G$197</definedName>
    <definedName name="_xlnm.Print_Area" localSheetId="2">'IVECO'!$A$1:$G$561</definedName>
    <definedName name="_xlnm.Print_Area" localSheetId="6">'MERCEDES'!$A$1:$G$184</definedName>
    <definedName name="_xlnm.Print_Area" localSheetId="8">'PRIKLJUCNA VOZILA'!$A$1:$G$78</definedName>
    <definedName name="_xlnm.Print_Area" localSheetId="5">'TAM'!$A$1:$G$217</definedName>
    <definedName name="_xlnm.Print_Area" localSheetId="7">'TEMSA OPALIN'!$A$1:$G$51</definedName>
    <definedName name="_xlnm.Print_Titles" localSheetId="3">'FAP'!$2:$2</definedName>
    <definedName name="_xlnm.Print_Titles" localSheetId="1">'FIAT'!$2:$2</definedName>
    <definedName name="_xlnm.Print_Titles" localSheetId="0">'FORD'!$2:$2</definedName>
    <definedName name="_xlnm.Print_Titles" localSheetId="4">'GAZ'!$2:$2</definedName>
    <definedName name="_xlnm.Print_Titles" localSheetId="2">'IVECO'!$2:$2</definedName>
    <definedName name="_xlnm.Print_Titles" localSheetId="6">'MERCEDES'!$2:$2</definedName>
    <definedName name="_xlnm.Print_Titles" localSheetId="8">'PRIKLJUCNA VOZILA'!$2:$2</definedName>
    <definedName name="_xlnm.Print_Titles" localSheetId="5">'TAM'!$2:$2</definedName>
    <definedName name="_xlnm.Print_Titles" localSheetId="7">'TEMSA OPALIN'!$2:$2</definedName>
    <definedName name="Z_7A1D7477_54B4_4BE5_9207_EB849D1652BA_.wvu.PrintTitles" localSheetId="1" hidden="1">'FIAT'!$1:$2</definedName>
    <definedName name="Z_7A1D7477_54B4_4BE5_9207_EB849D1652BA_.wvu.PrintTitles" localSheetId="2" hidden="1">'IVECO'!$1:$2</definedName>
    <definedName name="Z_7A1D7477_54B4_4BE5_9207_EB849D1652BA_.wvu.PrintTitles" localSheetId="7" hidden="1">'TEMSA OPALIN'!$1:$2</definedName>
  </definedNames>
  <calcPr fullCalcOnLoad="1"/>
</workbook>
</file>

<file path=xl/sharedStrings.xml><?xml version="1.0" encoding="utf-8"?>
<sst xmlns="http://schemas.openxmlformats.org/spreadsheetml/2006/main" count="7107" uniqueCount="3557">
  <si>
    <t>комплет</t>
  </si>
  <si>
    <t>комад</t>
  </si>
  <si>
    <t>Јединица мере</t>
  </si>
  <si>
    <t>Норма час за радове који нису описани</t>
  </si>
  <si>
    <t>час</t>
  </si>
  <si>
    <t>Дијагностички преглед возила</t>
  </si>
  <si>
    <t>Замена сајле ручне кочнице</t>
  </si>
  <si>
    <t>Замена диск плочица предњих кочница</t>
  </si>
  <si>
    <t>Замена диск плочица задњих кочница</t>
  </si>
  <si>
    <t>Замена предњег амортизера</t>
  </si>
  <si>
    <t>Замена краја летве волана</t>
  </si>
  <si>
    <t>Замена гумица задње баланс штангле</t>
  </si>
  <si>
    <t>Замена крста кардана</t>
  </si>
  <si>
    <t>Замена лежаја кардана</t>
  </si>
  <si>
    <t>Замена цилиндра квачила</t>
  </si>
  <si>
    <t>Замена носача кабине</t>
  </si>
  <si>
    <t>Замена семеринга диференцијала</t>
  </si>
  <si>
    <t>Замена термостата</t>
  </si>
  <si>
    <t>Замена стоп лампе</t>
  </si>
  <si>
    <t>Замена стакла стоп лампе</t>
  </si>
  <si>
    <t>Замена метлица брисача</t>
  </si>
  <si>
    <t>км</t>
  </si>
  <si>
    <t>комада</t>
  </si>
  <si>
    <t>Сервисни преглед електричне инсталације, уређаја и акумулатора</t>
  </si>
  <si>
    <t>Замена уља у диференцијалу</t>
  </si>
  <si>
    <t>Замена уља у редуктору</t>
  </si>
  <si>
    <t>Подмазивање возила</t>
  </si>
  <si>
    <t>Замена расхладне течности</t>
  </si>
  <si>
    <t>Генерална поправка кочница предњих точкова са приказаним дијаграмом кочења</t>
  </si>
  <si>
    <t>Генерална поправка  кочница задњих точкова са приказаним дијаграмом кочења</t>
  </si>
  <si>
    <t>Замена пнеуматског цилиндра предњих кочница</t>
  </si>
  <si>
    <t>Замена ручице-вентил ручне кочнице</t>
  </si>
  <si>
    <t>Штеловање предњих кочница (оба точка)</t>
  </si>
  <si>
    <t>Штеловање задњих кочница (оба точка)</t>
  </si>
  <si>
    <t>Замена семеринга задњег точка</t>
  </si>
  <si>
    <t>Замена семеринга предњег точка</t>
  </si>
  <si>
    <t>Замена семеринга рукавца предњег точка</t>
  </si>
  <si>
    <t>Замена чаура предњих гибњева</t>
  </si>
  <si>
    <t>Замена носача задњег амортизера</t>
  </si>
  <si>
    <t>Замена задњег амортизера</t>
  </si>
  <si>
    <t>Замена краја гурајуће споне</t>
  </si>
  <si>
    <t>Замена гурајуће споне</t>
  </si>
  <si>
    <t>Замена краја попречне споне</t>
  </si>
  <si>
    <t>Замена попречне споне</t>
  </si>
  <si>
    <t>Замена сета квачила</t>
  </si>
  <si>
    <t>Замена горњег цилиндра квачила</t>
  </si>
  <si>
    <t>Замена доњег цилиндра квачила</t>
  </si>
  <si>
    <t>Замена амортизера кабине</t>
  </si>
  <si>
    <t>Замена задњих силен блокова кабине</t>
  </si>
  <si>
    <t>Замена семеринга редуктора</t>
  </si>
  <si>
    <t>Замена семмеринга задњег диференцијала</t>
  </si>
  <si>
    <t>Замена семеринга предњег диференцијала</t>
  </si>
  <si>
    <t>Замена пумпе расхладне течности</t>
  </si>
  <si>
    <t>Замена ребрасте цеви издува</t>
  </si>
  <si>
    <t>Замена задње издувне цеви</t>
  </si>
  <si>
    <t>Замена мерача нивоа горива</t>
  </si>
  <si>
    <t>Замена ретровизора леви</t>
  </si>
  <si>
    <t>Замена ретровизора десни</t>
  </si>
  <si>
    <t>Замена уља у мењачу</t>
  </si>
  <si>
    <t>Замена предњих дискова</t>
  </si>
  <si>
    <t>пар</t>
  </si>
  <si>
    <t>Замена задњих дискова</t>
  </si>
  <si>
    <t>Замена предњих клизача чељусти</t>
  </si>
  <si>
    <t>Замена задњих клизача чељусти</t>
  </si>
  <si>
    <t>Замена лежаја точка предњи</t>
  </si>
  <si>
    <t>Замена лежаја точка заддњи</t>
  </si>
  <si>
    <t>Замена чељусти задња</t>
  </si>
  <si>
    <t>Замена амортизера задњи</t>
  </si>
  <si>
    <t>Замена узенгија задњих гибњева</t>
  </si>
  <si>
    <t>Замена лежаја диференцијала</t>
  </si>
  <si>
    <t>Замена лежаја диференцијала конусног вратила</t>
  </si>
  <si>
    <t>Замена уља у  диференцијалу</t>
  </si>
  <si>
    <t>Замена уља у  мењачу</t>
  </si>
  <si>
    <t>Замена свих тркача диференцијала</t>
  </si>
  <si>
    <t>Замена замајца</t>
  </si>
  <si>
    <t>Замена семеринга мењача</t>
  </si>
  <si>
    <t>Замена лежаја замајца</t>
  </si>
  <si>
    <t>Замена упртне споне предње доња</t>
  </si>
  <si>
    <t>Замена кугле предњег трапа</t>
  </si>
  <si>
    <t>Замена лежаја спојничког вратила мењача</t>
  </si>
  <si>
    <t>Замена пловка резервоара за гориво</t>
  </si>
  <si>
    <t>Замена чепа резервоара</t>
  </si>
  <si>
    <t>Замена наливног црева резервоара</t>
  </si>
  <si>
    <t>Замена чаура торзије</t>
  </si>
  <si>
    <t>Замена торзије</t>
  </si>
  <si>
    <t>Замена брезона точка задњи</t>
  </si>
  <si>
    <t>Замена брезона точка предњи</t>
  </si>
  <si>
    <t>Замена матице точка</t>
  </si>
  <si>
    <t>Замена фелне точка</t>
  </si>
  <si>
    <t>Замена сензора абс</t>
  </si>
  <si>
    <t>Замена читача абс</t>
  </si>
  <si>
    <t>Замена главног кочионог цилиндра</t>
  </si>
  <si>
    <t>Замена серва кочница</t>
  </si>
  <si>
    <t>Замена носача педале квачила</t>
  </si>
  <si>
    <t>Замена педале гаса</t>
  </si>
  <si>
    <t>Замена мотора вентилатора кабине</t>
  </si>
  <si>
    <t>Замена реостата вентилатора</t>
  </si>
  <si>
    <t>Замена ручице мигавца</t>
  </si>
  <si>
    <t>Замена подизача стакла</t>
  </si>
  <si>
    <t>Замена команде подизача стакла лева</t>
  </si>
  <si>
    <t>Замена браве врата кабине</t>
  </si>
  <si>
    <t>Замена кваке врата кабине</t>
  </si>
  <si>
    <t>Замена сајле бирача брзина</t>
  </si>
  <si>
    <t>Замена телескопа управљача</t>
  </si>
  <si>
    <t>Замена контакт браве</t>
  </si>
  <si>
    <t>Замена контакт кључа</t>
  </si>
  <si>
    <t>Замена ручице бирача брзина</t>
  </si>
  <si>
    <t>Замена бирача брзина на мењачу</t>
  </si>
  <si>
    <t>Замена стакла врата лева</t>
  </si>
  <si>
    <t>Замена боди компјутера</t>
  </si>
  <si>
    <t>Замена фара</t>
  </si>
  <si>
    <t>Замена сијалице фара h7</t>
  </si>
  <si>
    <t>Замена табле осигурача</t>
  </si>
  <si>
    <t>Замена мотора бирача</t>
  </si>
  <si>
    <t>Замена мотора прскалице ветробрана</t>
  </si>
  <si>
    <t>Замена клема+</t>
  </si>
  <si>
    <t>Замена алтернатора</t>
  </si>
  <si>
    <t>Замена ременице алтернатора</t>
  </si>
  <si>
    <t>Замена диодне плоче алтернатора</t>
  </si>
  <si>
    <t>Замена реглера алтернатора</t>
  </si>
  <si>
    <t>Замена лежаја алтернатора</t>
  </si>
  <si>
    <t>Замена анласера</t>
  </si>
  <si>
    <t>Замена бендикса анласера</t>
  </si>
  <si>
    <t>Замена аутомата анласера</t>
  </si>
  <si>
    <t>Замена носача четкица анласера</t>
  </si>
  <si>
    <t>Замена планетаног зупчаника анласера</t>
  </si>
  <si>
    <t>Замена чаура анласера</t>
  </si>
  <si>
    <t>Замена мигавца у ретровизору</t>
  </si>
  <si>
    <t>Замена стакла ретровизора горње</t>
  </si>
  <si>
    <t>Замена стакла ретровизора доња</t>
  </si>
  <si>
    <t>Замена пк ремена алтернатора</t>
  </si>
  <si>
    <t>Замена зупчастог ремена</t>
  </si>
  <si>
    <t>Замена шпанера зупчастог ремена</t>
  </si>
  <si>
    <t>Замена водене пумпе</t>
  </si>
  <si>
    <t>Замена пумпе волана</t>
  </si>
  <si>
    <t>Замена летве волана</t>
  </si>
  <si>
    <t>Замена хладњака мотора</t>
  </si>
  <si>
    <t>Замена интеркулера</t>
  </si>
  <si>
    <t>Спољна  гума М+S 195/75-16C</t>
  </si>
  <si>
    <t>Замена црева интеркулера од турбине</t>
  </si>
  <si>
    <t>Замена црева воде горње</t>
  </si>
  <si>
    <t>Замена црева воде доње</t>
  </si>
  <si>
    <t>Замена пропелера хладњака</t>
  </si>
  <si>
    <t>Замена вакум пумпе</t>
  </si>
  <si>
    <t>Замена боце прскалице</t>
  </si>
  <si>
    <t>Замена виско вентилатора</t>
  </si>
  <si>
    <t>Ремонт турбине</t>
  </si>
  <si>
    <t>Замена клацкалице мотора</t>
  </si>
  <si>
    <t>Замена брегасте осовине мотора</t>
  </si>
  <si>
    <t>Замена ланца и ланчаника брегасте</t>
  </si>
  <si>
    <t>Замена семеринга брегасте</t>
  </si>
  <si>
    <t>Замена заптивача вентил декле</t>
  </si>
  <si>
    <t>Замена заптивача главе мотора</t>
  </si>
  <si>
    <t>Замена семеринга мотора предњи</t>
  </si>
  <si>
    <t>Замена семеринга мотора задњи</t>
  </si>
  <si>
    <t>Замена заптивача картера</t>
  </si>
  <si>
    <t>Замена филтера уљних пара</t>
  </si>
  <si>
    <t>Замена протокомера ваздуха</t>
  </si>
  <si>
    <t>Замена кућишта филтера ваздуха</t>
  </si>
  <si>
    <t>Замена предње цеви ауспуха</t>
  </si>
  <si>
    <t>Замена катализатора</t>
  </si>
  <si>
    <t>Замена лонца ауспуха</t>
  </si>
  <si>
    <t>Замена носача ауспуха</t>
  </si>
  <si>
    <t>Замена ламда сонде</t>
  </si>
  <si>
    <t>Замена сензора температуре катализатора</t>
  </si>
  <si>
    <t>Замена twa вентила</t>
  </si>
  <si>
    <t>Замена егр вентила</t>
  </si>
  <si>
    <t>Замена хладњака егр вентила</t>
  </si>
  <si>
    <t>Замена сензора положаја брегасте</t>
  </si>
  <si>
    <t>Замена сензора полпжаја радилице</t>
  </si>
  <si>
    <t>Замена сензора притиска уља</t>
  </si>
  <si>
    <t>Замена сензора температуре мотора</t>
  </si>
  <si>
    <t>Замена сензора на усисној грани</t>
  </si>
  <si>
    <t>Замена грејача мотора</t>
  </si>
  <si>
    <t>Замена релеја грејача мотора</t>
  </si>
  <si>
    <t>Замена инјектора</t>
  </si>
  <si>
    <t>Замена регулатора пвп</t>
  </si>
  <si>
    <t>Замена пвп</t>
  </si>
  <si>
    <t>Замена цеви инјектора</t>
  </si>
  <si>
    <t>Замена сензора притиска на магистрали</t>
  </si>
  <si>
    <t>Замена сензора нивоа расхладне течности</t>
  </si>
  <si>
    <t>Замена антифриза</t>
  </si>
  <si>
    <t>Замена сензора воде у гориву</t>
  </si>
  <si>
    <t>Замена акумулатора</t>
  </si>
  <si>
    <t>Замена електричне инсталације мотора</t>
  </si>
  <si>
    <t>Замена доводног црева горива</t>
  </si>
  <si>
    <t>Замена повратног црева горива</t>
  </si>
  <si>
    <t>Замена електричне инсталације задњег браника</t>
  </si>
  <si>
    <t>Замена аутомата рикверц</t>
  </si>
  <si>
    <t>Замена аутомата стоп светла</t>
  </si>
  <si>
    <t>Замена ременице радилице</t>
  </si>
  <si>
    <t>Замена картера</t>
  </si>
  <si>
    <t>Замена чепа картера</t>
  </si>
  <si>
    <t>Замена црева пумпе волана</t>
  </si>
  <si>
    <t>Замена експанзионе посуде</t>
  </si>
  <si>
    <t>Замена пакни ручне кочнице</t>
  </si>
  <si>
    <t>Замена стелера пакни</t>
  </si>
  <si>
    <t>Замена маказе ручне кочнице</t>
  </si>
  <si>
    <t>Замена експанзионог модула</t>
  </si>
  <si>
    <t>Замена главе мотора</t>
  </si>
  <si>
    <t>Замена централе абс</t>
  </si>
  <si>
    <t>Замена предњег габаритног светла</t>
  </si>
  <si>
    <t>Замена предњих добоша точка</t>
  </si>
  <si>
    <t>Замена задњих добоша точка</t>
  </si>
  <si>
    <t>Замена лежаја точка задњи</t>
  </si>
  <si>
    <t>Замена силен блокова  задњих гибњева</t>
  </si>
  <si>
    <t xml:space="preserve">Замена стакла ретровизора </t>
  </si>
  <si>
    <t>Замена шпанера пк ремена</t>
  </si>
  <si>
    <t>Замена задњег кочионог цилиндра</t>
  </si>
  <si>
    <t>Замена перота задњих кочница</t>
  </si>
  <si>
    <t>Замена семеринга планетарног преноса предњи</t>
  </si>
  <si>
    <t>Замена осовиница рукавца предњи</t>
  </si>
  <si>
    <t>Замена семеринга предње полуосовине</t>
  </si>
  <si>
    <t>Замена регулационог вентила притиска ваздуха</t>
  </si>
  <si>
    <t>Замена кочионог цилиндра главни дистрибутор</t>
  </si>
  <si>
    <t>Замена главе компресора</t>
  </si>
  <si>
    <t>Замена заптивача компресора</t>
  </si>
  <si>
    <t>Сервис возила на сваких 30.000 км ( 600 РС )</t>
  </si>
  <si>
    <t>Замена силен блокова задњих гибњева</t>
  </si>
  <si>
    <t>Сервис возила на сваких 20.000 км (500 РС)</t>
  </si>
  <si>
    <t>Сервис возила на сваких 40.000 км (1000 РС) - велики сервис</t>
  </si>
  <si>
    <t>Сервисни ремонт алнасера</t>
  </si>
  <si>
    <t>Сервисни ремонт компресора</t>
  </si>
  <si>
    <t>Спољна гума 395/85-20 теренска М+S</t>
  </si>
  <si>
    <t>сет</t>
  </si>
  <si>
    <t>ОПИС УСЛУГА И МАТЕРИЈАЛА ЗА
 ''EUROCARGO ML 140 E 28WS''</t>
  </si>
  <si>
    <t>ОПИС УСЛУГА И МАТЕРИЈАЛА ЗА
 ''DAILY''</t>
  </si>
  <si>
    <t>Сервисни преглед возила</t>
  </si>
  <si>
    <t>Уље у диференцијалу САЕ 90</t>
  </si>
  <si>
    <t>литар</t>
  </si>
  <si>
    <t>Уље у мењачу САЕ 90</t>
  </si>
  <si>
    <t>Товатна маст за подмазивање возила</t>
  </si>
  <si>
    <t>килограм</t>
  </si>
  <si>
    <t>Уље УК-2</t>
  </si>
  <si>
    <t>Главни кочиони цилиндар</t>
  </si>
  <si>
    <t>Серво уређај кочница</t>
  </si>
  <si>
    <t>Кочионе облоге - пакне</t>
  </si>
  <si>
    <t>гарнитура</t>
  </si>
  <si>
    <t>Кочиони цилиндар задњег точка</t>
  </si>
  <si>
    <t>Сајла ручне кочнице</t>
  </si>
  <si>
    <t>Добош точка</t>
  </si>
  <si>
    <t>Брезони задњег точка</t>
  </si>
  <si>
    <t>Задњи амортизер леви/десни</t>
  </si>
  <si>
    <t>Предњи амортизер леви/десни</t>
  </si>
  <si>
    <t>Сет квачила</t>
  </si>
  <si>
    <t>Гурајућа спона</t>
  </si>
  <si>
    <t>Попречна спона</t>
  </si>
  <si>
    <t>Глава волана</t>
  </si>
  <si>
    <t>Реглажа шпура предњих точкова са заменом осовиница рукавца</t>
  </si>
  <si>
    <t>Задња полуосовина</t>
  </si>
  <si>
    <t>Јабучица бирача брзине</t>
  </si>
  <si>
    <t>Мењач</t>
  </si>
  <si>
    <t>Замајац</t>
  </si>
  <si>
    <t>Лежај главчине предњег точка</t>
  </si>
  <si>
    <t>Лежај главчине задњег точка</t>
  </si>
  <si>
    <t>Задњи кардан</t>
  </si>
  <si>
    <t>Крст задњег кардана</t>
  </si>
  <si>
    <t>Средњи лежај кардана</t>
  </si>
  <si>
    <t>Тарирање пумпе високог притиска</t>
  </si>
  <si>
    <t>Дизне</t>
  </si>
  <si>
    <t>Уложак дизни</t>
  </si>
  <si>
    <t>Глава мотора</t>
  </si>
  <si>
    <t>Заптивач главе мотора</t>
  </si>
  <si>
    <t>Уљна пумпа</t>
  </si>
  <si>
    <t>Задњи носач мотора са гуменим подметачима</t>
  </si>
  <si>
    <t>Лонац ауспуха</t>
  </si>
  <si>
    <t>Шелна носача ауспуха</t>
  </si>
  <si>
    <t>Гумени носачи ауспуха</t>
  </si>
  <si>
    <t>Испирање резервоара горива</t>
  </si>
  <si>
    <t>Мерач горива</t>
  </si>
  <si>
    <t>Дихтовање пумпе високог притиска</t>
  </si>
  <si>
    <t>Контакт брава</t>
  </si>
  <si>
    <t>Фар леви/десни</t>
  </si>
  <si>
    <t>Сирена</t>
  </si>
  <si>
    <t>Метлице брисача</t>
  </si>
  <si>
    <t>Предњи гибањ</t>
  </si>
  <si>
    <t>Задњи гибањ</t>
  </si>
  <si>
    <t>Гумени одбојник гибња</t>
  </si>
  <si>
    <t>Централни болцн гибња</t>
  </si>
  <si>
    <t>Селени гибња</t>
  </si>
  <si>
    <t>Задњи диференцијал</t>
  </si>
  <si>
    <t>Семеринг задњег диференцијала</t>
  </si>
  <si>
    <t>Клема "+" (позитиван пол) / "-" (негативан пол)</t>
  </si>
  <si>
    <t>Филтер горива</t>
  </si>
  <si>
    <t>Филтер ваздуха</t>
  </si>
  <si>
    <t>Филтер уља</t>
  </si>
  <si>
    <t>Аутомат жмигавца</t>
  </si>
  <si>
    <t xml:space="preserve">Прекидач стоп светла </t>
  </si>
  <si>
    <t>Вентилатор у кабини</t>
  </si>
  <si>
    <t>Полуге брисача мотора</t>
  </si>
  <si>
    <t>Ретровизор леви/десни</t>
  </si>
  <si>
    <t>Давач притиска уља</t>
  </si>
  <si>
    <t>Предње ветробранско стакло</t>
  </si>
  <si>
    <t>Задње ветробранско стакло</t>
  </si>
  <si>
    <t>Подизач стакла леви/десни</t>
  </si>
  <si>
    <t>Спољна брава са кључем</t>
  </si>
  <si>
    <t>Брава за отварање врата изнутра</t>
  </si>
  <si>
    <t>Пумпа волана</t>
  </si>
  <si>
    <t>Релеј светла</t>
  </si>
  <si>
    <t>Уљна боца за волан</t>
  </si>
  <si>
    <t>Црево уљне боце за волан</t>
  </si>
  <si>
    <t>Сијалица фара</t>
  </si>
  <si>
    <t>Ротационо светло</t>
  </si>
  <si>
    <t>Сајла славине грејача</t>
  </si>
  <si>
    <t>Грејач мотора</t>
  </si>
  <si>
    <t>Релеј грејача мотора</t>
  </si>
  <si>
    <t>Виљушка друк лежаја</t>
  </si>
  <si>
    <t>Друк лежај</t>
  </si>
  <si>
    <t>Предња украсна маска</t>
  </si>
  <si>
    <t>Стакло врата лево/десно</t>
  </si>
  <si>
    <t>Лептир стакло лево/десно</t>
  </si>
  <si>
    <t>Црева хидрауличне пумпе за волан</t>
  </si>
  <si>
    <t>Синхрони мењача</t>
  </si>
  <si>
    <t>Погон брзинометра км</t>
  </si>
  <si>
    <t>Лежај у замајцу</t>
  </si>
  <si>
    <t>Ручица бирача брзина</t>
  </si>
  <si>
    <t>Кедер гуме врата</t>
  </si>
  <si>
    <t>Ланци за снег</t>
  </si>
  <si>
    <t>Акумулатор 12V/143Ah</t>
  </si>
  <si>
    <t>Кутија осигурача</t>
  </si>
  <si>
    <t>Славина грејача</t>
  </si>
  <si>
    <t>Алтернатор</t>
  </si>
  <si>
    <t>Алнасер</t>
  </si>
  <si>
    <t>Четкице и лежај алнасера</t>
  </si>
  <si>
    <t>Сијалица убодна 24V/3W</t>
  </si>
  <si>
    <t>Аутокабал</t>
  </si>
  <si>
    <t>м</t>
  </si>
  <si>
    <t>Кабел папучица - утичница</t>
  </si>
  <si>
    <t>Конектор електроинсталације</t>
  </si>
  <si>
    <t>Лампа регистарске таблице</t>
  </si>
  <si>
    <t>Разводна кутија електроинсталације</t>
  </si>
  <si>
    <t>Кабел маса</t>
  </si>
  <si>
    <t>Седмополни утикач</t>
  </si>
  <si>
    <t>Мебл штоф</t>
  </si>
  <si>
    <t>м²</t>
  </si>
  <si>
    <t>Скај</t>
  </si>
  <si>
    <t>Сунђер</t>
  </si>
  <si>
    <t>Лепак</t>
  </si>
  <si>
    <t>кг</t>
  </si>
  <si>
    <t>Опруга седишта</t>
  </si>
  <si>
    <t>Клизач седишта</t>
  </si>
  <si>
    <t>Амортизер седишта</t>
  </si>
  <si>
    <t>Брусни папир</t>
  </si>
  <si>
    <t>Водобрусни папир</t>
  </si>
  <si>
    <t>"ТЕСА" трака</t>
  </si>
  <si>
    <t>Подлога за фарбање</t>
  </si>
  <si>
    <t>Основна фарба</t>
  </si>
  <si>
    <t>Аутогит</t>
  </si>
  <si>
    <t>Шприцгит</t>
  </si>
  <si>
    <t>Разређивач нормал</t>
  </si>
  <si>
    <t>Разређивач нитро</t>
  </si>
  <si>
    <t>"Анти-сил" одмашћивач</t>
  </si>
  <si>
    <t>Дихт маса - туба</t>
  </si>
  <si>
    <t>Заштитна маса</t>
  </si>
  <si>
    <t>Аутофарба 2К</t>
  </si>
  <si>
    <t>Убрзивач фарбе</t>
  </si>
  <si>
    <t>Учвршћивач фарбе</t>
  </si>
  <si>
    <t>Оптика трапа</t>
  </si>
  <si>
    <t>километар</t>
  </si>
  <si>
    <t>Поправка хладњака за воду</t>
  </si>
  <si>
    <t>Поправка експанзионог суда</t>
  </si>
  <si>
    <t>Баждарење тахографа</t>
  </si>
  <si>
    <t xml:space="preserve">Генерална мотора </t>
  </si>
  <si>
    <t xml:space="preserve">Прекидач светла </t>
  </si>
  <si>
    <t>Посуда за прење стакла</t>
  </si>
  <si>
    <t>Електрични мотор брисача</t>
  </si>
  <si>
    <t>Задњи браник</t>
  </si>
  <si>
    <t>Вакуум пумпа серво уређаја</t>
  </si>
  <si>
    <t>Антифриз (-40⁰C)</t>
  </si>
  <si>
    <t>Сајла километар-сата</t>
  </si>
  <si>
    <t>Семеринг радилице-предњи</t>
  </si>
  <si>
    <t>Семеринг радилице-задњи</t>
  </si>
  <si>
    <t>Гарнитура заптивача</t>
  </si>
  <si>
    <t>Ротациона лампа 12V</t>
  </si>
  <si>
    <t>Узенгија гибња</t>
  </si>
  <si>
    <t>Ручица подизача стакла</t>
  </si>
  <si>
    <t>Водена пумпа</t>
  </si>
  <si>
    <t>Каиш водене пумпе</t>
  </si>
  <si>
    <t>Термостат</t>
  </si>
  <si>
    <t>Вентилатор хладњака</t>
  </si>
  <si>
    <t>Хладњак</t>
  </si>
  <si>
    <t>Црево хладњака горње</t>
  </si>
  <si>
    <t>Црево хладњака доње</t>
  </si>
  <si>
    <t>Црева грејача за воду</t>
  </si>
  <si>
    <t>Мали хладњак у кабини</t>
  </si>
  <si>
    <t>Термодавач</t>
  </si>
  <si>
    <t>Предњи браник</t>
  </si>
  <si>
    <t>Бочно стакло кабине лево/десно</t>
  </si>
  <si>
    <t>ОПИС УСЛУГА И МАТЕРИЈАЛА ЗА
 ''ТУРБО РИВАЛ''</t>
  </si>
  <si>
    <t>Сервисни преглед возилa</t>
  </si>
  <si>
    <t xml:space="preserve">Уље у мотору  </t>
  </si>
  <si>
    <t>Метална цев кочнице</t>
  </si>
  <si>
    <t>Чељусти диска</t>
  </si>
  <si>
    <t>Koчиони дискови предњег точка</t>
  </si>
  <si>
    <t>Диск плочице</t>
  </si>
  <si>
    <t>Сајла квачила</t>
  </si>
  <si>
    <t>Издувна грана ("С" цев ауспуха)</t>
  </si>
  <si>
    <t>Прекидачки склоп (жмигавац, вентилатор, брисач)</t>
  </si>
  <si>
    <t>Посуда за прaње стакла</t>
  </si>
  <si>
    <t>Виско хладњака</t>
  </si>
  <si>
    <t>Термопрекидач</t>
  </si>
  <si>
    <t>Шпанер ПК каиша</t>
  </si>
  <si>
    <t>Шпанер зупчастог каиша</t>
  </si>
  <si>
    <t>Ролери</t>
  </si>
  <si>
    <t>Стоп лампа лева</t>
  </si>
  <si>
    <t>Стоп лампа десна</t>
  </si>
  <si>
    <t>Хауба</t>
  </si>
  <si>
    <t>Блатобран предњи спољни леви/десни</t>
  </si>
  <si>
    <t>Блатобран предњи унутрашњи леви/десни</t>
  </si>
  <si>
    <t>Врата кабине лева</t>
  </si>
  <si>
    <t>Врата кабине десна</t>
  </si>
  <si>
    <t>Централна кутија инструмент табле</t>
  </si>
  <si>
    <t>Програматор грејача</t>
  </si>
  <si>
    <t>Давач импулса</t>
  </si>
  <si>
    <t>ПК каиш</t>
  </si>
  <si>
    <t>Зупчасти каиш</t>
  </si>
  <si>
    <t>Сијалице (гарнитура) 12V</t>
  </si>
  <si>
    <t>Сијалица 12V/5W</t>
  </si>
  <si>
    <t>Сијалица 12V/5W - убодна</t>
  </si>
  <si>
    <t>Сијалица 12V/10W</t>
  </si>
  <si>
    <t>Сијалица 12V/15W</t>
  </si>
  <si>
    <t>Сијалица 12V/21W</t>
  </si>
  <si>
    <t>Сијалица 12V/21/5W</t>
  </si>
  <si>
    <t>Сијалица 12V ("H3")</t>
  </si>
  <si>
    <t>Сијалица 12V ("H4")</t>
  </si>
  <si>
    <t>Седиште лево</t>
  </si>
  <si>
    <t>Седиште десно</t>
  </si>
  <si>
    <t>Сунцобран леви</t>
  </si>
  <si>
    <t>Сунцобран десни</t>
  </si>
  <si>
    <t>Осовина главе волана са згловом</t>
  </si>
  <si>
    <t>Гума спољна летња 185/75 Р 16Ц
Комплет са балансирањем</t>
  </si>
  <si>
    <t>Гума спољна зимска 185/75 Р16 М+С</t>
  </si>
  <si>
    <t>Унутрашња гума 185/75x16</t>
  </si>
  <si>
    <t>Турбо компресор</t>
  </si>
  <si>
    <t>Усечни прстен</t>
  </si>
  <si>
    <t>Уложак спојке црева</t>
  </si>
  <si>
    <t>Навртка главчине точка</t>
  </si>
  <si>
    <t>Семеринг главчине точка</t>
  </si>
  <si>
    <t>Црево горива</t>
  </si>
  <si>
    <t>Блатобран задњи леви/десни</t>
  </si>
  <si>
    <t>Руб предњег блатобрана леви/десни</t>
  </si>
  <si>
    <t>Носач задњег блатобрана</t>
  </si>
  <si>
    <t>Церадно платно</t>
  </si>
  <si>
    <t>Носач конзола резервног точка</t>
  </si>
  <si>
    <t>Старт дугме - прекидач</t>
  </si>
  <si>
    <t>Габарит лампа кабине</t>
  </si>
  <si>
    <t>Носач четкица са четкицама</t>
  </si>
  <si>
    <t>Вебасто "Air Top" 2000</t>
  </si>
  <si>
    <t>ОПИС ПОЗИЦИЈЕ/УСЛУГЕ - ФИАТ ДУКАТО</t>
  </si>
  <si>
    <t>Замена уља у мењачу САЕ 90</t>
  </si>
  <si>
    <t>Сајла ручне кочнице задња</t>
  </si>
  <si>
    <t>Сајла ручне кочнице предња</t>
  </si>
  <si>
    <t>Кочионе облоге-пакне</t>
  </si>
  <si>
    <t>Добош</t>
  </si>
  <si>
    <t>Диск точка</t>
  </si>
  <si>
    <t>Гумено црево кочнице- предње</t>
  </si>
  <si>
    <t>Предњи амортизер л+д</t>
  </si>
  <si>
    <t>Задњи амортизер л+д</t>
  </si>
  <si>
    <t>Лежај амортизера</t>
  </si>
  <si>
    <t>Носач амортизера</t>
  </si>
  <si>
    <t>Летва волана</t>
  </si>
  <si>
    <t>Спона</t>
  </si>
  <si>
    <t>Кугла болцна</t>
  </si>
  <si>
    <t>Хомокинетички зглоб</t>
  </si>
  <si>
    <t>Гибањ</t>
  </si>
  <si>
    <t>Лежај главчинезадњег точка</t>
  </si>
  <si>
    <t>Зупчасти  каиш са шпанерима</t>
  </si>
  <si>
    <t>Задњи носач мотора</t>
  </si>
  <si>
    <t>Гарнтура заптивача</t>
  </si>
  <si>
    <t>Контак брава</t>
  </si>
  <si>
    <t>Фар л+д</t>
  </si>
  <si>
    <t xml:space="preserve">Уље у мотору   </t>
  </si>
  <si>
    <t xml:space="preserve">Акумулатор </t>
  </si>
  <si>
    <t>Клема + -</t>
  </si>
  <si>
    <t>Прекидач светла и жмигаваца</t>
  </si>
  <si>
    <t>Ретровизори л+д</t>
  </si>
  <si>
    <t>Подизач стакла механички л+д</t>
  </si>
  <si>
    <t>Ел.мотор брисача</t>
  </si>
  <si>
    <t>Пумпа за воду</t>
  </si>
  <si>
    <t>Предња полуосвина л+д</t>
  </si>
  <si>
    <t>Манжетна хомо зглоба</t>
  </si>
  <si>
    <t>Виљушка  л+д</t>
  </si>
  <si>
    <t>Комплет стоп лампе л+д</t>
  </si>
  <si>
    <t>Блатобран л+д</t>
  </si>
  <si>
    <t>Ветробранско стакло</t>
  </si>
  <si>
    <t>Врата л+д</t>
  </si>
  <si>
    <t>Стакло врата л+д</t>
  </si>
  <si>
    <t>Лептир стакло л+д</t>
  </si>
  <si>
    <t>Ретровизор л+д</t>
  </si>
  <si>
    <t>Бочно стакло кабине л+д</t>
  </si>
  <si>
    <t>Задње стакло кабине</t>
  </si>
  <si>
    <t>Вакум пумпа серво уређаја</t>
  </si>
  <si>
    <t>Сајла км сата</t>
  </si>
  <si>
    <t>Седиште л+д</t>
  </si>
  <si>
    <t>Сунцобран л+д</t>
  </si>
  <si>
    <t xml:space="preserve">Ручица бирача брзина </t>
  </si>
  <si>
    <t>Спољна гума 185/75 Р 16 Ц M+S</t>
  </si>
  <si>
    <t xml:space="preserve">Превоз шлеп службе по км (рачуна се до 120км - подручје ЕД Зрењанин) </t>
  </si>
  <si>
    <t>Редни број</t>
  </si>
  <si>
    <t>ком</t>
  </si>
  <si>
    <t>Спољно прање возила</t>
  </si>
  <si>
    <t>Унутрашње прање возила</t>
  </si>
  <si>
    <t>Дубинско прање возила</t>
  </si>
  <si>
    <t>Прање мотора</t>
  </si>
  <si>
    <t>ЛАКО ТЕРЕТНО ВОЗИЛО</t>
  </si>
  <si>
    <t>ТЕРЕНСКО ВОЗИЛО</t>
  </si>
  <si>
    <t>ТЕРЕТНО ВОЗИЛО</t>
  </si>
  <si>
    <t>Демонтажа гуме</t>
  </si>
  <si>
    <t>Монтажа гуме</t>
  </si>
  <si>
    <t>Балансирање</t>
  </si>
  <si>
    <t>Флека</t>
  </si>
  <si>
    <t>Тубелес флека мања</t>
  </si>
  <si>
    <t>Тубелес флека средња</t>
  </si>
  <si>
    <t>Тубелес крпљење</t>
  </si>
  <si>
    <t>Убацивање тубелес вентила</t>
  </si>
  <si>
    <t xml:space="preserve">Компјутерско подешавање геометрије возила </t>
  </si>
  <si>
    <t>ДИМЕНЗИЈЕ ГУМА: Р16</t>
  </si>
  <si>
    <t>Тубелес флека већа</t>
  </si>
  <si>
    <t>ED NS</t>
  </si>
  <si>
    <r>
      <t>Течност за ветробране (-20</t>
    </r>
    <r>
      <rPr>
        <sz val="10"/>
        <color indexed="8"/>
        <rFont val="Arial"/>
        <family val="2"/>
      </rPr>
      <t>⁰C)</t>
    </r>
  </si>
  <si>
    <t>MERCEDES MB-410 D-37</t>
  </si>
  <si>
    <t xml:space="preserve">Замена пред филтера горива </t>
  </si>
  <si>
    <t>Замена филтера горива</t>
  </si>
  <si>
    <t>Замена филтер ваздуха/без кућишта</t>
  </si>
  <si>
    <t>Замена филтера улошка уља</t>
  </si>
  <si>
    <t>Замена дихтунг вентил декле (кпт)</t>
  </si>
  <si>
    <t xml:space="preserve">Замена моторног уља у мотору </t>
  </si>
  <si>
    <t>лит</t>
  </si>
  <si>
    <t>Замена пумпе за уље</t>
  </si>
  <si>
    <t xml:space="preserve">Замена шипке за мерење уља </t>
  </si>
  <si>
    <t>Замена гибљивог црева издувне гране</t>
  </si>
  <si>
    <t>Замена металног црева издувне гране</t>
  </si>
  <si>
    <t xml:space="preserve">Замена РК-Каиш виско вентилатора </t>
  </si>
  <si>
    <t>Замена РК-каиша водене пумпе</t>
  </si>
  <si>
    <t xml:space="preserve">Замена виско вентилатора </t>
  </si>
  <si>
    <t>Замена водене пумпе (кпт)</t>
  </si>
  <si>
    <t>Замена кугле славине за испуштање моторног уља на картеру</t>
  </si>
  <si>
    <t xml:space="preserve">Замена поклопца картер мотора </t>
  </si>
  <si>
    <t>Замена дихтованог поклопца картер мотора</t>
  </si>
  <si>
    <t>Ревизија алтернатора</t>
  </si>
  <si>
    <t>Ревизија анласера</t>
  </si>
  <si>
    <t>Замена акумулатора 12V 180Ah</t>
  </si>
  <si>
    <t>Замена магистрале common rail</t>
  </si>
  <si>
    <t>koм</t>
  </si>
  <si>
    <t>Ревизија турбине</t>
  </si>
  <si>
    <t>Замена турбине</t>
  </si>
  <si>
    <t>Замена цеви турбине</t>
  </si>
  <si>
    <t>Замена резервоара</t>
  </si>
  <si>
    <t>Замена пловка резервоара са пумпом</t>
  </si>
  <si>
    <t>Замена ручне пумпе</t>
  </si>
  <si>
    <t>Замена цеви од резервоара</t>
  </si>
  <si>
    <t>Замена усисног грла за сипање горива</t>
  </si>
  <si>
    <t>Замена грејача течности</t>
  </si>
  <si>
    <t>Замена електронске сонде са алармом ниског и високог притиска</t>
  </si>
  <si>
    <t>Замена диск плочица</t>
  </si>
  <si>
    <t>Замена катадиоптера</t>
  </si>
  <si>
    <t>л</t>
  </si>
  <si>
    <t xml:space="preserve">Замена / доливање уља у мотору </t>
  </si>
  <si>
    <t>L</t>
  </si>
  <si>
    <t>Замена филтера уља</t>
  </si>
  <si>
    <t>Замена уља у бош пумпи - лит</t>
  </si>
  <si>
    <t>Замена филтера горива - груби</t>
  </si>
  <si>
    <t>Замена филтера горива - фини</t>
  </si>
  <si>
    <t>Замена уља у филтеру за ваздух - мокри филтери</t>
  </si>
  <si>
    <t>Замена ремена</t>
  </si>
  <si>
    <t>И/У точка</t>
  </si>
  <si>
    <t>Замена кочионих облога</t>
  </si>
  <si>
    <t>m</t>
  </si>
  <si>
    <t>И/У анласера</t>
  </si>
  <si>
    <t>Замена бендикса</t>
  </si>
  <si>
    <t>Остали радови који нису дати описом позиције дин/час</t>
  </si>
  <si>
    <t>Опис позиције</t>
  </si>
  <si>
    <t>m2</t>
  </si>
  <si>
    <t>дин/час</t>
  </si>
  <si>
    <t>Табела 1</t>
  </si>
  <si>
    <t>Замена стакла врата</t>
  </si>
  <si>
    <t>Замена мотора брисача</t>
  </si>
  <si>
    <t>Допуна обавезне опреме у возилу - кључ за точкове</t>
  </si>
  <si>
    <t>Допуна обавезне опреме у возилу - сајла за вучу</t>
  </si>
  <si>
    <t>Замена сирене</t>
  </si>
  <si>
    <t>Замена сијалица фара</t>
  </si>
  <si>
    <t>Норма час за радове који нису дати описом позиције дин/час</t>
  </si>
  <si>
    <t>Табела 2</t>
  </si>
  <si>
    <t>Замена утикача – седмополни</t>
  </si>
  <si>
    <t xml:space="preserve">Замена црева за ваздух </t>
  </si>
  <si>
    <t xml:space="preserve">Замена спојнице за ваздух </t>
  </si>
  <si>
    <t>Замена утичнице еуро 6+1</t>
  </si>
  <si>
    <t>Замена пероводника електро инсталације</t>
  </si>
  <si>
    <t>Поправка блатобрана са фарбањем</t>
  </si>
  <si>
    <t>Замена (уградња) завесица на точковима</t>
  </si>
  <si>
    <t xml:space="preserve">Замена лампи </t>
  </si>
  <si>
    <t>Замена сијалице у лампи</t>
  </si>
  <si>
    <t>Уградња лампе са диодама</t>
  </si>
  <si>
    <t>Израда и монтажа чауре потезнице .</t>
  </si>
  <si>
    <t>Замена странице носача терета приколице</t>
  </si>
  <si>
    <t>Подешавање зазора рупа за клин на страницама носача терета.</t>
  </si>
  <si>
    <t>Демонтажа/монтажа точка</t>
  </si>
  <si>
    <t>Демонтажа/ монтажа добоша</t>
  </si>
  <si>
    <t>Машинска обрада добоша</t>
  </si>
  <si>
    <t>Замена добоша</t>
  </si>
  <si>
    <t>Демонтажа / монтажа главног кочионог цилиндра</t>
  </si>
  <si>
    <t>Замена цилиндра кочнице у точку.</t>
  </si>
  <si>
    <t>Демомонтажа /монтажа главчине точка</t>
  </si>
  <si>
    <t>Поправка главчине (вађење заломљених брезона)</t>
  </si>
  <si>
    <t>Демонтажа/монтажа гибња</t>
  </si>
  <si>
    <t>Ремонт гибња (комплет)</t>
  </si>
  <si>
    <t>Замена водећих вођица и осовиница гибња (комплет - гарнитура)</t>
  </si>
  <si>
    <t>Замена конзолног носача гибња.</t>
  </si>
  <si>
    <t>Поправка навоја помоћног точка</t>
  </si>
  <si>
    <t>Реконструкција склопа носећег дела терета приколице.</t>
  </si>
  <si>
    <t xml:space="preserve">Фарбарска припрема и фарбање приколице </t>
  </si>
  <si>
    <t>Поправка неповратног вентила</t>
  </si>
  <si>
    <t>Замена регулационог вентила</t>
  </si>
  <si>
    <t>Замена кочионог вентила</t>
  </si>
  <si>
    <t>Замена вентила регулатора притиска кочница.</t>
  </si>
  <si>
    <t>Ремонт главног цилиндра кочница</t>
  </si>
  <si>
    <t>Замена  главног цилиндра кочница</t>
  </si>
  <si>
    <t>Ком</t>
  </si>
  <si>
    <t>Замена цеви руде приколице.</t>
  </si>
  <si>
    <t>Замена сензора АБС</t>
  </si>
  <si>
    <t>Замена габарита</t>
  </si>
  <si>
    <t>Демонт / монтажа и замена лежајева точка.</t>
  </si>
  <si>
    <t>Подмазивање приколице – кпт</t>
  </si>
  <si>
    <t>Радови који нису дати описом позиције din/čas</t>
  </si>
  <si>
    <t>гарн</t>
  </si>
  <si>
    <t>Поправка главног  цилиндра кочница - мања</t>
  </si>
  <si>
    <t>ТЕХНИЧКО ОДРЖАВАЊЕ ВОЗИЛА - АУТОБУС - TEMSA OPALIN - broj šasije NLTHNJ45LO1000233</t>
  </si>
  <si>
    <t>Редован сервис мали</t>
  </si>
  <si>
    <t>Редован сервис велики</t>
  </si>
  <si>
    <t>Замена протокомера</t>
  </si>
  <si>
    <t>Замена ЕГР вентила</t>
  </si>
  <si>
    <t>Замена акшен болцни</t>
  </si>
  <si>
    <t>Замена кардана</t>
  </si>
  <si>
    <t>Замена ваздушног јастука</t>
  </si>
  <si>
    <t>Замена филтера исушивача</t>
  </si>
  <si>
    <t>Замена амортизера предњег</t>
  </si>
  <si>
    <t>Замена амортизера задњег</t>
  </si>
  <si>
    <t>Замена кочионог диска (једног)</t>
  </si>
  <si>
    <t>Замена кочионог добоша</t>
  </si>
  <si>
    <t>Замена пакнова добош кочница</t>
  </si>
  <si>
    <t>Замена лежћаја предње главчине</t>
  </si>
  <si>
    <t>Замена пумпе за воду</t>
  </si>
  <si>
    <t>замена хладњака за воду</t>
  </si>
  <si>
    <t>Замена електропокретача</t>
  </si>
  <si>
    <t>Самена сијалице мигавца</t>
  </si>
  <si>
    <t>Замена ручице за отварање врата</t>
  </si>
  <si>
    <t>Замена шоље амортизера</t>
  </si>
  <si>
    <t>Замена аутомата мигавца</t>
  </si>
  <si>
    <t>Замена ретровизора - спољњег</t>
  </si>
  <si>
    <t>Замена левог фара</t>
  </si>
  <si>
    <t>Замена десног фара</t>
  </si>
  <si>
    <t>Замена хладњака климе</t>
  </si>
  <si>
    <t>Замена предњег браника</t>
  </si>
  <si>
    <t>Замена задње браника</t>
  </si>
  <si>
    <t>Замена задњег издувног лонца</t>
  </si>
  <si>
    <t>Замена предњег издувног лонца</t>
  </si>
  <si>
    <t>Замена заптивача издувне гране</t>
  </si>
  <si>
    <t>Шлепање возила дин/км</t>
  </si>
  <si>
    <t>дин/км</t>
  </si>
  <si>
    <r>
      <t xml:space="preserve">ПРЕВОЗ ШЛЕП СЛУЖБЕ ПО КИЛОМЕТРУ. </t>
    </r>
    <r>
      <rPr>
        <sz val="10"/>
        <color indexed="8"/>
        <rFont val="Arial"/>
        <family val="2"/>
      </rPr>
      <t xml:space="preserve">Рачуна се стодвадесет км- подручје огранка Т.Ц.. </t>
    </r>
  </si>
  <si>
    <t>čas</t>
  </si>
  <si>
    <t>Норма час за радове који нису дати позицијом - din/čas</t>
  </si>
  <si>
    <t>km</t>
  </si>
  <si>
    <t>Превоз возила у квару по пређеном км - din/km</t>
  </si>
  <si>
    <t>Прање , подмазивање возила</t>
  </si>
  <si>
    <t>Израда дијаграма кочница (контрола кочница) по извршеној поправци.</t>
  </si>
  <si>
    <t>Руда за вучу - атестирана -  iveco:сви типови возила</t>
  </si>
  <si>
    <t>Доливање сјаја летњег/зимског -  iveco:сви типови возила - флаширано паковање по 1л</t>
  </si>
  <si>
    <t xml:space="preserve">Гарнитура сијалица </t>
  </si>
  <si>
    <t>Троугао -  iveco: сва возила</t>
  </si>
  <si>
    <t>Прва помоћ  (B SRPS Z. B2.001) - iveco сви типови возила</t>
  </si>
  <si>
    <t>Ланци за снег - кпт (195/75 x 16")</t>
  </si>
  <si>
    <t>Замена кедера гуме врата</t>
  </si>
  <si>
    <t>Поправка носача / конзола резервног точка</t>
  </si>
  <si>
    <t>замена појаса сувозача</t>
  </si>
  <si>
    <t>Замена појаса возача</t>
  </si>
  <si>
    <t>Спољна гума M+S 235/ 65 R16 C</t>
  </si>
  <si>
    <t>Поправка патоса кабине - лимовање (кпт)</t>
  </si>
  <si>
    <t>Поправка ногоступа - кпт</t>
  </si>
  <si>
    <t>Замена / уградња завесице точка - задњи</t>
  </si>
  <si>
    <t>Замена задњег блатобрана са фарбањем</t>
  </si>
  <si>
    <t>Поправка предњег блатобрана и фарбање</t>
  </si>
  <si>
    <t>Замена предњег блатобрана са лимарском припремом и фарбањем</t>
  </si>
  <si>
    <t>Замена предњег браника - кпт</t>
  </si>
  <si>
    <t>Поправка крова са фарбањем</t>
  </si>
  <si>
    <t>Замена предњег везног лима - са фарбањем</t>
  </si>
  <si>
    <t>Поправка врата са фарбањем</t>
  </si>
  <si>
    <t>Замена врата са лимарском припремом и фарбањем</t>
  </si>
  <si>
    <t>Поправка хаубе и фарбање</t>
  </si>
  <si>
    <t>Замена хаубе са лимарском припремон и фарбањем</t>
  </si>
  <si>
    <t>Замена маске</t>
  </si>
  <si>
    <t>Враћење шасије на меру</t>
  </si>
  <si>
    <t xml:space="preserve">Поравка шасије </t>
  </si>
  <si>
    <t>Замена брава страница товарног сандука</t>
  </si>
  <si>
    <t>Замена шарки страница товарног сандука</t>
  </si>
  <si>
    <t>Замена/поправка патоса товарног сандука по m2 - din/m2</t>
  </si>
  <si>
    <t>Замена задњег браника</t>
  </si>
  <si>
    <t>Замена улошка браве врата кабине</t>
  </si>
  <si>
    <t>Замена кваке возачевих врата</t>
  </si>
  <si>
    <t>Пресвлачење штофом седишта сувозача</t>
  </si>
  <si>
    <t>Пресвлачење штофом седишта возача</t>
  </si>
  <si>
    <t>Замена возачевог седишта - компл</t>
  </si>
  <si>
    <t>Замена спољашњег бочног ретровизора са електричним подешавањем  - кпт</t>
  </si>
  <si>
    <t>Замена мерача горива</t>
  </si>
  <si>
    <t>Замена резервоара горива - кпт</t>
  </si>
  <si>
    <t>Чишћење резервоара горива</t>
  </si>
  <si>
    <t>И/У резервоара горива</t>
  </si>
  <si>
    <t>Замена метлице брисача</t>
  </si>
  <si>
    <t>Замена полуге брисача</t>
  </si>
  <si>
    <t>Замена "стакла" мигавца</t>
  </si>
  <si>
    <t>Замена мигавца у ретровизору - кпт</t>
  </si>
  <si>
    <t>Замена сијалица габарита, задњих лампи, позиције, мигаваца</t>
  </si>
  <si>
    <t>Замена сијалице ротације</t>
  </si>
  <si>
    <t>Замена ротационе лампе - магнетне</t>
  </si>
  <si>
    <t>Замена стакла задње лампе</t>
  </si>
  <si>
    <t>Замена задње лампе</t>
  </si>
  <si>
    <t>Замена прекидача подизача стакла</t>
  </si>
  <si>
    <t>Замена подизача стакла - кпт</t>
  </si>
  <si>
    <t>Замена предњег ветробрана (са лепком)</t>
  </si>
  <si>
    <t>Замена контакт кључа са кодирањем</t>
  </si>
  <si>
    <t>Замена посуде прскалице ветробрана</t>
  </si>
  <si>
    <t>Замена инструмент табле - кпт</t>
  </si>
  <si>
    <t xml:space="preserve">Замена електричне инсталације кабине, инструмент табле </t>
  </si>
  <si>
    <t xml:space="preserve">Замена клемне </t>
  </si>
  <si>
    <t>Замена четкица анласера - кпт</t>
  </si>
  <si>
    <t>Ремонт анласера - кпт</t>
  </si>
  <si>
    <t>Замена лежаја алтернатора - задњи</t>
  </si>
  <si>
    <t>Замена лежаја алтернатора - предњи</t>
  </si>
  <si>
    <t>Ремонт алтернатора - кпт</t>
  </si>
  <si>
    <t>И/У алтернатора</t>
  </si>
  <si>
    <t>Замена ел. вентила регулације протока горива пумпе за убризгавање (регулатора пвп)</t>
  </si>
  <si>
    <t>И/У пвп</t>
  </si>
  <si>
    <t>Замена сензора положаја радилице</t>
  </si>
  <si>
    <t>Замена семеринга радилице предњи</t>
  </si>
  <si>
    <t>Замена носача мотора</t>
  </si>
  <si>
    <t>Замена главе мотора - кпт</t>
  </si>
  <si>
    <t>Замена заптивача главе мотора са хидротестом</t>
  </si>
  <si>
    <t>Замена клацкалице мотора - кпт</t>
  </si>
  <si>
    <t>И/У вентил декле</t>
  </si>
  <si>
    <t>И/У главе мотора</t>
  </si>
  <si>
    <t>И/У турбине</t>
  </si>
  <si>
    <t>Замена поклопца картера</t>
  </si>
  <si>
    <t>Замена свих тркача диференцијала - кпт</t>
  </si>
  <si>
    <t>Замена лежаја диференцијала - бочни</t>
  </si>
  <si>
    <t>Замена кућишта диференцијала</t>
  </si>
  <si>
    <t>И/У диференцијала</t>
  </si>
  <si>
    <t>Замена виљушке у мењачу</t>
  </si>
  <si>
    <t>Замена звона мењача</t>
  </si>
  <si>
    <t>Замена семеринга радилице задњи</t>
  </si>
  <si>
    <t>Замена лежаја излазног вратила мењача</t>
  </si>
  <si>
    <t xml:space="preserve">Замена замајца </t>
  </si>
  <si>
    <t>И/У мењача</t>
  </si>
  <si>
    <t>Замена носача кабине предњи</t>
  </si>
  <si>
    <t>Замена средњег лежаја кардана</t>
  </si>
  <si>
    <t>Замена силен блокова задњих гибњева - кпт</t>
  </si>
  <si>
    <t>Замена листа гибња</t>
  </si>
  <si>
    <t>Замена задњег гибња - кпт</t>
  </si>
  <si>
    <t>И/У гибња</t>
  </si>
  <si>
    <t>Замена амортизера - задњи</t>
  </si>
  <si>
    <t>Замена амортизера - предњи - кпт</t>
  </si>
  <si>
    <t xml:space="preserve">Замена торзије предње </t>
  </si>
  <si>
    <t>Замена телескопа управљача (крст волана)</t>
  </si>
  <si>
    <t>Замена силен блокова трапа - кпт</t>
  </si>
  <si>
    <t>Замена упорне споне - доње</t>
  </si>
  <si>
    <t>Замена упорне споне - горње</t>
  </si>
  <si>
    <t>Замена осилирајућег рамена предњег трапа - доње</t>
  </si>
  <si>
    <t>Замена осилирајућег рамена предњег трапа - горње</t>
  </si>
  <si>
    <t>Замена читача абс - а</t>
  </si>
  <si>
    <t>Замена сензора абс - а</t>
  </si>
  <si>
    <t>Замена централног абс - а</t>
  </si>
  <si>
    <t>Замена штелера ручне кочнице - кпт</t>
  </si>
  <si>
    <t>Замена задњих чељусти - кпт</t>
  </si>
  <si>
    <t>Замена задњих клизача чељусти - кпт</t>
  </si>
  <si>
    <t>Замена диск плочица задњих кочница - кпт</t>
  </si>
  <si>
    <t>Замена сензора истрошености кочница у точку</t>
  </si>
  <si>
    <t>Замена предњих чељусти</t>
  </si>
  <si>
    <t>Замена диск плочица предњих кочница - кпт</t>
  </si>
  <si>
    <t>Замена сајле ручне кочнице - краћа</t>
  </si>
  <si>
    <t xml:space="preserve">Замена сајле ручне кочнице </t>
  </si>
  <si>
    <t>Реглажа рада кочница</t>
  </si>
  <si>
    <t>Замена главчине задњег точка</t>
  </si>
  <si>
    <t>Замена вијака задњег точка</t>
  </si>
  <si>
    <t>Замена вијака предњег точка</t>
  </si>
  <si>
    <t>Замена зупчастог ремена са шпанерима - кпт</t>
  </si>
  <si>
    <t>Замена пк ремена алтернатора са шпанерима - кпт</t>
  </si>
  <si>
    <t>Замена централне управљачке јединице</t>
  </si>
  <si>
    <t>Замена сензора присуства воде у гориву</t>
  </si>
  <si>
    <t>Замена кућишта филтера горива</t>
  </si>
  <si>
    <t>lit</t>
  </si>
  <si>
    <t>Доливање антифриза</t>
  </si>
  <si>
    <t>Доливање кочионог уља - флаширано паковање</t>
  </si>
  <si>
    <t>Доливање уља у диференцијал</t>
  </si>
  <si>
    <t>Доливање уља у мењач</t>
  </si>
  <si>
    <t>Доливање уља у мотор</t>
  </si>
  <si>
    <t>Ванредно сервисно одржавање возила  FORD TRANZIT</t>
  </si>
  <si>
    <t>Замена филтера кабине по возилу.</t>
  </si>
  <si>
    <t>Замена филтера горива по возилу</t>
  </si>
  <si>
    <t>Замена филтера уља по возилу</t>
  </si>
  <si>
    <t>Замена филтера ваздуха по возилу</t>
  </si>
  <si>
    <t>Сервисни преглед акумулатора (чишћење клемни, доливање воде, ...)</t>
  </si>
  <si>
    <t>Замена антифриза по возилу</t>
  </si>
  <si>
    <t>Замена кочионог уља по возилу</t>
  </si>
  <si>
    <t>Замена уља у диференцијалу по возилу</t>
  </si>
  <si>
    <t>Замена уља у мењачу по возилу</t>
  </si>
  <si>
    <t>Замена уља у мотору по возилу</t>
  </si>
  <si>
    <t>Велики сервис возила према упутству произвођача са заменом сета каишева (пк, зупчасти), шпанера, ролера - кпт</t>
  </si>
  <si>
    <t>Периодични сервисни преглед возила према упутству произвођача са контролом управљачког механизма, трапа, кочница, агрегата и заменом свих филтера и уља  - кпт</t>
  </si>
  <si>
    <t>Услуга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</si>
  <si>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</si>
  <si>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</si>
  <si>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</si>
  <si>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</si>
  <si>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</si>
  <si>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</si>
  <si>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</si>
  <si>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</si>
  <si>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</si>
  <si>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</si>
  <si>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</si>
  <si>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</si>
  <si>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</si>
  <si>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</si>
  <si>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</si>
  <si>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</si>
  <si>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</si>
  <si>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</si>
  <si>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</si>
  <si>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</si>
  <si>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</si>
  <si>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</si>
  <si>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</si>
  <si>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</si>
  <si>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</si>
  <si>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</si>
  <si>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</si>
  <si>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</si>
  <si>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</si>
  <si>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</si>
  <si>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</si>
  <si>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</si>
  <si>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</si>
  <si>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</si>
  <si>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</si>
  <si>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</si>
  <si>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</si>
  <si>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</si>
  <si>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</si>
  <si>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</si>
  <si>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</si>
  <si>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</si>
  <si>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</si>
  <si>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</si>
  <si>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</si>
  <si>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</si>
  <si>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</si>
  <si>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</si>
  <si>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</si>
  <si>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</si>
  <si>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</si>
  <si>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</si>
  <si>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</si>
  <si>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</si>
  <si>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</si>
  <si>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</si>
  <si>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</si>
  <si>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</si>
  <si>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</si>
  <si>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</si>
  <si>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</si>
  <si>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</si>
  <si>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</si>
  <si>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</si>
  <si>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</si>
  <si>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</si>
  <si>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</si>
  <si>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</si>
  <si>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</si>
  <si>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</si>
  <si>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</si>
  <si>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</si>
  <si>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</si>
  <si>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</si>
  <si>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</si>
  <si>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</si>
  <si>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1.77</t>
  </si>
  <si>
    <t>1.78</t>
  </si>
  <si>
    <t>1.79</t>
  </si>
  <si>
    <t>1.80</t>
  </si>
  <si>
    <t>1.81</t>
  </si>
  <si>
    <t>1.82</t>
  </si>
  <si>
    <t>1.83</t>
  </si>
  <si>
    <t>1.84</t>
  </si>
  <si>
    <t>1.85</t>
  </si>
  <si>
    <t>1.86</t>
  </si>
  <si>
    <t>1.87</t>
  </si>
  <si>
    <t>1.88</t>
  </si>
  <si>
    <t>1.89</t>
  </si>
  <si>
    <t>1.90</t>
  </si>
  <si>
    <t>1.91</t>
  </si>
  <si>
    <t>1.92</t>
  </si>
  <si>
    <t>1.93</t>
  </si>
  <si>
    <t>1.94</t>
  </si>
  <si>
    <t>1.95</t>
  </si>
  <si>
    <t>1.96</t>
  </si>
  <si>
    <t>1.97</t>
  </si>
  <si>
    <t>1.98</t>
  </si>
  <si>
    <t>1.99</t>
  </si>
  <si>
    <t>1.100</t>
  </si>
  <si>
    <t>1.101</t>
  </si>
  <si>
    <t>1.102</t>
  </si>
  <si>
    <t>1.103</t>
  </si>
  <si>
    <t>1.104</t>
  </si>
  <si>
    <t>1.105</t>
  </si>
  <si>
    <t>1.106</t>
  </si>
  <si>
    <t>1.107</t>
  </si>
  <si>
    <t>1.108</t>
  </si>
  <si>
    <t>1.109</t>
  </si>
  <si>
    <t>1.110</t>
  </si>
  <si>
    <t>1.111</t>
  </si>
  <si>
    <t>1.112</t>
  </si>
  <si>
    <t>1.113</t>
  </si>
  <si>
    <t>1.114</t>
  </si>
  <si>
    <t>1.115</t>
  </si>
  <si>
    <t>1.116</t>
  </si>
  <si>
    <t>1.117</t>
  </si>
  <si>
    <t>1.118</t>
  </si>
  <si>
    <t>1.119</t>
  </si>
  <si>
    <t>1.120</t>
  </si>
  <si>
    <t>1.121</t>
  </si>
  <si>
    <t>1.122</t>
  </si>
  <si>
    <t>1.123</t>
  </si>
  <si>
    <t>1.124</t>
  </si>
  <si>
    <t>1.125</t>
  </si>
  <si>
    <t>1.126</t>
  </si>
  <si>
    <t>1.127</t>
  </si>
  <si>
    <t>1.128</t>
  </si>
  <si>
    <t>1.129</t>
  </si>
  <si>
    <t>1.130</t>
  </si>
  <si>
    <t>1.131</t>
  </si>
  <si>
    <t>1.132</t>
  </si>
  <si>
    <t>1.133</t>
  </si>
  <si>
    <t>1.134</t>
  </si>
  <si>
    <t>1.135</t>
  </si>
  <si>
    <t>1.136</t>
  </si>
  <si>
    <t>1.137</t>
  </si>
  <si>
    <t>1.138</t>
  </si>
  <si>
    <t>1.139</t>
  </si>
  <si>
    <t>1.140</t>
  </si>
  <si>
    <t>1.141</t>
  </si>
  <si>
    <t>1.142</t>
  </si>
  <si>
    <t>1.143</t>
  </si>
  <si>
    <t>1.144</t>
  </si>
  <si>
    <t>1.145</t>
  </si>
  <si>
    <t>1.146</t>
  </si>
  <si>
    <t>1.147</t>
  </si>
  <si>
    <t>1.148</t>
  </si>
  <si>
    <t>1.149</t>
  </si>
  <si>
    <t>1.150</t>
  </si>
  <si>
    <t>1.151</t>
  </si>
  <si>
    <t>1.152</t>
  </si>
  <si>
    <t>1.153</t>
  </si>
  <si>
    <t>1.154</t>
  </si>
  <si>
    <t>1.155</t>
  </si>
  <si>
    <t>1.156</t>
  </si>
  <si>
    <t>1.157</t>
  </si>
  <si>
    <t>1.158</t>
  </si>
  <si>
    <t>1.159</t>
  </si>
  <si>
    <t>1.160</t>
  </si>
  <si>
    <t>1.161</t>
  </si>
  <si>
    <t>1.162</t>
  </si>
  <si>
    <t>1.163</t>
  </si>
  <si>
    <t>1.164</t>
  </si>
  <si>
    <t>1.165</t>
  </si>
  <si>
    <t>1.166</t>
  </si>
  <si>
    <t>1.167</t>
  </si>
  <si>
    <t>1.168</t>
  </si>
  <si>
    <t>1.169</t>
  </si>
  <si>
    <t>1.170</t>
  </si>
  <si>
    <t>1.171</t>
  </si>
  <si>
    <t>1.172</t>
  </si>
  <si>
    <t>1.173</t>
  </si>
  <si>
    <t>1.174</t>
  </si>
  <si>
    <t>1.175</t>
  </si>
  <si>
    <t>1.176</t>
  </si>
  <si>
    <t>1.177</t>
  </si>
  <si>
    <t>1.178</t>
  </si>
  <si>
    <t>1.179</t>
  </si>
  <si>
    <t>1.180</t>
  </si>
  <si>
    <t>1.181</t>
  </si>
  <si>
    <t>1.182</t>
  </si>
  <si>
    <t>1.183</t>
  </si>
  <si>
    <t>1.184</t>
  </si>
  <si>
    <t>1.185</t>
  </si>
  <si>
    <t>1.186</t>
  </si>
  <si>
    <t>1.187</t>
  </si>
  <si>
    <t>1.188</t>
  </si>
  <si>
    <t>1.189</t>
  </si>
  <si>
    <t>1.190</t>
  </si>
  <si>
    <t>1.191</t>
  </si>
  <si>
    <t>1.192</t>
  </si>
  <si>
    <t>1.193</t>
  </si>
  <si>
    <t>1.194</t>
  </si>
  <si>
    <t>Јединична цена без ПДВ</t>
  </si>
  <si>
    <t>Јединична цена са ПДВ</t>
  </si>
  <si>
    <t>Укупна цена без ПДВ</t>
  </si>
  <si>
    <t>Укупно без ПДВ-а:</t>
  </si>
  <si>
    <t>Укупан износ ПДВ-а:</t>
  </si>
  <si>
    <t>Укупно:</t>
  </si>
  <si>
    <t>Техничко одржавање теретних возила марке FORD TRANZIT</t>
  </si>
  <si>
    <t>Редовно техничко одржавања возила - FORD TRANZIT</t>
  </si>
  <si>
    <t>1.195</t>
  </si>
  <si>
    <t>1.196</t>
  </si>
  <si>
    <t>1.197</t>
  </si>
  <si>
    <t>1.198</t>
  </si>
  <si>
    <t>1.199</t>
  </si>
  <si>
    <t>1.200</t>
  </si>
  <si>
    <t>1.201</t>
  </si>
  <si>
    <t>1.202</t>
  </si>
  <si>
    <t>1.203</t>
  </si>
  <si>
    <t>1.204</t>
  </si>
  <si>
    <t>1.205</t>
  </si>
  <si>
    <t>1.206</t>
  </si>
  <si>
    <t xml:space="preserve">Табела 3 </t>
  </si>
  <si>
    <t>1.207</t>
  </si>
  <si>
    <t>1.208</t>
  </si>
  <si>
    <t>1.209</t>
  </si>
  <si>
    <t>1.210</t>
  </si>
  <si>
    <t>1.211</t>
  </si>
  <si>
    <t>1.212</t>
  </si>
  <si>
    <t>1.213</t>
  </si>
  <si>
    <t>1.214</t>
  </si>
  <si>
    <t>1.215</t>
  </si>
  <si>
    <t>1.216</t>
  </si>
  <si>
    <t>1.217</t>
  </si>
  <si>
    <t>1.218</t>
  </si>
  <si>
    <t>1.219</t>
  </si>
  <si>
    <t>1.220</t>
  </si>
  <si>
    <t>1.221</t>
  </si>
  <si>
    <t>1.222</t>
  </si>
  <si>
    <t>1.223</t>
  </si>
  <si>
    <t>1.224</t>
  </si>
  <si>
    <t>1.225</t>
  </si>
  <si>
    <t>1.226</t>
  </si>
  <si>
    <t>1.227</t>
  </si>
  <si>
    <t>1.228</t>
  </si>
  <si>
    <t>1.229</t>
  </si>
  <si>
    <t>1.230</t>
  </si>
  <si>
    <t>1.231</t>
  </si>
  <si>
    <t>1.232</t>
  </si>
  <si>
    <t>1.233</t>
  </si>
  <si>
    <t>1.234</t>
  </si>
  <si>
    <t>1.235</t>
  </si>
  <si>
    <t>1.236</t>
  </si>
  <si>
    <t>1.237</t>
  </si>
  <si>
    <t>1.238</t>
  </si>
  <si>
    <t>1.239</t>
  </si>
  <si>
    <t>1.240</t>
  </si>
  <si>
    <t>1.241</t>
  </si>
  <si>
    <t>1.242</t>
  </si>
  <si>
    <t>1.243</t>
  </si>
  <si>
    <t>1.244</t>
  </si>
  <si>
    <t>1.245</t>
  </si>
  <si>
    <t>1.246</t>
  </si>
  <si>
    <t>1.247</t>
  </si>
  <si>
    <t>1.248</t>
  </si>
  <si>
    <t>1.249</t>
  </si>
  <si>
    <t>1.250</t>
  </si>
  <si>
    <t>1.251</t>
  </si>
  <si>
    <t>1.252</t>
  </si>
  <si>
    <t>1.253</t>
  </si>
  <si>
    <t>1.254</t>
  </si>
  <si>
    <t>1.255</t>
  </si>
  <si>
    <t>1.256</t>
  </si>
  <si>
    <t>1.257</t>
  </si>
  <si>
    <t>1.258</t>
  </si>
  <si>
    <t>1.259</t>
  </si>
  <si>
    <t>1.260</t>
  </si>
  <si>
    <t>1.261</t>
  </si>
  <si>
    <t>1.262</t>
  </si>
  <si>
    <t>1.263</t>
  </si>
  <si>
    <t>1.264</t>
  </si>
  <si>
    <t>1.265</t>
  </si>
  <si>
    <t>1.266</t>
  </si>
  <si>
    <t>1.267</t>
  </si>
  <si>
    <t>1.268</t>
  </si>
  <si>
    <t>1.269</t>
  </si>
  <si>
    <t>1.270</t>
  </si>
  <si>
    <t>1.271</t>
  </si>
  <si>
    <t>1.272</t>
  </si>
  <si>
    <t>1.273</t>
  </si>
  <si>
    <t>1.274</t>
  </si>
  <si>
    <t>1.275</t>
  </si>
  <si>
    <t>1.276</t>
  </si>
  <si>
    <t>1.277</t>
  </si>
  <si>
    <t>1.278</t>
  </si>
  <si>
    <t>1.279</t>
  </si>
  <si>
    <t>1.280</t>
  </si>
  <si>
    <t>1.281</t>
  </si>
  <si>
    <t>1.282</t>
  </si>
  <si>
    <t>1.283</t>
  </si>
  <si>
    <t>1.284</t>
  </si>
  <si>
    <t>1.285</t>
  </si>
  <si>
    <t>1.286</t>
  </si>
  <si>
    <t>1.287</t>
  </si>
  <si>
    <t>1.288</t>
  </si>
  <si>
    <t>1.289</t>
  </si>
  <si>
    <t>1.290</t>
  </si>
  <si>
    <t>1.291</t>
  </si>
  <si>
    <t>1.292</t>
  </si>
  <si>
    <t>1.293</t>
  </si>
  <si>
    <t>1.294</t>
  </si>
  <si>
    <t>1.295</t>
  </si>
  <si>
    <t>1.296</t>
  </si>
  <si>
    <t>1.297</t>
  </si>
  <si>
    <t>1.298</t>
  </si>
  <si>
    <t>1.299</t>
  </si>
  <si>
    <t>1.300</t>
  </si>
  <si>
    <t>1.301</t>
  </si>
  <si>
    <t>1.302</t>
  </si>
  <si>
    <t>1.303</t>
  </si>
  <si>
    <t>1.304</t>
  </si>
  <si>
    <t>1.305</t>
  </si>
  <si>
    <t>1.306</t>
  </si>
  <si>
    <t>1.307</t>
  </si>
  <si>
    <t>1.308</t>
  </si>
  <si>
    <t>1.309</t>
  </si>
  <si>
    <t>1.310</t>
  </si>
  <si>
    <t>1.311</t>
  </si>
  <si>
    <t>1.312</t>
  </si>
  <si>
    <t>1.313</t>
  </si>
  <si>
    <t>1.314</t>
  </si>
  <si>
    <t>1.315</t>
  </si>
  <si>
    <t>1.316</t>
  </si>
  <si>
    <t>1.317</t>
  </si>
  <si>
    <t>1.318</t>
  </si>
  <si>
    <t>1.319</t>
  </si>
  <si>
    <t>1.320</t>
  </si>
  <si>
    <t>1.321</t>
  </si>
  <si>
    <t>1.322</t>
  </si>
  <si>
    <t>1.323</t>
  </si>
  <si>
    <t>1.324</t>
  </si>
  <si>
    <t>1.325</t>
  </si>
  <si>
    <t>1.326</t>
  </si>
  <si>
    <t>1.327</t>
  </si>
  <si>
    <t>1.328</t>
  </si>
  <si>
    <t>1.329</t>
  </si>
  <si>
    <t>1.330</t>
  </si>
  <si>
    <t>1.331</t>
  </si>
  <si>
    <t>1.332</t>
  </si>
  <si>
    <t>1.333</t>
  </si>
  <si>
    <t>1.334</t>
  </si>
  <si>
    <t>1.335</t>
  </si>
  <si>
    <t>1.336</t>
  </si>
  <si>
    <t>1.337</t>
  </si>
  <si>
    <t>1.338</t>
  </si>
  <si>
    <t>1.339</t>
  </si>
  <si>
    <t>1.340</t>
  </si>
  <si>
    <t>1.341</t>
  </si>
  <si>
    <t>1.342</t>
  </si>
  <si>
    <t>1.343</t>
  </si>
  <si>
    <t>1.344</t>
  </si>
  <si>
    <t>1.345</t>
  </si>
  <si>
    <t>1.346</t>
  </si>
  <si>
    <t>1.347</t>
  </si>
  <si>
    <t>1.348</t>
  </si>
  <si>
    <t>1.349</t>
  </si>
  <si>
    <t>1.350</t>
  </si>
  <si>
    <t>1.351</t>
  </si>
  <si>
    <t>1.352</t>
  </si>
  <si>
    <t>1.353</t>
  </si>
  <si>
    <t>1.354</t>
  </si>
  <si>
    <t>1.355</t>
  </si>
  <si>
    <t>1.356</t>
  </si>
  <si>
    <t>1.357</t>
  </si>
  <si>
    <t>1.358</t>
  </si>
  <si>
    <t>1.359</t>
  </si>
  <si>
    <t>1.360</t>
  </si>
  <si>
    <t>1.361</t>
  </si>
  <si>
    <t>1.362</t>
  </si>
  <si>
    <t>1.363</t>
  </si>
  <si>
    <t>1.364</t>
  </si>
  <si>
    <t>1.365</t>
  </si>
  <si>
    <t>1.366</t>
  </si>
  <si>
    <t>1.367</t>
  </si>
  <si>
    <t>1.368</t>
  </si>
  <si>
    <t>1.369</t>
  </si>
  <si>
    <t>1.370</t>
  </si>
  <si>
    <t>1.371</t>
  </si>
  <si>
    <t>1.372</t>
  </si>
  <si>
    <t>1.373</t>
  </si>
  <si>
    <t>1.374</t>
  </si>
  <si>
    <t>1.375</t>
  </si>
  <si>
    <t>1.376</t>
  </si>
  <si>
    <t>1.377</t>
  </si>
  <si>
    <t>1.378</t>
  </si>
  <si>
    <t>1.379</t>
  </si>
  <si>
    <t>1.380</t>
  </si>
  <si>
    <t>1.381</t>
  </si>
  <si>
    <t>1.382</t>
  </si>
  <si>
    <t>1.383</t>
  </si>
  <si>
    <t>1.384</t>
  </si>
  <si>
    <t>1.385</t>
  </si>
  <si>
    <t>1.386</t>
  </si>
  <si>
    <t>1.387</t>
  </si>
  <si>
    <t>1.388</t>
  </si>
  <si>
    <t>1.389</t>
  </si>
  <si>
    <t>1.390</t>
  </si>
  <si>
    <t>1.391</t>
  </si>
  <si>
    <t>1.392</t>
  </si>
  <si>
    <t>1.393</t>
  </si>
  <si>
    <t>1.394</t>
  </si>
  <si>
    <t>1.395</t>
  </si>
  <si>
    <t>1.396</t>
  </si>
  <si>
    <t>1.397</t>
  </si>
  <si>
    <t>1.398</t>
  </si>
  <si>
    <t>1.399</t>
  </si>
  <si>
    <t>1.400</t>
  </si>
  <si>
    <t>1.401</t>
  </si>
  <si>
    <t>1.402</t>
  </si>
  <si>
    <t>1.403</t>
  </si>
  <si>
    <t>1.404</t>
  </si>
  <si>
    <t>1.405</t>
  </si>
  <si>
    <t>1.406</t>
  </si>
  <si>
    <t>1.407</t>
  </si>
  <si>
    <t>1.408</t>
  </si>
  <si>
    <t>1.409</t>
  </si>
  <si>
    <t>1.410</t>
  </si>
  <si>
    <t>1.411</t>
  </si>
  <si>
    <t>1.412</t>
  </si>
  <si>
    <t>1.413</t>
  </si>
  <si>
    <t>1.414</t>
  </si>
  <si>
    <t>1.415</t>
  </si>
  <si>
    <t>1.416</t>
  </si>
  <si>
    <t>1.417</t>
  </si>
  <si>
    <t>1.418</t>
  </si>
  <si>
    <t>1.419</t>
  </si>
  <si>
    <t>1.420</t>
  </si>
  <si>
    <t>1.421</t>
  </si>
  <si>
    <t>1.422</t>
  </si>
  <si>
    <t>1.423</t>
  </si>
  <si>
    <t>1.424</t>
  </si>
  <si>
    <t>1.425</t>
  </si>
  <si>
    <t>1.426</t>
  </si>
  <si>
    <t>1.427</t>
  </si>
  <si>
    <t>1.428</t>
  </si>
  <si>
    <t>1.429</t>
  </si>
  <si>
    <t>1.430</t>
  </si>
  <si>
    <t>1.431</t>
  </si>
  <si>
    <t>1.432</t>
  </si>
  <si>
    <t>1.433</t>
  </si>
  <si>
    <t>1.434</t>
  </si>
  <si>
    <t>1.435</t>
  </si>
  <si>
    <t>1.436</t>
  </si>
  <si>
    <t>1.437</t>
  </si>
  <si>
    <t>Kоличина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</si>
  <si>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</si>
  <si>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</si>
  <si>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</si>
  <si>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</si>
  <si>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</si>
  <si>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</si>
  <si>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</si>
  <si>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</si>
  <si>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</si>
  <si>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</si>
  <si>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</si>
  <si>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</si>
  <si>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</si>
  <si>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</si>
  <si>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</si>
  <si>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</si>
  <si>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</si>
  <si>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</si>
  <si>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</si>
  <si>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</si>
  <si>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</si>
  <si>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</si>
  <si>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</si>
  <si>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</si>
  <si>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</si>
  <si>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</si>
  <si>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</si>
  <si>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</si>
  <si>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</si>
  <si>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</si>
  <si>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</si>
  <si>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</si>
  <si>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</si>
  <si>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</si>
  <si>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</si>
  <si>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</si>
  <si>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</si>
  <si>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</si>
  <si>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</si>
  <si>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</si>
  <si>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</si>
  <si>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</si>
  <si>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</si>
  <si>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</si>
  <si>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</si>
  <si>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</si>
  <si>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4.2</t>
  </si>
  <si>
    <t>4.1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</si>
  <si>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</si>
  <si>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</si>
  <si>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</si>
  <si>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</si>
  <si>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</si>
  <si>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</si>
  <si>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</si>
  <si>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</si>
  <si>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</si>
  <si>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</si>
  <si>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</si>
  <si>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</si>
  <si>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</si>
  <si>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</si>
  <si>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</si>
  <si>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</si>
  <si>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</si>
  <si>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</si>
  <si>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</si>
  <si>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</si>
  <si>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</si>
  <si>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</si>
  <si>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</si>
  <si>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</si>
  <si>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</si>
  <si>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</si>
  <si>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</si>
  <si>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</si>
  <si>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</si>
  <si>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</si>
  <si>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</si>
  <si>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</si>
  <si>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</si>
  <si>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</si>
  <si>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</si>
  <si>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</si>
  <si>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</si>
  <si>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4.40</t>
  </si>
  <si>
    <t>4.41</t>
  </si>
  <si>
    <t>4.42</t>
  </si>
  <si>
    <t>4.43</t>
  </si>
  <si>
    <t>4.44</t>
  </si>
  <si>
    <t>4.45</t>
  </si>
  <si>
    <t>4.46</t>
  </si>
  <si>
    <t>4.47</t>
  </si>
  <si>
    <t>4.48</t>
  </si>
  <si>
    <t>4.49</t>
  </si>
  <si>
    <t>4.50</t>
  </si>
  <si>
    <t>4.51</t>
  </si>
  <si>
    <t>4.52</t>
  </si>
  <si>
    <t>4.53</t>
  </si>
  <si>
    <t>4.54</t>
  </si>
  <si>
    <t>4.55</t>
  </si>
  <si>
    <t>4.56</t>
  </si>
  <si>
    <t>4.57</t>
  </si>
  <si>
    <t>4.58</t>
  </si>
  <si>
    <t>4.59</t>
  </si>
  <si>
    <t>4.60</t>
  </si>
  <si>
    <t>4.61</t>
  </si>
  <si>
    <t>4.62</t>
  </si>
  <si>
    <t>4.63</t>
  </si>
  <si>
    <t>4.64</t>
  </si>
  <si>
    <t>4.65</t>
  </si>
  <si>
    <t>4.66</t>
  </si>
  <si>
    <t>4.67</t>
  </si>
  <si>
    <t>4.68</t>
  </si>
  <si>
    <t>4.69</t>
  </si>
  <si>
    <t>4.70</t>
  </si>
  <si>
    <t>4.71</t>
  </si>
  <si>
    <t>4.72</t>
  </si>
  <si>
    <t>4.73</t>
  </si>
  <si>
    <t>4.74</t>
  </si>
  <si>
    <t>4.75</t>
  </si>
  <si>
    <t>4.76</t>
  </si>
  <si>
    <t>4.77</t>
  </si>
  <si>
    <t>4.78</t>
  </si>
  <si>
    <t>4.79</t>
  </si>
  <si>
    <t>4.80</t>
  </si>
  <si>
    <t>4.81</t>
  </si>
  <si>
    <t>4.82</t>
  </si>
  <si>
    <t>4.83</t>
  </si>
  <si>
    <t>4.84</t>
  </si>
  <si>
    <t>4.85</t>
  </si>
  <si>
    <t>4.86</t>
  </si>
  <si>
    <t>4.87</t>
  </si>
  <si>
    <t>4.88</t>
  </si>
  <si>
    <t>4.89</t>
  </si>
  <si>
    <t>4.90</t>
  </si>
  <si>
    <t>4.91</t>
  </si>
  <si>
    <t>4.92</t>
  </si>
  <si>
    <t>4.93</t>
  </si>
  <si>
    <t>4.94</t>
  </si>
  <si>
    <t>4.95</t>
  </si>
  <si>
    <t>4.96</t>
  </si>
  <si>
    <t>4.97</t>
  </si>
  <si>
    <t>4.98</t>
  </si>
  <si>
    <t>4.99</t>
  </si>
  <si>
    <t>4.100</t>
  </si>
  <si>
    <t>4.101</t>
  </si>
  <si>
    <t>4.102</t>
  </si>
  <si>
    <t>4.103</t>
  </si>
  <si>
    <t>4.104</t>
  </si>
  <si>
    <t>4.105</t>
  </si>
  <si>
    <t>4.106</t>
  </si>
  <si>
    <t>4.107</t>
  </si>
  <si>
    <t>4.108</t>
  </si>
  <si>
    <t>4.109</t>
  </si>
  <si>
    <t>4.110</t>
  </si>
  <si>
    <t>4.111</t>
  </si>
  <si>
    <t>4.112</t>
  </si>
  <si>
    <t>4.113</t>
  </si>
  <si>
    <t>4.114</t>
  </si>
  <si>
    <t>4.115</t>
  </si>
  <si>
    <t>4.116</t>
  </si>
  <si>
    <t>4.117</t>
  </si>
  <si>
    <t>4.118</t>
  </si>
  <si>
    <t>4.119</t>
  </si>
  <si>
    <t>4.120</t>
  </si>
  <si>
    <t>4.121</t>
  </si>
  <si>
    <t>4.122</t>
  </si>
  <si>
    <t>4.123</t>
  </si>
  <si>
    <t>4.124</t>
  </si>
  <si>
    <t>4.125</t>
  </si>
  <si>
    <t>4.126</t>
  </si>
  <si>
    <t>4.127</t>
  </si>
  <si>
    <t>4.128</t>
  </si>
  <si>
    <t>4.129</t>
  </si>
  <si>
    <t>4.130</t>
  </si>
  <si>
    <t>4.131</t>
  </si>
  <si>
    <t>4.132</t>
  </si>
  <si>
    <t>4.133</t>
  </si>
  <si>
    <t>4.134</t>
  </si>
  <si>
    <t>4.135</t>
  </si>
  <si>
    <t>4.136</t>
  </si>
  <si>
    <t>4.137</t>
  </si>
  <si>
    <t>4.138</t>
  </si>
  <si>
    <t>4.139</t>
  </si>
  <si>
    <t>4.140</t>
  </si>
  <si>
    <t>4.141</t>
  </si>
  <si>
    <t>4.142</t>
  </si>
  <si>
    <t>4.143</t>
  </si>
  <si>
    <t>4.144</t>
  </si>
  <si>
    <t>4.145</t>
  </si>
  <si>
    <t>4.146</t>
  </si>
  <si>
    <t>4.147</t>
  </si>
  <si>
    <t>4.148</t>
  </si>
  <si>
    <t>4.149</t>
  </si>
  <si>
    <t>4.150</t>
  </si>
  <si>
    <t>4.151</t>
  </si>
  <si>
    <t>4.152</t>
  </si>
  <si>
    <t>4.153</t>
  </si>
  <si>
    <t>4.154</t>
  </si>
  <si>
    <t>4.155</t>
  </si>
  <si>
    <t>4.156</t>
  </si>
  <si>
    <t>4.157</t>
  </si>
  <si>
    <t>4.158</t>
  </si>
  <si>
    <t>4.159</t>
  </si>
  <si>
    <t>4.160</t>
  </si>
  <si>
    <t>4.161</t>
  </si>
  <si>
    <t>4.162</t>
  </si>
  <si>
    <t>4.163</t>
  </si>
  <si>
    <t>4.164</t>
  </si>
  <si>
    <t>4.165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</si>
  <si>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</si>
  <si>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</si>
  <si>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</si>
  <si>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</si>
  <si>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</si>
  <si>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</si>
  <si>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</si>
  <si>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</si>
  <si>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</si>
  <si>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</si>
  <si>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</si>
  <si>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</si>
  <si>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</si>
  <si>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</si>
  <si>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</si>
  <si>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</si>
  <si>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</si>
  <si>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</si>
  <si>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</si>
  <si>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</si>
  <si>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</si>
  <si>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</si>
  <si>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</si>
  <si>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</si>
  <si>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</si>
  <si>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</si>
  <si>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</si>
  <si>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</si>
  <si>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</si>
  <si>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</si>
  <si>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</si>
  <si>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</si>
  <si>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</si>
  <si>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</si>
  <si>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</si>
  <si>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5.36</t>
  </si>
  <si>
    <t>5.37</t>
  </si>
  <si>
    <t>5.38</t>
  </si>
  <si>
    <t>5.39</t>
  </si>
  <si>
    <t>5.40</t>
  </si>
  <si>
    <t>5.41</t>
  </si>
  <si>
    <t>5.42</t>
  </si>
  <si>
    <t>5.43</t>
  </si>
  <si>
    <t>5.44</t>
  </si>
  <si>
    <t>5.45</t>
  </si>
  <si>
    <t>5.46</t>
  </si>
  <si>
    <t>5.47</t>
  </si>
  <si>
    <t>5.48</t>
  </si>
  <si>
    <t>5.49</t>
  </si>
  <si>
    <t>5.50</t>
  </si>
  <si>
    <t>5.51</t>
  </si>
  <si>
    <t>5.52</t>
  </si>
  <si>
    <t>5.53</t>
  </si>
  <si>
    <t>5.54</t>
  </si>
  <si>
    <t>5.55</t>
  </si>
  <si>
    <t>5.56</t>
  </si>
  <si>
    <t>5.57</t>
  </si>
  <si>
    <t>5.58</t>
  </si>
  <si>
    <t>5.59</t>
  </si>
  <si>
    <t>5.60</t>
  </si>
  <si>
    <t>5.61</t>
  </si>
  <si>
    <t>5.62</t>
  </si>
  <si>
    <t>5.63</t>
  </si>
  <si>
    <t>5.64</t>
  </si>
  <si>
    <t>5.65</t>
  </si>
  <si>
    <t>5.66</t>
  </si>
  <si>
    <t>5.67</t>
  </si>
  <si>
    <t>5.68</t>
  </si>
  <si>
    <t>5.69</t>
  </si>
  <si>
    <t>5.70</t>
  </si>
  <si>
    <t>5.71</t>
  </si>
  <si>
    <t>5.72</t>
  </si>
  <si>
    <t>5.73</t>
  </si>
  <si>
    <t>5.74</t>
  </si>
  <si>
    <t>5.75</t>
  </si>
  <si>
    <t>5.76</t>
  </si>
  <si>
    <t>5.77</t>
  </si>
  <si>
    <t>5.78</t>
  </si>
  <si>
    <t>5.79</t>
  </si>
  <si>
    <t>5.80</t>
  </si>
  <si>
    <t>5.81</t>
  </si>
  <si>
    <t>5.82</t>
  </si>
  <si>
    <t>5.83</t>
  </si>
  <si>
    <t>5.84</t>
  </si>
  <si>
    <t>5.85</t>
  </si>
  <si>
    <t>5.86</t>
  </si>
  <si>
    <t>5.87</t>
  </si>
  <si>
    <t>5.88</t>
  </si>
  <si>
    <t>5.89</t>
  </si>
  <si>
    <t>5.90</t>
  </si>
  <si>
    <t>5.91</t>
  </si>
  <si>
    <t>5.92</t>
  </si>
  <si>
    <t>5.93</t>
  </si>
  <si>
    <t>5.94</t>
  </si>
  <si>
    <t>5.95</t>
  </si>
  <si>
    <t>5.96</t>
  </si>
  <si>
    <t>5.97</t>
  </si>
  <si>
    <t>5.98</t>
  </si>
  <si>
    <t>5.99</t>
  </si>
  <si>
    <t>5.100</t>
  </si>
  <si>
    <t>5.101</t>
  </si>
  <si>
    <t>5.102</t>
  </si>
  <si>
    <t>5.103</t>
  </si>
  <si>
    <t>5.104</t>
  </si>
  <si>
    <t>5.105</t>
  </si>
  <si>
    <t>5.106</t>
  </si>
  <si>
    <t>5.107</t>
  </si>
  <si>
    <t>5.108</t>
  </si>
  <si>
    <t>5.109</t>
  </si>
  <si>
    <t>5.110</t>
  </si>
  <si>
    <t>5.111</t>
  </si>
  <si>
    <t>5.112</t>
  </si>
  <si>
    <t>5.113</t>
  </si>
  <si>
    <t>5.114</t>
  </si>
  <si>
    <t>5.115</t>
  </si>
  <si>
    <t>5.116</t>
  </si>
  <si>
    <t>5.117</t>
  </si>
  <si>
    <t>5.118</t>
  </si>
  <si>
    <t>5.119</t>
  </si>
  <si>
    <t>5.120</t>
  </si>
  <si>
    <t>5.121</t>
  </si>
  <si>
    <t>5.122</t>
  </si>
  <si>
    <t>5.123</t>
  </si>
  <si>
    <t>5.124</t>
  </si>
  <si>
    <t>5.125</t>
  </si>
  <si>
    <t>5.126</t>
  </si>
  <si>
    <t>5.127</t>
  </si>
  <si>
    <t>5.128</t>
  </si>
  <si>
    <t>5.129</t>
  </si>
  <si>
    <t>5.130</t>
  </si>
  <si>
    <t>5.131</t>
  </si>
  <si>
    <t>5.132</t>
  </si>
  <si>
    <t>5.133</t>
  </si>
  <si>
    <t>5.134</t>
  </si>
  <si>
    <t>5.135</t>
  </si>
  <si>
    <t>5.136</t>
  </si>
  <si>
    <t>5.137</t>
  </si>
  <si>
    <t>5.138</t>
  </si>
  <si>
    <t>5.139</t>
  </si>
  <si>
    <t>5.140</t>
  </si>
  <si>
    <t>5.141</t>
  </si>
  <si>
    <t>5.142</t>
  </si>
  <si>
    <t>5.143</t>
  </si>
  <si>
    <t>5.144</t>
  </si>
  <si>
    <t>5.145</t>
  </si>
  <si>
    <t>5.146</t>
  </si>
  <si>
    <t>5.147</t>
  </si>
  <si>
    <t>5.148</t>
  </si>
  <si>
    <t>5.149</t>
  </si>
  <si>
    <t>5.150</t>
  </si>
  <si>
    <t>5.151</t>
  </si>
  <si>
    <t>5.152</t>
  </si>
  <si>
    <t>5.153</t>
  </si>
  <si>
    <t>5.154</t>
  </si>
  <si>
    <t>5.155</t>
  </si>
  <si>
    <t>5.156</t>
  </si>
  <si>
    <t>5.157</t>
  </si>
  <si>
    <t>5.158</t>
  </si>
  <si>
    <t>5.159</t>
  </si>
  <si>
    <t>5.160</t>
  </si>
  <si>
    <t>5.161</t>
  </si>
  <si>
    <t>5.162</t>
  </si>
  <si>
    <t>5.163</t>
  </si>
  <si>
    <t>5.164</t>
  </si>
  <si>
    <t>5.165</t>
  </si>
  <si>
    <t>5.166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</si>
  <si>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</si>
  <si>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</si>
  <si>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</si>
  <si>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</si>
  <si>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</si>
  <si>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</si>
  <si>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</si>
  <si>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</si>
  <si>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</si>
  <si>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</si>
  <si>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</si>
  <si>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</si>
  <si>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</si>
  <si>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</si>
  <si>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</si>
  <si>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</si>
  <si>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</si>
  <si>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</si>
  <si>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</si>
  <si>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</si>
  <si>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</si>
  <si>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</si>
  <si>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</si>
  <si>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7.24</t>
  </si>
  <si>
    <t>7.25</t>
  </si>
  <si>
    <t>7.26</t>
  </si>
  <si>
    <t>7.27</t>
  </si>
  <si>
    <t>7.28</t>
  </si>
  <si>
    <t>7.29</t>
  </si>
  <si>
    <t>7.30</t>
  </si>
  <si>
    <t>7.31</t>
  </si>
  <si>
    <t>7.32</t>
  </si>
  <si>
    <t>7.33</t>
  </si>
  <si>
    <t>7.34</t>
  </si>
  <si>
    <t>7.35</t>
  </si>
  <si>
    <t>7.36</t>
  </si>
  <si>
    <t>7.37</t>
  </si>
  <si>
    <t>7.38</t>
  </si>
  <si>
    <t>7.39</t>
  </si>
  <si>
    <t>7.40</t>
  </si>
  <si>
    <t>7.41</t>
  </si>
  <si>
    <t>7.42</t>
  </si>
  <si>
    <t>7.43</t>
  </si>
  <si>
    <t>7.44</t>
  </si>
  <si>
    <t>7.45</t>
  </si>
  <si>
    <t>7.46</t>
  </si>
  <si>
    <t>7.47</t>
  </si>
  <si>
    <t>7.48</t>
  </si>
  <si>
    <t>7.49</t>
  </si>
  <si>
    <t>7.50</t>
  </si>
  <si>
    <t>7.51</t>
  </si>
  <si>
    <t>7.52</t>
  </si>
  <si>
    <t>7.53</t>
  </si>
  <si>
    <t>7.54</t>
  </si>
  <si>
    <t>7.55</t>
  </si>
  <si>
    <t>7.56</t>
  </si>
  <si>
    <t>7.57</t>
  </si>
  <si>
    <t>7.58</t>
  </si>
  <si>
    <t>7.59</t>
  </si>
  <si>
    <t>7.60</t>
  </si>
  <si>
    <t>7.61</t>
  </si>
  <si>
    <t>7.62</t>
  </si>
  <si>
    <t>7.63</t>
  </si>
  <si>
    <t>7.64</t>
  </si>
  <si>
    <t>7.65</t>
  </si>
  <si>
    <t>7.66</t>
  </si>
  <si>
    <t>7.67</t>
  </si>
  <si>
    <t>7.68</t>
  </si>
  <si>
    <t>7.69</t>
  </si>
  <si>
    <t>7.70</t>
  </si>
  <si>
    <t>7.71</t>
  </si>
  <si>
    <t>7.72</t>
  </si>
  <si>
    <t>7.73</t>
  </si>
  <si>
    <t>7.74</t>
  </si>
  <si>
    <t>7.75</t>
  </si>
  <si>
    <t>7.76</t>
  </si>
  <si>
    <t>7.77</t>
  </si>
  <si>
    <t>7.78</t>
  </si>
  <si>
    <t>7.79</t>
  </si>
  <si>
    <t>7.80</t>
  </si>
  <si>
    <t>7.81</t>
  </si>
  <si>
    <t>7.82</t>
  </si>
  <si>
    <t>7.83</t>
  </si>
  <si>
    <t>7.84</t>
  </si>
  <si>
    <t>7.85</t>
  </si>
  <si>
    <t>7.86</t>
  </si>
  <si>
    <t>7.87</t>
  </si>
  <si>
    <t>7.88</t>
  </si>
  <si>
    <t>7.89</t>
  </si>
  <si>
    <t>7.90</t>
  </si>
  <si>
    <t>7.91</t>
  </si>
  <si>
    <t>7.92</t>
  </si>
  <si>
    <t>7.93</t>
  </si>
  <si>
    <t>7.94</t>
  </si>
  <si>
    <t>7.95</t>
  </si>
  <si>
    <t>7.96</t>
  </si>
  <si>
    <t>7.97</t>
  </si>
  <si>
    <t>7.98</t>
  </si>
  <si>
    <t>7.99</t>
  </si>
  <si>
    <t>7.100</t>
  </si>
  <si>
    <t>7.101</t>
  </si>
  <si>
    <t>7.102</t>
  </si>
  <si>
    <t>7.103</t>
  </si>
  <si>
    <t>7.104</t>
  </si>
  <si>
    <t>7.105</t>
  </si>
  <si>
    <t>7.106</t>
  </si>
  <si>
    <t>7.107</t>
  </si>
  <si>
    <t>7.108</t>
  </si>
  <si>
    <t>7.109</t>
  </si>
  <si>
    <t>7.110</t>
  </si>
  <si>
    <t>7.111</t>
  </si>
  <si>
    <t>7.112</t>
  </si>
  <si>
    <t>7.113</t>
  </si>
  <si>
    <t>7.114</t>
  </si>
  <si>
    <t>7.115</t>
  </si>
  <si>
    <t>7.116</t>
  </si>
  <si>
    <t>7.117</t>
  </si>
  <si>
    <t>7.118</t>
  </si>
  <si>
    <t>7.119</t>
  </si>
  <si>
    <t>7.120</t>
  </si>
  <si>
    <t>7.121</t>
  </si>
  <si>
    <t>7.122</t>
  </si>
  <si>
    <t>7.123</t>
  </si>
  <si>
    <t>7.124</t>
  </si>
  <si>
    <t>7.125</t>
  </si>
  <si>
    <t>7.126</t>
  </si>
  <si>
    <t>7.127</t>
  </si>
  <si>
    <t>7.128</t>
  </si>
  <si>
    <t>7.129</t>
  </si>
  <si>
    <t>7.130</t>
  </si>
  <si>
    <t>7.131</t>
  </si>
  <si>
    <t>7.132</t>
  </si>
  <si>
    <t>7.133</t>
  </si>
  <si>
    <t>7.134</t>
  </si>
  <si>
    <t>7.135</t>
  </si>
  <si>
    <t>7.136</t>
  </si>
  <si>
    <t>7.137</t>
  </si>
  <si>
    <t>7.138</t>
  </si>
  <si>
    <t>7.139</t>
  </si>
  <si>
    <t>7.140</t>
  </si>
  <si>
    <t>7.141</t>
  </si>
  <si>
    <t>7.142</t>
  </si>
  <si>
    <t>7.143</t>
  </si>
  <si>
    <t>7.144</t>
  </si>
  <si>
    <t>7.145</t>
  </si>
  <si>
    <t>7.146</t>
  </si>
  <si>
    <t>7.147</t>
  </si>
  <si>
    <t>7.148</t>
  </si>
  <si>
    <t>7.149</t>
  </si>
  <si>
    <t>7.150</t>
  </si>
  <si>
    <t>7.151</t>
  </si>
  <si>
    <t>7.152</t>
  </si>
  <si>
    <t>7.153</t>
  </si>
  <si>
    <t>7.154</t>
  </si>
  <si>
    <t>7.155</t>
  </si>
  <si>
    <t>7.156</t>
  </si>
  <si>
    <t>7.157</t>
  </si>
  <si>
    <t>7.158</t>
  </si>
  <si>
    <t>7.159</t>
  </si>
  <si>
    <t>7.160</t>
  </si>
  <si>
    <t>7.161</t>
  </si>
  <si>
    <t>7.162</t>
  </si>
  <si>
    <t>7.163</t>
  </si>
  <si>
    <t>7.164</t>
  </si>
  <si>
    <t>7.165</t>
  </si>
  <si>
    <t>7.166</t>
  </si>
  <si>
    <t>7.167</t>
  </si>
  <si>
    <t>7.168</t>
  </si>
  <si>
    <t>7.169</t>
  </si>
  <si>
    <t>7.170</t>
  </si>
  <si>
    <t>7.171</t>
  </si>
  <si>
    <t>7.172</t>
  </si>
  <si>
    <t>7.173</t>
  </si>
  <si>
    <t>7.174</t>
  </si>
  <si>
    <t>7.175</t>
  </si>
  <si>
    <t>7.176</t>
  </si>
  <si>
    <t>7.177</t>
  </si>
  <si>
    <t>7.178</t>
  </si>
  <si>
    <t>7.179</t>
  </si>
  <si>
    <t>Табела 3</t>
  </si>
  <si>
    <t>Табела 4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</si>
  <si>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</si>
  <si>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</si>
  <si>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</si>
  <si>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</si>
  <si>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</si>
  <si>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</si>
  <si>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</si>
  <si>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</si>
  <si>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</si>
  <si>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</si>
  <si>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</si>
  <si>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</si>
  <si>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</si>
  <si>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</si>
  <si>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</si>
  <si>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</si>
  <si>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</si>
  <si>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</si>
  <si>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</si>
  <si>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</si>
  <si>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</si>
  <si>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</si>
  <si>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8.23</t>
  </si>
  <si>
    <t>8.24</t>
  </si>
  <si>
    <t>8.25</t>
  </si>
  <si>
    <t>8.26</t>
  </si>
  <si>
    <t>8.27</t>
  </si>
  <si>
    <t>8.28</t>
  </si>
  <si>
    <t>8.29</t>
  </si>
  <si>
    <t>8.30</t>
  </si>
  <si>
    <t>8.31</t>
  </si>
  <si>
    <t>8.32</t>
  </si>
  <si>
    <t>8.33</t>
  </si>
  <si>
    <t>8.34</t>
  </si>
  <si>
    <t>8.35</t>
  </si>
  <si>
    <t>8.36</t>
  </si>
  <si>
    <t>8.37</t>
  </si>
  <si>
    <t>8.38</t>
  </si>
  <si>
    <t>8.39</t>
  </si>
  <si>
    <t>8.40</t>
  </si>
  <si>
    <t>8.41</t>
  </si>
  <si>
    <t>8.42</t>
  </si>
  <si>
    <t>8.43</t>
  </si>
  <si>
    <t>8.44</t>
  </si>
  <si>
    <t>8.45</t>
  </si>
  <si>
    <t>8.46</t>
  </si>
  <si>
    <t>Услуга прање возила</t>
  </si>
  <si>
    <t>Bулканизерске услуге</t>
  </si>
  <si>
    <t xml:space="preserve">ДИМЕНЗИЈЕ ГУМА: Р20, Р22, Р22,5            </t>
  </si>
  <si>
    <t>Мали сервис</t>
  </si>
  <si>
    <t>Велики сервис</t>
  </si>
  <si>
    <t xml:space="preserve"> Сет клинастих каишева за компресор</t>
  </si>
  <si>
    <t>Акумулатор 12в 143ах</t>
  </si>
  <si>
    <t>Амортизер предњи</t>
  </si>
  <si>
    <t>Амортизер задњи</t>
  </si>
  <si>
    <t>Ауспух лонац</t>
  </si>
  <si>
    <t>Аутомат алнасера</t>
  </si>
  <si>
    <t>Аутомат жмигаваца</t>
  </si>
  <si>
    <t>Баланс штангла предња</t>
  </si>
  <si>
    <t>Баланс штангла задња</t>
  </si>
  <si>
    <t>Бендикс алнасера</t>
  </si>
  <si>
    <t>Биксне алнасера</t>
  </si>
  <si>
    <t>Блатобран  Л+Д</t>
  </si>
  <si>
    <t>Браник предњи</t>
  </si>
  <si>
    <t>Брава са кључем за врата</t>
  </si>
  <si>
    <t>Брава за паљење</t>
  </si>
  <si>
    <t>Брезон задњег тоцка</t>
  </si>
  <si>
    <t>Централна болцна гибња</t>
  </si>
  <si>
    <t>Централна осовина предњег гибња</t>
  </si>
  <si>
    <t>Централна спона</t>
  </si>
  <si>
    <t>Чеп експазионе посуде</t>
  </si>
  <si>
    <t>Чеп хладњака</t>
  </si>
  <si>
    <t>Чеп картера</t>
  </si>
  <si>
    <t>Чеп резервоара са кључем</t>
  </si>
  <si>
    <t>Чеп за уље</t>
  </si>
  <si>
    <t>Четкице алнасера</t>
  </si>
  <si>
    <t>Цилиндар квачила - главни</t>
  </si>
  <si>
    <t>Цилиндар квачила - помоћни</t>
  </si>
  <si>
    <t>Црева за ваздух</t>
  </si>
  <si>
    <t>Црево грејача за воду</t>
  </si>
  <si>
    <t>Црево хидрауличне пумпе волана</t>
  </si>
  <si>
    <t>Црево хидраулицно квачила</t>
  </si>
  <si>
    <t>Црево комресора</t>
  </si>
  <si>
    <t>Цугови гибња</t>
  </si>
  <si>
    <t>Цугови задњег трапа</t>
  </si>
  <si>
    <t>Диференцијал предњи</t>
  </si>
  <si>
    <t>Диференцијал задњи</t>
  </si>
  <si>
    <t>Диктовање пумпе високог притиска</t>
  </si>
  <si>
    <t>Диоде алтернатора</t>
  </si>
  <si>
    <t>Дискови</t>
  </si>
  <si>
    <t>Допуна обавезне опреме у возилу - апотека</t>
  </si>
  <si>
    <t>Допуна обавезне опреме у возилу - дизалица</t>
  </si>
  <si>
    <t>Електро мотор грејача у кабини</t>
  </si>
  <si>
    <t>Електро мотор брисача</t>
  </si>
  <si>
    <t>Електро потенциометар температуре</t>
  </si>
  <si>
    <t>Електро пумпа перача стакла</t>
  </si>
  <si>
    <t>Електро вентилатор хладњака</t>
  </si>
  <si>
    <t>Фар Л+Д</t>
  </si>
  <si>
    <t>Фелна</t>
  </si>
  <si>
    <t>Филтер уљни</t>
  </si>
  <si>
    <t>Гарнитура заптивача редуктора</t>
  </si>
  <si>
    <t>Генерална мотора</t>
  </si>
  <si>
    <t>Гума заштитна блатобрана</t>
  </si>
  <si>
    <t>Гумени јастуци задњег трапа</t>
  </si>
  <si>
    <t>Испирање резервоара од горива</t>
  </si>
  <si>
    <t>Издувна грана</t>
  </si>
  <si>
    <t>Каиш алтернатора</t>
  </si>
  <si>
    <t>Каиш компресора</t>
  </si>
  <si>
    <t>Кардан предњи</t>
  </si>
  <si>
    <t>Кардан средњи</t>
  </si>
  <si>
    <t>Кардан задњи</t>
  </si>
  <si>
    <t>Километар сат</t>
  </si>
  <si>
    <t>Клеме</t>
  </si>
  <si>
    <t>Кочионе облоге</t>
  </si>
  <si>
    <t>Кочиони цилиндар предњег точка</t>
  </si>
  <si>
    <t>Компресор</t>
  </si>
  <si>
    <t>Контрола акумулатора и пуњење</t>
  </si>
  <si>
    <t>Контрола кочница са дијаграмом кочења</t>
  </si>
  <si>
    <t>Конусно - тањирасти зупчаници диференцијала</t>
  </si>
  <si>
    <t>Коректори за ваздух</t>
  </si>
  <si>
    <t>Крај споне</t>
  </si>
  <si>
    <t>Крст кардана предњег</t>
  </si>
  <si>
    <t>Крст кардана средњег</t>
  </si>
  <si>
    <t>Крст кардана задњег</t>
  </si>
  <si>
    <t>Квачило сет</t>
  </si>
  <si>
    <t>Лежај предњег тоцка</t>
  </si>
  <si>
    <t>Лежај задњег тоцка</t>
  </si>
  <si>
    <t>Лежајеви алтернатора</t>
  </si>
  <si>
    <t>Листици тахографа (100ком. - кутија)</t>
  </si>
  <si>
    <t>Машинска обрада - брушење радилице мотора</t>
  </si>
  <si>
    <t>Машинска обрада - бушење, хилзовање и трновање блока мотора</t>
  </si>
  <si>
    <t>Машинска обрада - пребацивање клипова</t>
  </si>
  <si>
    <t>Механизам браве</t>
  </si>
  <si>
    <t>Механизам ручне кочнице</t>
  </si>
  <si>
    <t>Мост задње осовине</t>
  </si>
  <si>
    <t>Моторна кочница</t>
  </si>
  <si>
    <t>Носач мотора доњи</t>
  </si>
  <si>
    <t>Норма час радова ван листе</t>
  </si>
  <si>
    <t>Носач главе волана</t>
  </si>
  <si>
    <t>Носач мотора горњи</t>
  </si>
  <si>
    <t>Носач спољног ретровизора</t>
  </si>
  <si>
    <t>Огледала бочна Л+Д</t>
  </si>
  <si>
    <t>Оптика предњег трапа</t>
  </si>
  <si>
    <t>Осигурачи од 10 до 40а</t>
  </si>
  <si>
    <t>Осовина главе волана са главом</t>
  </si>
  <si>
    <t xml:space="preserve">Пакне </t>
  </si>
  <si>
    <t>Патос каросерије</t>
  </si>
  <si>
    <t>Подизач стакла Л+Д</t>
  </si>
  <si>
    <t>Погон брзинометра</t>
  </si>
  <si>
    <t>Полуосовина Л+Д</t>
  </si>
  <si>
    <t>Поправка седишта</t>
  </si>
  <si>
    <t>Посуда за прање стакла</t>
  </si>
  <si>
    <t>Потезница за вучу приколице</t>
  </si>
  <si>
    <t>Прање возила</t>
  </si>
  <si>
    <t>Предња полуосовина</t>
  </si>
  <si>
    <t>Прекидач брисача</t>
  </si>
  <si>
    <t>Прекидач сва четири жмигавца</t>
  </si>
  <si>
    <t>Прекидач светла</t>
  </si>
  <si>
    <t>Прекидач вентилатора</t>
  </si>
  <si>
    <t>Прекидач жмигавца</t>
  </si>
  <si>
    <t>Преливна посуда хладњака</t>
  </si>
  <si>
    <t>Превоз шлеп службе по км</t>
  </si>
  <si>
    <t>Прикључница ЕУРО за електроинсталацију приколице</t>
  </si>
  <si>
    <t>Прикључница за ваздух за приколицу</t>
  </si>
  <si>
    <t>Прикључци за ваздух</t>
  </si>
  <si>
    <t>Прскалице</t>
  </si>
  <si>
    <t>Редуктор</t>
  </si>
  <si>
    <t>Реглер алтернатора</t>
  </si>
  <si>
    <t>Ременица компресора</t>
  </si>
  <si>
    <t>Ремонт главе волана</t>
  </si>
  <si>
    <t xml:space="preserve">Ремонт предњег трапа </t>
  </si>
  <si>
    <t>Резервоар горива</t>
  </si>
  <si>
    <t>Ротациона лампа 24в</t>
  </si>
  <si>
    <t>Ротор алнасера</t>
  </si>
  <si>
    <t>Ротор алтернатора</t>
  </si>
  <si>
    <t>Ручица бирача брзине</t>
  </si>
  <si>
    <t>Сајла КМ</t>
  </si>
  <si>
    <t>Седиште ваздушног јастука</t>
  </si>
  <si>
    <t>Селен блокови</t>
  </si>
  <si>
    <t>Селени задњег гибња</t>
  </si>
  <si>
    <t>Шелна ауспуха</t>
  </si>
  <si>
    <t>Семеринг диференцијала предњег</t>
  </si>
  <si>
    <t>Семеринг диференцијала задњег</t>
  </si>
  <si>
    <t>Семеринг радилице предњи</t>
  </si>
  <si>
    <t>Семеринг радилице задњи</t>
  </si>
  <si>
    <t>Семеринг задње трубе</t>
  </si>
  <si>
    <t>Серво за кочнице</t>
  </si>
  <si>
    <t>Сијалица 24в 21-5w</t>
  </si>
  <si>
    <t>Сијалица 12в 15w</t>
  </si>
  <si>
    <t>Сијалица 24в 5w</t>
  </si>
  <si>
    <t>Сијалиуца 24в Х4</t>
  </si>
  <si>
    <t>Стакло врата Л+Д</t>
  </si>
  <si>
    <t>Статор алтернатора</t>
  </si>
  <si>
    <t>Статор алнасера</t>
  </si>
  <si>
    <t>Степеник за улазак у кабину</t>
  </si>
  <si>
    <t>Стоп лампа Л+Д</t>
  </si>
  <si>
    <t>Странице каросерије</t>
  </si>
  <si>
    <t>Тахограф</t>
  </si>
  <si>
    <t>Трака за везивање терета</t>
  </si>
  <si>
    <t>Турбина усисна и издувна</t>
  </si>
  <si>
    <t>Усисна грана</t>
  </si>
  <si>
    <t>УК уље за кочнице</t>
  </si>
  <si>
    <t>Улошци дизни нови</t>
  </si>
  <si>
    <t>Уље мењача</t>
  </si>
  <si>
    <t>Уље мотора</t>
  </si>
  <si>
    <t>Уље у диференцијалу</t>
  </si>
  <si>
    <t>Уље у редуктору</t>
  </si>
  <si>
    <t>Унутрашња гума</t>
  </si>
  <si>
    <t>Вакум пумпа серво уредјаја</t>
  </si>
  <si>
    <t>Вентили за ваздух</t>
  </si>
  <si>
    <t>Заптивач ауспуха</t>
  </si>
  <si>
    <t>Заптивање картера мотора</t>
  </si>
  <si>
    <t>Жмигавац предњи  Л+Д</t>
  </si>
  <si>
    <t>Жмигавац задњи  Л+Д</t>
  </si>
  <si>
    <t>Знак за ограничење брзине</t>
  </si>
  <si>
    <t>Акумулатор 12в 97ах</t>
  </si>
  <si>
    <t>Антифриз</t>
  </si>
  <si>
    <t>Браник задњи</t>
  </si>
  <si>
    <t>Чељуст диска</t>
  </si>
  <si>
    <t>Цилиндар квачила -главни</t>
  </si>
  <si>
    <t>Цилиндар квачила -помоћни</t>
  </si>
  <si>
    <t>Црево хидраулично квачила</t>
  </si>
  <si>
    <t>Црево хладњака Г+Д</t>
  </si>
  <si>
    <t>Хладнак</t>
  </si>
  <si>
    <t>Хладњак у кабини</t>
  </si>
  <si>
    <t>Конусно тањирасти зупчаници диференцијала</t>
  </si>
  <si>
    <t>Лежај предњег точка</t>
  </si>
  <si>
    <t>Лежај задњег точка</t>
  </si>
  <si>
    <t>Манжетна зглоба</t>
  </si>
  <si>
    <t>Машинска обрада -брушење радилице мотора</t>
  </si>
  <si>
    <t>Машинска обрада -бушење, хилзовање и трновање блока мотора</t>
  </si>
  <si>
    <t>Машинска обрада- хидро тест главе мотора</t>
  </si>
  <si>
    <t>Мерац горива</t>
  </si>
  <si>
    <t>Метлице брисаца</t>
  </si>
  <si>
    <t>Пакне</t>
  </si>
  <si>
    <t>Ременица водене пумпе</t>
  </si>
  <si>
    <t>Руцича подизача стакла</t>
  </si>
  <si>
    <t>Сајла гаса</t>
  </si>
  <si>
    <t>Шелне зглоба полуосовине</t>
  </si>
  <si>
    <t>Сијалица стоп светла</t>
  </si>
  <si>
    <t>Стакло врата задњих</t>
  </si>
  <si>
    <t>Термодавач хладњака</t>
  </si>
  <si>
    <t>Ватрогасни апарат</t>
  </si>
  <si>
    <t>Врата кабине задња</t>
  </si>
  <si>
    <t>Врата Л+Д  предња</t>
  </si>
  <si>
    <t>Заптивање редуктора</t>
  </si>
  <si>
    <t>Зглоб полуосовине</t>
  </si>
  <si>
    <t>Жмигавац предњи Л+Д</t>
  </si>
  <si>
    <t>Жмигавац задњи Л=Д</t>
  </si>
  <si>
    <t>Акумулатор 12в 143 ах</t>
  </si>
  <si>
    <t>Црево хидраулично квацила</t>
  </si>
  <si>
    <t>Електро мотор  грејача у кабини</t>
  </si>
  <si>
    <t>Гарнитура заптиваца редуктора</t>
  </si>
  <si>
    <t>Кочиони цилиндар предњег тоцка</t>
  </si>
  <si>
    <t>Кочиони цилиндар задњег тоцка</t>
  </si>
  <si>
    <t>Листићи тахографа (100ком)</t>
  </si>
  <si>
    <t>Машинска обрада- брушење радилице мотора</t>
  </si>
  <si>
    <t>Машинска обрада- пребацивање клипова</t>
  </si>
  <si>
    <t>Механизам ручне коцнице</t>
  </si>
  <si>
    <t>Мењац</t>
  </si>
  <si>
    <t>Норма час радова ван  листе</t>
  </si>
  <si>
    <t>Носац главе волана</t>
  </si>
  <si>
    <t>Прекидач брисаца</t>
  </si>
  <si>
    <t>Прекидац вентилатора</t>
  </si>
  <si>
    <t>Ременица комресора</t>
  </si>
  <si>
    <t>Ремонт предњег трапа биксновање</t>
  </si>
  <si>
    <t>Резервар горива</t>
  </si>
  <si>
    <t>Сијалица 24в Х4</t>
  </si>
  <si>
    <t>Турбина УС И ИЗ</t>
  </si>
  <si>
    <t>Унутрасња гума</t>
  </si>
  <si>
    <t>Акумулатор 12в 110ах</t>
  </si>
  <si>
    <t>Брезон задњег точка</t>
  </si>
  <si>
    <t>Машинска обрада-бушење, хилзовање и трновање блока мотора</t>
  </si>
  <si>
    <t>Машинска обрада-хидро тест главе мотора</t>
  </si>
  <si>
    <t>Огледала боцна Л+Д</t>
  </si>
  <si>
    <t>Резервар</t>
  </si>
  <si>
    <t>Мерач горива у резервоару</t>
  </si>
  <si>
    <t>Сијалиуца фара</t>
  </si>
  <si>
    <t>Уље мењаца</t>
  </si>
  <si>
    <t>Жмигавац задњи Л+Д</t>
  </si>
  <si>
    <t>Крст кардана</t>
  </si>
  <si>
    <t>Компјутер</t>
  </si>
  <si>
    <t>Семеринг бирача брзине</t>
  </si>
  <si>
    <t>Семеринг брегасте осовине</t>
  </si>
  <si>
    <t>Серво уредјај кочница</t>
  </si>
  <si>
    <t>Задни носац мотора са гуменим подметацима</t>
  </si>
  <si>
    <t>Превоз шлеп службе по километру (Максимално је стодвадесет км по тури - подручје ЕД Нови Сад)</t>
  </si>
  <si>
    <t xml:space="preserve"> Цуг гибња -узенгија-</t>
  </si>
  <si>
    <t>Блатобран Л+ Д</t>
  </si>
  <si>
    <t xml:space="preserve">Боца за ваздух </t>
  </si>
  <si>
    <t>Бочна зута светла</t>
  </si>
  <si>
    <t>Брезони точка</t>
  </si>
  <si>
    <t>Час рада нормираних радова динар/час</t>
  </si>
  <si>
    <t>Цилиндар оптерећења</t>
  </si>
  <si>
    <t>Цилиндар точка</t>
  </si>
  <si>
    <t>Екцентар</t>
  </si>
  <si>
    <t>Електро инсталација</t>
  </si>
  <si>
    <t xml:space="preserve">ЕУРО Прикључци црева </t>
  </si>
  <si>
    <t>ГО Кочница са приказом дијаграма кочења</t>
  </si>
  <si>
    <t>Гарнитура опруга точка за кочење</t>
  </si>
  <si>
    <t>Катадиоптер бели</t>
  </si>
  <si>
    <t>Комплет припрема И фарбање приколице</t>
  </si>
  <si>
    <t>Лежај тоцка</t>
  </si>
  <si>
    <t>Налепница за обележавање брзине 70-80-90</t>
  </si>
  <si>
    <t xml:space="preserve">Пакне кочнице </t>
  </si>
  <si>
    <t>Полуга осовине екцентра</t>
  </si>
  <si>
    <t>Предња бела светла за обележавање</t>
  </si>
  <si>
    <t>Семеринг точка</t>
  </si>
  <si>
    <t>Сервисни преглед електроинсталације</t>
  </si>
  <si>
    <t>Трокут</t>
  </si>
  <si>
    <t>Уградња утичница за камион</t>
  </si>
  <si>
    <t>Ваздушни кочиони цилиндар</t>
  </si>
  <si>
    <t xml:space="preserve">Вентил боце за ваздух </t>
  </si>
  <si>
    <t>Задња лампа</t>
  </si>
  <si>
    <t>Четкице алтернатора</t>
  </si>
  <si>
    <t>Биксне алтернатора</t>
  </si>
  <si>
    <t>Замена дихтинга главе</t>
  </si>
  <si>
    <t>Замена термостата мотора</t>
  </si>
  <si>
    <t>Дихтинг вентил декле</t>
  </si>
  <si>
    <t>Семеринг радилице - предњи</t>
  </si>
  <si>
    <t>Семеринг радилице - задњи</t>
  </si>
  <si>
    <t>Дихтунг картера</t>
  </si>
  <si>
    <t>Замена уља у мотору</t>
  </si>
  <si>
    <t>Замена уљног филтера</t>
  </si>
  <si>
    <t>Замена ваздушног филтера</t>
  </si>
  <si>
    <t>Улошци дизни</t>
  </si>
  <si>
    <t>Филтер за гориво</t>
  </si>
  <si>
    <t>АЦ пумпа за гориво</t>
  </si>
  <si>
    <t>Вентилатор - каиш</t>
  </si>
  <si>
    <t>Вентилатор</t>
  </si>
  <si>
    <t>Уље у мењачу и редуктору (пак. од 1л)</t>
  </si>
  <si>
    <t>12 платна, 680х180-15</t>
  </si>
  <si>
    <t xml:space="preserve">Спољна гума, 560х165-11 </t>
  </si>
  <si>
    <t>Предњи хидраулични цилиндар крана</t>
  </si>
  <si>
    <t>Лежајеви предњег точка</t>
  </si>
  <si>
    <t>Лежајеви задњег точка</t>
  </si>
  <si>
    <t>Полуосовина</t>
  </si>
  <si>
    <t>Лежај полуосовине</t>
  </si>
  <si>
    <t>Семеринг полуосовине</t>
  </si>
  <si>
    <t>Хидраулична пумпа волана</t>
  </si>
  <si>
    <t>Кућиште волана</t>
  </si>
  <si>
    <t>Ланац за подизање крана</t>
  </si>
  <si>
    <t>Ланчаници</t>
  </si>
  <si>
    <t>Брава за паљење са кључем</t>
  </si>
  <si>
    <t>Диференцијал</t>
  </si>
  <si>
    <t>Гарнитура дихтунга мењача</t>
  </si>
  <si>
    <t>Гарнитура дихтунга мотора</t>
  </si>
  <si>
    <t>Кочиони цилиндар - главни</t>
  </si>
  <si>
    <t>Кочиони цилиндар - помоћни</t>
  </si>
  <si>
    <t>Опруге пакни</t>
  </si>
  <si>
    <t>Гарнитура разовда - ланац и ланчаници</t>
  </si>
  <si>
    <t>Брегаста осовина</t>
  </si>
  <si>
    <t>Клацкалице</t>
  </si>
  <si>
    <t>Чеп уљни</t>
  </si>
  <si>
    <t>Носач мотора</t>
  </si>
  <si>
    <t>Носач мењача</t>
  </si>
  <si>
    <t>Полуге бирача брзине</t>
  </si>
  <si>
    <t>Унутрашња гума 15 цола</t>
  </si>
  <si>
    <t>Унутрашња гума 11 цола</t>
  </si>
  <si>
    <t>Антифриз (пак. од 1л)</t>
  </si>
  <si>
    <t>Цена рада норматив дин - час</t>
  </si>
  <si>
    <t>Семеринг радилице мотора</t>
  </si>
  <si>
    <t>Хидраулично уље (пак. од 1л)</t>
  </si>
  <si>
    <t>Филтер хидраулике</t>
  </si>
  <si>
    <t>Моторно уље</t>
  </si>
  <si>
    <t>Ремонт водене пумпе</t>
  </si>
  <si>
    <t>Ремонт трапа</t>
  </si>
  <si>
    <t>Ремонт пливајућег замајца</t>
  </si>
  <si>
    <t>Контрола алнасера и алтернатора</t>
  </si>
  <si>
    <t>Замена ротора алтернатора</t>
  </si>
  <si>
    <t>Замена реглера</t>
  </si>
  <si>
    <t>Замена диода</t>
  </si>
  <si>
    <t>Замена лежајева алтернатора</t>
  </si>
  <si>
    <t>Нов алтернатор</t>
  </si>
  <si>
    <t>Ременица алтернатора</t>
  </si>
  <si>
    <t>Клинасти каиш алтернатора</t>
  </si>
  <si>
    <t>Замена ротора алнасера</t>
  </si>
  <si>
    <t>Замена статора алнасера</t>
  </si>
  <si>
    <t>Замена четикица алнасера</t>
  </si>
  <si>
    <t>Замена биксни алнасера</t>
  </si>
  <si>
    <t>Замена бендикса алнасера</t>
  </si>
  <si>
    <t>Акумулатор 12В 66Ах</t>
  </si>
  <si>
    <t>Замена кардана погона</t>
  </si>
  <si>
    <t>Замена кардана вратила</t>
  </si>
  <si>
    <t>Кардан косилице</t>
  </si>
  <si>
    <t>Замена поклопца мењача</t>
  </si>
  <si>
    <t>Бирач брзине</t>
  </si>
  <si>
    <t>Замена браве за паљење</t>
  </si>
  <si>
    <t>Генерална поправка мотора</t>
  </si>
  <si>
    <t>Генерална поправка мењача</t>
  </si>
  <si>
    <t>Тапацирање седишта</t>
  </si>
  <si>
    <t>Ново седиште возача</t>
  </si>
  <si>
    <t>Замена уља</t>
  </si>
  <si>
    <t>Клацкалице мотора</t>
  </si>
  <si>
    <t>Подизачи вентила</t>
  </si>
  <si>
    <t>Замена зупчаника мењача</t>
  </si>
  <si>
    <t>Ножеви за косилицу</t>
  </si>
  <si>
    <t>Дијагностика квара хидрауличног система дизалице</t>
  </si>
  <si>
    <t>Општи периодични сервиси радова дизалице</t>
  </si>
  <si>
    <t>Замена улошка филтера и уља</t>
  </si>
  <si>
    <t>Замена ручице управљачког разводника</t>
  </si>
  <si>
    <t>Замена термостата хладњака уља</t>
  </si>
  <si>
    <t>Освежење цилиндра 1. полуге</t>
  </si>
  <si>
    <t>Освежење управљачког разводника</t>
  </si>
  <si>
    <t>Замена блокадног вентила</t>
  </si>
  <si>
    <t>Замена клипа зупчасте летве</t>
  </si>
  <si>
    <t>Замена брзих спојки</t>
  </si>
  <si>
    <t>Поправка кола клипне пумпе</t>
  </si>
  <si>
    <t>Подмазивање дизалице</t>
  </si>
  <si>
    <t>Сат рада (дин/норма час)</t>
  </si>
  <si>
    <t>Поправка постоља окретног уредјаја</t>
  </si>
  <si>
    <t>Поправка окретног стуба</t>
  </si>
  <si>
    <t>Поправка система кракова</t>
  </si>
  <si>
    <t>Поправка склопа вентила</t>
  </si>
  <si>
    <t>Поправка стабилизатора</t>
  </si>
  <si>
    <t>Поправка резервоара за хидраулично уље</t>
  </si>
  <si>
    <t>Замена зупчасте летве</t>
  </si>
  <si>
    <t>Замена лежајева чауре стуба</t>
  </si>
  <si>
    <t>Замена хидрауличног цилиндра стуба</t>
  </si>
  <si>
    <t>Замена прстена стуба</t>
  </si>
  <si>
    <t>Замена цеви постоља окретног система</t>
  </si>
  <si>
    <t>Замена подизног крака</t>
  </si>
  <si>
    <t>Замена лежаја крака</t>
  </si>
  <si>
    <t>Замена осовине крака</t>
  </si>
  <si>
    <t>Замена цеви крака</t>
  </si>
  <si>
    <t>Замена цилиндра продужног крака</t>
  </si>
  <si>
    <t>Замена сета црева ХИАБ-а</t>
  </si>
  <si>
    <t>Замена куке за дизање терета</t>
  </si>
  <si>
    <t>Атестирање дизалице</t>
  </si>
  <si>
    <t>Монтажа нове дизалице</t>
  </si>
  <si>
    <t>Акумулатор 12В 110Ах</t>
  </si>
  <si>
    <t>Чеп експанзионе посуде</t>
  </si>
  <si>
    <t>Црево хладњака (Г+Д)</t>
  </si>
  <si>
    <t>Црево хидраучне пумпе волана</t>
  </si>
  <si>
    <t>Електромотор брисача</t>
  </si>
  <si>
    <t xml:space="preserve">Хладњак </t>
  </si>
  <si>
    <t>Квачило - сет</t>
  </si>
  <si>
    <t>Котур волана</t>
  </si>
  <si>
    <t>Шелна зглоба полуосовине</t>
  </si>
  <si>
    <t>Машинска обрада - хидротест главе мотора</t>
  </si>
  <si>
    <t>Носач мотора - горњи</t>
  </si>
  <si>
    <t>Носач мотора - доњи</t>
  </si>
  <si>
    <t>Огледало унутрасње</t>
  </si>
  <si>
    <t>Осигурачи</t>
  </si>
  <si>
    <t>Осигурачи од 10 до 40 А</t>
  </si>
  <si>
    <t>Прекидач жмигаваца</t>
  </si>
  <si>
    <t>Прекдач вентилатора</t>
  </si>
  <si>
    <t>Превоз шлеп службе по км.</t>
  </si>
  <si>
    <t>Резервоар</t>
  </si>
  <si>
    <t>Семеринг раднилице - задњи</t>
  </si>
  <si>
    <t>Седиште Л+Д</t>
  </si>
  <si>
    <t>Сунцобран Л+Д</t>
  </si>
  <si>
    <t>Уље мотора (пак. од 1л)</t>
  </si>
  <si>
    <t>Уље мењача (пак. од 1л)</t>
  </si>
  <si>
    <t>УК уље за кочнице (пак. од 1л)</t>
  </si>
  <si>
    <t>Виљушка</t>
  </si>
  <si>
    <t>Врата Л+Д предња</t>
  </si>
  <si>
    <t>Уље у диференцијалу (пак. од 1л)</t>
  </si>
  <si>
    <t>Носач главе мотора</t>
  </si>
  <si>
    <t>Завесице на блатобрану</t>
  </si>
  <si>
    <t>Брава врата са кључем</t>
  </si>
  <si>
    <t>ЕД НС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</si>
  <si>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</si>
  <si>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</si>
  <si>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</si>
  <si>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</si>
  <si>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</si>
  <si>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</si>
  <si>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</si>
  <si>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</si>
  <si>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</si>
  <si>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</si>
  <si>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</si>
  <si>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</si>
  <si>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</si>
  <si>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</si>
  <si>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</si>
  <si>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</si>
  <si>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</si>
  <si>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</si>
  <si>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</si>
  <si>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</si>
  <si>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</si>
  <si>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</si>
  <si>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</si>
  <si>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</si>
  <si>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</si>
  <si>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</si>
  <si>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</si>
  <si>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</si>
  <si>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</si>
  <si>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</si>
  <si>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</si>
  <si>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</si>
  <si>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</si>
  <si>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</si>
  <si>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</si>
  <si>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</si>
  <si>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</si>
  <si>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</si>
  <si>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</si>
  <si>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</si>
  <si>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</si>
  <si>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</si>
  <si>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</si>
  <si>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</si>
  <si>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</si>
  <si>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</si>
  <si>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</si>
  <si>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</si>
  <si>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</si>
  <si>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</si>
  <si>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</si>
  <si>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</si>
  <si>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</si>
  <si>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</si>
  <si>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</si>
  <si>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</si>
  <si>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</si>
  <si>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</si>
  <si>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</si>
  <si>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</si>
  <si>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</si>
  <si>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</si>
  <si>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</si>
  <si>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</si>
  <si>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3.65</t>
  </si>
  <si>
    <t>3.66</t>
  </si>
  <si>
    <t>3.67</t>
  </si>
  <si>
    <t>3.68</t>
  </si>
  <si>
    <t>3.69</t>
  </si>
  <si>
    <t>3.70</t>
  </si>
  <si>
    <t>3.71</t>
  </si>
  <si>
    <t>3.72</t>
  </si>
  <si>
    <t>3.73</t>
  </si>
  <si>
    <t>3.74</t>
  </si>
  <si>
    <t>3.75</t>
  </si>
  <si>
    <t>3.76</t>
  </si>
  <si>
    <t>3.77</t>
  </si>
  <si>
    <t>3.78</t>
  </si>
  <si>
    <t>3.79</t>
  </si>
  <si>
    <t>3.80</t>
  </si>
  <si>
    <t>3.81</t>
  </si>
  <si>
    <t>3.82</t>
  </si>
  <si>
    <t>3.83</t>
  </si>
  <si>
    <t>3.84</t>
  </si>
  <si>
    <t>3.85</t>
  </si>
  <si>
    <t>3.86</t>
  </si>
  <si>
    <t>3.87</t>
  </si>
  <si>
    <t>3.88</t>
  </si>
  <si>
    <t>3.89</t>
  </si>
  <si>
    <t>3.90</t>
  </si>
  <si>
    <t>3.91</t>
  </si>
  <si>
    <t>3.92</t>
  </si>
  <si>
    <t>3.93</t>
  </si>
  <si>
    <t>3.94</t>
  </si>
  <si>
    <t>3.95</t>
  </si>
  <si>
    <t>3.96</t>
  </si>
  <si>
    <t>3.97</t>
  </si>
  <si>
    <t>3.98</t>
  </si>
  <si>
    <t>3.99</t>
  </si>
  <si>
    <t>3.100</t>
  </si>
  <si>
    <t>3.101</t>
  </si>
  <si>
    <t>3.102</t>
  </si>
  <si>
    <t>3.103</t>
  </si>
  <si>
    <t>3.104</t>
  </si>
  <si>
    <t>3.105</t>
  </si>
  <si>
    <t>3.106</t>
  </si>
  <si>
    <t>3.107</t>
  </si>
  <si>
    <t>3.108</t>
  </si>
  <si>
    <t>3.109</t>
  </si>
  <si>
    <t>3.110</t>
  </si>
  <si>
    <t>3.111</t>
  </si>
  <si>
    <t>3.112</t>
  </si>
  <si>
    <t>3.113</t>
  </si>
  <si>
    <t>3.114</t>
  </si>
  <si>
    <t>3.115</t>
  </si>
  <si>
    <t>3.116</t>
  </si>
  <si>
    <t>3.117</t>
  </si>
  <si>
    <t>3.118</t>
  </si>
  <si>
    <t>3.119</t>
  </si>
  <si>
    <t>3.120</t>
  </si>
  <si>
    <t>3.121</t>
  </si>
  <si>
    <t>3.122</t>
  </si>
  <si>
    <t>3.123</t>
  </si>
  <si>
    <t>3.124</t>
  </si>
  <si>
    <t>3.125</t>
  </si>
  <si>
    <t>3.126</t>
  </si>
  <si>
    <t>3.127</t>
  </si>
  <si>
    <t>3.128</t>
  </si>
  <si>
    <t>3.129</t>
  </si>
  <si>
    <t>3.130</t>
  </si>
  <si>
    <t>3.131</t>
  </si>
  <si>
    <t>3.132</t>
  </si>
  <si>
    <t>3.133</t>
  </si>
  <si>
    <t>3.134</t>
  </si>
  <si>
    <t>3.135</t>
  </si>
  <si>
    <t>3.136</t>
  </si>
  <si>
    <t>3.137</t>
  </si>
  <si>
    <t>3.138</t>
  </si>
  <si>
    <t>3.139</t>
  </si>
  <si>
    <t>3.140</t>
  </si>
  <si>
    <t>3.141</t>
  </si>
  <si>
    <t>3.142</t>
  </si>
  <si>
    <t>3.143</t>
  </si>
  <si>
    <t>3.144</t>
  </si>
  <si>
    <t>3.145</t>
  </si>
  <si>
    <t>3.146</t>
  </si>
  <si>
    <t>3.147</t>
  </si>
  <si>
    <t>3.148</t>
  </si>
  <si>
    <t>3.149</t>
  </si>
  <si>
    <t>3.150</t>
  </si>
  <si>
    <t>3.151</t>
  </si>
  <si>
    <t>3.152</t>
  </si>
  <si>
    <t>3.153</t>
  </si>
  <si>
    <t>3.154</t>
  </si>
  <si>
    <t>3.155</t>
  </si>
  <si>
    <t>3.156</t>
  </si>
  <si>
    <t>3.157</t>
  </si>
  <si>
    <t>3.158</t>
  </si>
  <si>
    <t>3.159</t>
  </si>
  <si>
    <t>3.160</t>
  </si>
  <si>
    <t>3.161</t>
  </si>
  <si>
    <t>3.162</t>
  </si>
  <si>
    <t>3.163</t>
  </si>
  <si>
    <t>3.164</t>
  </si>
  <si>
    <t>3.165</t>
  </si>
  <si>
    <t>4.166</t>
  </si>
  <si>
    <t>5.167</t>
  </si>
  <si>
    <t>5.168</t>
  </si>
  <si>
    <t>5.169</t>
  </si>
  <si>
    <t>5.170</t>
  </si>
  <si>
    <t>5.171</t>
  </si>
  <si>
    <t>5.172</t>
  </si>
  <si>
    <t>5.173</t>
  </si>
  <si>
    <t>5.174</t>
  </si>
  <si>
    <t>5.175</t>
  </si>
  <si>
    <t>5.176</t>
  </si>
  <si>
    <t>5.177</t>
  </si>
  <si>
    <t>5.178</t>
  </si>
  <si>
    <t>5.179</t>
  </si>
  <si>
    <t>5.180</t>
  </si>
  <si>
    <t>5.181</t>
  </si>
  <si>
    <t>5.182</t>
  </si>
  <si>
    <t>5.183</t>
  </si>
  <si>
    <t>5.184</t>
  </si>
  <si>
    <t>5.185</t>
  </si>
  <si>
    <t>5.186</t>
  </si>
  <si>
    <t>5.187</t>
  </si>
  <si>
    <t>5.188</t>
  </si>
  <si>
    <t>5.189</t>
  </si>
  <si>
    <t>5.190</t>
  </si>
  <si>
    <t>5.191</t>
  </si>
  <si>
    <t>5.192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</si>
  <si>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</si>
  <si>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</si>
  <si>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</si>
  <si>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</si>
  <si>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</si>
  <si>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</si>
  <si>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</si>
  <si>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</si>
  <si>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</si>
  <si>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</si>
  <si>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</si>
  <si>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</si>
  <si>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</si>
  <si>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</si>
  <si>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</si>
  <si>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</si>
  <si>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</si>
  <si>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</si>
  <si>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</si>
  <si>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</si>
  <si>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</si>
  <si>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</si>
  <si>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</si>
  <si>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</si>
  <si>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</si>
  <si>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</si>
  <si>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</si>
  <si>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</si>
  <si>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</si>
  <si>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</si>
  <si>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</si>
  <si>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6.32</t>
  </si>
  <si>
    <t>6.33</t>
  </si>
  <si>
    <t>6.34</t>
  </si>
  <si>
    <t>6.35</t>
  </si>
  <si>
    <t>6.36</t>
  </si>
  <si>
    <t>6.37</t>
  </si>
  <si>
    <t>6.38</t>
  </si>
  <si>
    <t>6.39</t>
  </si>
  <si>
    <t>6.40</t>
  </si>
  <si>
    <t>6.41</t>
  </si>
  <si>
    <t>6.42</t>
  </si>
  <si>
    <t>6.43</t>
  </si>
  <si>
    <t>6.44</t>
  </si>
  <si>
    <t>6.45</t>
  </si>
  <si>
    <t>6.46</t>
  </si>
  <si>
    <t>6.47</t>
  </si>
  <si>
    <t>6.48</t>
  </si>
  <si>
    <t>6.49</t>
  </si>
  <si>
    <t>6.50</t>
  </si>
  <si>
    <t>6.51</t>
  </si>
  <si>
    <t>6.52</t>
  </si>
  <si>
    <t>6.53</t>
  </si>
  <si>
    <t>6.54</t>
  </si>
  <si>
    <t>6.55</t>
  </si>
  <si>
    <t>6.56</t>
  </si>
  <si>
    <t>6.57</t>
  </si>
  <si>
    <t>6.58</t>
  </si>
  <si>
    <t>6.59</t>
  </si>
  <si>
    <t>6.60</t>
  </si>
  <si>
    <t>6.61</t>
  </si>
  <si>
    <t>6.62</t>
  </si>
  <si>
    <t>6.63</t>
  </si>
  <si>
    <t>6.64</t>
  </si>
  <si>
    <t>6.65</t>
  </si>
  <si>
    <t>6.66</t>
  </si>
  <si>
    <t>6.67</t>
  </si>
  <si>
    <t>6.68</t>
  </si>
  <si>
    <t>6.69</t>
  </si>
  <si>
    <t>6.70</t>
  </si>
  <si>
    <t>6.71</t>
  </si>
  <si>
    <t>6.72</t>
  </si>
  <si>
    <t>6.73</t>
  </si>
  <si>
    <t>6.74</t>
  </si>
  <si>
    <t>6.75</t>
  </si>
  <si>
    <t>6.76</t>
  </si>
  <si>
    <t>6.77</t>
  </si>
  <si>
    <t>6.78</t>
  </si>
  <si>
    <t>6.79</t>
  </si>
  <si>
    <t>6.80</t>
  </si>
  <si>
    <t>6.81</t>
  </si>
  <si>
    <t>6.82</t>
  </si>
  <si>
    <t>6.83</t>
  </si>
  <si>
    <t>6.84</t>
  </si>
  <si>
    <t>6.85</t>
  </si>
  <si>
    <t>6.86</t>
  </si>
  <si>
    <t>6.87</t>
  </si>
  <si>
    <t>6.88</t>
  </si>
  <si>
    <t>6.89</t>
  </si>
  <si>
    <t>6.90</t>
  </si>
  <si>
    <t>6.91</t>
  </si>
  <si>
    <t>6.92</t>
  </si>
  <si>
    <t>6.93</t>
  </si>
  <si>
    <t>6.94</t>
  </si>
  <si>
    <t>6.95</t>
  </si>
  <si>
    <t>6.96</t>
  </si>
  <si>
    <t>6.97</t>
  </si>
  <si>
    <t>6.98</t>
  </si>
  <si>
    <t>6.99</t>
  </si>
  <si>
    <t>6.100</t>
  </si>
  <si>
    <t>6.101</t>
  </si>
  <si>
    <t>6.102</t>
  </si>
  <si>
    <t>6.103</t>
  </si>
  <si>
    <t>6.104</t>
  </si>
  <si>
    <t>6.105</t>
  </si>
  <si>
    <t>6.106</t>
  </si>
  <si>
    <t>6.107</t>
  </si>
  <si>
    <t>6.108</t>
  </si>
  <si>
    <t>6.109</t>
  </si>
  <si>
    <t>6.110</t>
  </si>
  <si>
    <t>6.111</t>
  </si>
  <si>
    <t>6.112</t>
  </si>
  <si>
    <t>6.113</t>
  </si>
  <si>
    <t>6.114</t>
  </si>
  <si>
    <t>6.115</t>
  </si>
  <si>
    <t>6.116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</si>
  <si>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</si>
  <si>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</si>
  <si>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</si>
  <si>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</si>
  <si>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</si>
  <si>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</si>
  <si>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</si>
  <si>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</si>
  <si>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</si>
  <si>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</si>
  <si>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</si>
  <si>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</si>
  <si>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</si>
  <si>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</si>
  <si>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</si>
  <si>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</si>
  <si>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</si>
  <si>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</si>
  <si>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9.19</t>
  </si>
  <si>
    <t>9.20</t>
  </si>
  <si>
    <t>9.21</t>
  </si>
  <si>
    <t>9.22</t>
  </si>
  <si>
    <t>9.23</t>
  </si>
  <si>
    <t>9.24</t>
  </si>
  <si>
    <t>9.25</t>
  </si>
  <si>
    <t>9.26</t>
  </si>
  <si>
    <t>9.27</t>
  </si>
  <si>
    <t>9.28</t>
  </si>
  <si>
    <t>9.29</t>
  </si>
  <si>
    <t>9.30</t>
  </si>
  <si>
    <t>9.31</t>
  </si>
  <si>
    <t>9.32</t>
  </si>
  <si>
    <t>9.33</t>
  </si>
  <si>
    <t>9.34</t>
  </si>
  <si>
    <t>9.35</t>
  </si>
  <si>
    <t>9.36</t>
  </si>
  <si>
    <t>9.37</t>
  </si>
  <si>
    <t>9.38</t>
  </si>
  <si>
    <t>9.39</t>
  </si>
  <si>
    <t>9.40</t>
  </si>
  <si>
    <t>9.41</t>
  </si>
  <si>
    <t>9.42</t>
  </si>
  <si>
    <t>9.43</t>
  </si>
  <si>
    <t>9.44</t>
  </si>
  <si>
    <t>9.45</t>
  </si>
  <si>
    <t>9.46</t>
  </si>
  <si>
    <t>9.47</t>
  </si>
  <si>
    <t>9.48</t>
  </si>
  <si>
    <t>9.49</t>
  </si>
  <si>
    <t>9.50</t>
  </si>
  <si>
    <t>9.51</t>
  </si>
  <si>
    <t>9.52</t>
  </si>
  <si>
    <t>9.53</t>
  </si>
  <si>
    <t>9.54</t>
  </si>
  <si>
    <t>9.55</t>
  </si>
  <si>
    <t>9.56</t>
  </si>
  <si>
    <t>9.57</t>
  </si>
  <si>
    <t>9.58</t>
  </si>
  <si>
    <t>9.59</t>
  </si>
  <si>
    <t>9.60</t>
  </si>
  <si>
    <t>9.61</t>
  </si>
  <si>
    <t>9.62</t>
  </si>
  <si>
    <t>9.63</t>
  </si>
  <si>
    <t>9.64</t>
  </si>
  <si>
    <t>9.65</t>
  </si>
  <si>
    <t>9.66</t>
  </si>
  <si>
    <t>9.67</t>
  </si>
  <si>
    <t>9.68</t>
  </si>
  <si>
    <t>9.69</t>
  </si>
  <si>
    <t>9.70</t>
  </si>
  <si>
    <t>9.71</t>
  </si>
  <si>
    <t>9.72</t>
  </si>
  <si>
    <t>9.73</t>
  </si>
  <si>
    <t>9.74</t>
  </si>
  <si>
    <t>9.75</t>
  </si>
  <si>
    <t>9.76</t>
  </si>
  <si>
    <t>9.77</t>
  </si>
  <si>
    <t>9.78</t>
  </si>
  <si>
    <t>9.79</t>
  </si>
  <si>
    <t>9.80</t>
  </si>
  <si>
    <t>9.81</t>
  </si>
  <si>
    <t>9.82</t>
  </si>
  <si>
    <t>9.83</t>
  </si>
  <si>
    <t>9.84</t>
  </si>
  <si>
    <t>9.85</t>
  </si>
  <si>
    <t>9.86</t>
  </si>
  <si>
    <t>9.87</t>
  </si>
  <si>
    <t>9.88</t>
  </si>
  <si>
    <t>9.89</t>
  </si>
  <si>
    <t>9.90</t>
  </si>
  <si>
    <t>9.91</t>
  </si>
  <si>
    <t>9.92</t>
  </si>
  <si>
    <t>9.93</t>
  </si>
  <si>
    <t>9.94</t>
  </si>
  <si>
    <t>9.95</t>
  </si>
  <si>
    <t>9.96</t>
  </si>
  <si>
    <t>9.97</t>
  </si>
  <si>
    <t>9.98</t>
  </si>
  <si>
    <t>9.99</t>
  </si>
  <si>
    <t>9.100</t>
  </si>
  <si>
    <t>9.101</t>
  </si>
  <si>
    <t>9.102</t>
  </si>
  <si>
    <t>9.103</t>
  </si>
  <si>
    <t>9.104</t>
  </si>
  <si>
    <t>9.105</t>
  </si>
  <si>
    <t>9.106</t>
  </si>
  <si>
    <t>9.107</t>
  </si>
  <si>
    <t>9.108</t>
  </si>
  <si>
    <t>9.109</t>
  </si>
  <si>
    <t>9.110</t>
  </si>
  <si>
    <t>9.111</t>
  </si>
  <si>
    <t>9.112</t>
  </si>
  <si>
    <t>9.113</t>
  </si>
  <si>
    <t>9.114</t>
  </si>
  <si>
    <t>9.115</t>
  </si>
  <si>
    <t>9.116</t>
  </si>
  <si>
    <t>9.117</t>
  </si>
  <si>
    <t>9.118</t>
  </si>
  <si>
    <t>9.119</t>
  </si>
  <si>
    <t>9.120</t>
  </si>
  <si>
    <t>9.121</t>
  </si>
  <si>
    <t>9.122</t>
  </si>
  <si>
    <t>9.123</t>
  </si>
  <si>
    <t>9.124</t>
  </si>
  <si>
    <t>9.125</t>
  </si>
  <si>
    <t>9.126</t>
  </si>
  <si>
    <t>9.127</t>
  </si>
  <si>
    <t>9.128</t>
  </si>
  <si>
    <t>9.129</t>
  </si>
  <si>
    <t>9.130</t>
  </si>
  <si>
    <t>9.131</t>
  </si>
  <si>
    <t>9.132</t>
  </si>
  <si>
    <t>9.133</t>
  </si>
  <si>
    <t>9.134</t>
  </si>
  <si>
    <t>9.135</t>
  </si>
  <si>
    <t>9.136</t>
  </si>
  <si>
    <t>9.137</t>
  </si>
  <si>
    <t>9.138</t>
  </si>
  <si>
    <t>9.139</t>
  </si>
  <si>
    <t>9.140</t>
  </si>
  <si>
    <t>9.141</t>
  </si>
  <si>
    <t>9.142</t>
  </si>
  <si>
    <t>9.143</t>
  </si>
  <si>
    <t>9.144</t>
  </si>
  <si>
    <t>9.145</t>
  </si>
  <si>
    <t>9.146</t>
  </si>
  <si>
    <t>9.147</t>
  </si>
  <si>
    <t>9.148</t>
  </si>
  <si>
    <t>9.149</t>
  </si>
  <si>
    <t>9.150</t>
  </si>
  <si>
    <t>9.151</t>
  </si>
  <si>
    <t>9.152</t>
  </si>
  <si>
    <t>9.153</t>
  </si>
  <si>
    <t>9.154</t>
  </si>
  <si>
    <t>9.155</t>
  </si>
  <si>
    <t>9.156</t>
  </si>
  <si>
    <t>9.157</t>
  </si>
  <si>
    <t>9.158</t>
  </si>
  <si>
    <t>9.159</t>
  </si>
  <si>
    <t>9.160</t>
  </si>
  <si>
    <t>9.161</t>
  </si>
  <si>
    <t>9.162</t>
  </si>
  <si>
    <t>9.163</t>
  </si>
  <si>
    <t>9.164</t>
  </si>
  <si>
    <t>9.165</t>
  </si>
  <si>
    <t>9.166</t>
  </si>
  <si>
    <t>9.167</t>
  </si>
  <si>
    <t>9.168</t>
  </si>
  <si>
    <t>9.169</t>
  </si>
  <si>
    <t>9.170</t>
  </si>
  <si>
    <t>9.171</t>
  </si>
  <si>
    <t>9.172</t>
  </si>
  <si>
    <t>9.173</t>
  </si>
  <si>
    <t>9.174</t>
  </si>
  <si>
    <t>9.175</t>
  </si>
  <si>
    <t>9.176</t>
  </si>
  <si>
    <t>9.177</t>
  </si>
  <si>
    <t>9.178</t>
  </si>
  <si>
    <t>9.179</t>
  </si>
  <si>
    <t>9.180</t>
  </si>
  <si>
    <t>9.181</t>
  </si>
  <si>
    <t>9.182</t>
  </si>
  <si>
    <t>9.183</t>
  </si>
  <si>
    <t>9.184</t>
  </si>
  <si>
    <t>9.185</t>
  </si>
  <si>
    <t>9.186</t>
  </si>
  <si>
    <t>9.187</t>
  </si>
  <si>
    <t>9.188</t>
  </si>
  <si>
    <t>9.189</t>
  </si>
  <si>
    <t>9.190</t>
  </si>
  <si>
    <t>9.191</t>
  </si>
  <si>
    <t>9.192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</si>
  <si>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</si>
  <si>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</si>
  <si>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</si>
  <si>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</si>
  <si>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</si>
  <si>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</si>
  <si>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</si>
  <si>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</si>
  <si>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</si>
  <si>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</si>
  <si>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</si>
  <si>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</si>
  <si>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</si>
  <si>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</si>
  <si>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</si>
  <si>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</si>
  <si>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</si>
  <si>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</si>
  <si>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</si>
  <si>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</si>
  <si>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</si>
  <si>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</si>
  <si>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</si>
  <si>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</si>
  <si>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</si>
  <si>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</si>
  <si>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</si>
  <si>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</si>
  <si>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</si>
  <si>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ВИЉУШКАР</t>
  </si>
  <si>
    <t>АГРЕГАТИ</t>
  </si>
  <si>
    <t>ПРИКОЛИЦЕ</t>
  </si>
  <si>
    <t>Табела 5</t>
  </si>
  <si>
    <t>2.47</t>
  </si>
  <si>
    <t>2.48</t>
  </si>
  <si>
    <t>2.49</t>
  </si>
  <si>
    <t>2.50</t>
  </si>
  <si>
    <t>2.51</t>
  </si>
  <si>
    <t>2.52</t>
  </si>
  <si>
    <t>2.53</t>
  </si>
  <si>
    <t>2.54</t>
  </si>
  <si>
    <t>2.55</t>
  </si>
  <si>
    <t>2.56</t>
  </si>
  <si>
    <t>2.57</t>
  </si>
  <si>
    <t>2.58</t>
  </si>
  <si>
    <t>2.59</t>
  </si>
  <si>
    <t>2.60</t>
  </si>
  <si>
    <t>2.61</t>
  </si>
  <si>
    <t>2.62</t>
  </si>
  <si>
    <t>2.63</t>
  </si>
  <si>
    <t>2.64</t>
  </si>
  <si>
    <t>2.65</t>
  </si>
  <si>
    <t>2.66</t>
  </si>
  <si>
    <t>2.67</t>
  </si>
  <si>
    <t>2.68</t>
  </si>
  <si>
    <t>2.69</t>
  </si>
  <si>
    <t>2.70</t>
  </si>
  <si>
    <t>2.71</t>
  </si>
  <si>
    <t>2.72</t>
  </si>
  <si>
    <t>2.73</t>
  </si>
  <si>
    <t>2.74</t>
  </si>
  <si>
    <t>2.75</t>
  </si>
  <si>
    <t>2.76</t>
  </si>
  <si>
    <t>2.77</t>
  </si>
  <si>
    <t>2.78</t>
  </si>
  <si>
    <t>2.79</t>
  </si>
  <si>
    <t>2.80</t>
  </si>
  <si>
    <t>2.81</t>
  </si>
  <si>
    <t>2.82</t>
  </si>
  <si>
    <t>2.83</t>
  </si>
  <si>
    <t>2.84</t>
  </si>
  <si>
    <t>2.85</t>
  </si>
  <si>
    <t>2.86</t>
  </si>
  <si>
    <t>2.87</t>
  </si>
  <si>
    <t>2.88</t>
  </si>
  <si>
    <t>2.89</t>
  </si>
  <si>
    <t>2.90</t>
  </si>
  <si>
    <t>2.91</t>
  </si>
  <si>
    <t>2.92</t>
  </si>
  <si>
    <t>2.93</t>
  </si>
  <si>
    <t>2.94</t>
  </si>
  <si>
    <t>2.95</t>
  </si>
  <si>
    <t>2.96</t>
  </si>
  <si>
    <t>2.97</t>
  </si>
  <si>
    <t>2.98</t>
  </si>
  <si>
    <t>2.99</t>
  </si>
  <si>
    <t>2.100</t>
  </si>
  <si>
    <t>2.101</t>
  </si>
  <si>
    <t>2.102</t>
  </si>
  <si>
    <t>2.103</t>
  </si>
  <si>
    <t>2.104</t>
  </si>
  <si>
    <t>2.105</t>
  </si>
  <si>
    <t>2.106</t>
  </si>
  <si>
    <t>2.107</t>
  </si>
  <si>
    <t>2.108</t>
  </si>
  <si>
    <t>2.109</t>
  </si>
  <si>
    <t>2.110</t>
  </si>
  <si>
    <t>2.111</t>
  </si>
  <si>
    <t>2.112</t>
  </si>
  <si>
    <t>2.113</t>
  </si>
  <si>
    <t>2.114</t>
  </si>
  <si>
    <t>2.115</t>
  </si>
  <si>
    <t>2.116</t>
  </si>
  <si>
    <t>3.266</t>
  </si>
  <si>
    <t>3.166</t>
  </si>
  <si>
    <t>3.167</t>
  </si>
  <si>
    <t>3.168</t>
  </si>
  <si>
    <t>3.169</t>
  </si>
  <si>
    <t>3.170</t>
  </si>
  <si>
    <t>3.171</t>
  </si>
  <si>
    <t>3.172</t>
  </si>
  <si>
    <t>3.173</t>
  </si>
  <si>
    <t>3.174</t>
  </si>
  <si>
    <t>3.175</t>
  </si>
  <si>
    <t>3.176</t>
  </si>
  <si>
    <t>3.177</t>
  </si>
  <si>
    <t>3.178</t>
  </si>
  <si>
    <t>3.179</t>
  </si>
  <si>
    <t>3.180</t>
  </si>
  <si>
    <t>3.181</t>
  </si>
  <si>
    <t>3.182</t>
  </si>
  <si>
    <t>3.183</t>
  </si>
  <si>
    <t>3.184</t>
  </si>
  <si>
    <t>3.185</t>
  </si>
  <si>
    <t>3.186</t>
  </si>
  <si>
    <t>3.187</t>
  </si>
  <si>
    <t>3.188</t>
  </si>
  <si>
    <t>3.189</t>
  </si>
  <si>
    <t>3.190</t>
  </si>
  <si>
    <t>3.191</t>
  </si>
  <si>
    <t>3.192</t>
  </si>
  <si>
    <t>3.193</t>
  </si>
  <si>
    <t>3.194</t>
  </si>
  <si>
    <t>3.195</t>
  </si>
  <si>
    <t>3.196</t>
  </si>
  <si>
    <t>3.197</t>
  </si>
  <si>
    <t>3.198</t>
  </si>
  <si>
    <t>3.199</t>
  </si>
  <si>
    <t>3.200</t>
  </si>
  <si>
    <t>3.201</t>
  </si>
  <si>
    <t>3.202</t>
  </si>
  <si>
    <t>3.203</t>
  </si>
  <si>
    <t>3.204</t>
  </si>
  <si>
    <t>3.205</t>
  </si>
  <si>
    <t>3.206</t>
  </si>
  <si>
    <t>3.207</t>
  </si>
  <si>
    <t>3.208</t>
  </si>
  <si>
    <t>3.209</t>
  </si>
  <si>
    <t>3.210</t>
  </si>
  <si>
    <t>3.211</t>
  </si>
  <si>
    <t>3.212</t>
  </si>
  <si>
    <t>3.213</t>
  </si>
  <si>
    <t>3.214</t>
  </si>
  <si>
    <t>3.215</t>
  </si>
  <si>
    <t>3.216</t>
  </si>
  <si>
    <t>3.217</t>
  </si>
  <si>
    <t>3.218</t>
  </si>
  <si>
    <t>3.219</t>
  </si>
  <si>
    <t>3.220</t>
  </si>
  <si>
    <t>3.221</t>
  </si>
  <si>
    <t>3.222</t>
  </si>
  <si>
    <t>3.223</t>
  </si>
  <si>
    <t>3.224</t>
  </si>
  <si>
    <t>3.225</t>
  </si>
  <si>
    <t>3.226</t>
  </si>
  <si>
    <t>3.227</t>
  </si>
  <si>
    <t>3.228</t>
  </si>
  <si>
    <t>3.229</t>
  </si>
  <si>
    <t>3.230</t>
  </si>
  <si>
    <t>3.231</t>
  </si>
  <si>
    <t>3.232</t>
  </si>
  <si>
    <t>3.233</t>
  </si>
  <si>
    <t>3.234</t>
  </si>
  <si>
    <t>3.235</t>
  </si>
  <si>
    <t>3.236</t>
  </si>
  <si>
    <t>3.237</t>
  </si>
  <si>
    <t>3.238</t>
  </si>
  <si>
    <t>3.239</t>
  </si>
  <si>
    <t>3.240</t>
  </si>
  <si>
    <t>3.241</t>
  </si>
  <si>
    <t>3.242</t>
  </si>
  <si>
    <t>3.243</t>
  </si>
  <si>
    <t>3.244</t>
  </si>
  <si>
    <t>3.245</t>
  </si>
  <si>
    <t>3.246</t>
  </si>
  <si>
    <t>3.247</t>
  </si>
  <si>
    <t>3.248</t>
  </si>
  <si>
    <t>3.249</t>
  </si>
  <si>
    <t>3.250</t>
  </si>
  <si>
    <t>3.251</t>
  </si>
  <si>
    <t>3.252</t>
  </si>
  <si>
    <t>3.253</t>
  </si>
  <si>
    <t>3.254</t>
  </si>
  <si>
    <t>3.255</t>
  </si>
  <si>
    <t>3.256</t>
  </si>
  <si>
    <t>3.257</t>
  </si>
  <si>
    <t>3.258</t>
  </si>
  <si>
    <t>3.259</t>
  </si>
  <si>
    <t>3.260</t>
  </si>
  <si>
    <t>3.261</t>
  </si>
  <si>
    <t>3.262</t>
  </si>
  <si>
    <t>3.263</t>
  </si>
  <si>
    <t>3.264</t>
  </si>
  <si>
    <t>3.265</t>
  </si>
  <si>
    <t>3.267</t>
  </si>
  <si>
    <t>3.268</t>
  </si>
  <si>
    <t>3.269</t>
  </si>
  <si>
    <t>3.270</t>
  </si>
  <si>
    <t>3.271</t>
  </si>
  <si>
    <t>3.272</t>
  </si>
  <si>
    <t>3.273</t>
  </si>
  <si>
    <t>3.274</t>
  </si>
  <si>
    <t>3.275</t>
  </si>
  <si>
    <t>3.276</t>
  </si>
  <si>
    <t>3.277</t>
  </si>
  <si>
    <t>3.278</t>
  </si>
  <si>
    <t>3.279</t>
  </si>
  <si>
    <t>3.280</t>
  </si>
  <si>
    <t>3.281</t>
  </si>
  <si>
    <t>3.282</t>
  </si>
  <si>
    <t>3.283</t>
  </si>
  <si>
    <t>3.284</t>
  </si>
  <si>
    <t>3.285</t>
  </si>
  <si>
    <t>3.286</t>
  </si>
  <si>
    <t>3.287</t>
  </si>
  <si>
    <t>3.288</t>
  </si>
  <si>
    <t>3.289</t>
  </si>
  <si>
    <t>3.290</t>
  </si>
  <si>
    <t>3.291</t>
  </si>
  <si>
    <t>3.292</t>
  </si>
  <si>
    <t>3.293</t>
  </si>
  <si>
    <t>3.294</t>
  </si>
  <si>
    <t>3.295</t>
  </si>
  <si>
    <t>3.296</t>
  </si>
  <si>
    <t>3.297</t>
  </si>
  <si>
    <t>3.298</t>
  </si>
  <si>
    <t>3.299</t>
  </si>
  <si>
    <t>3.300</t>
  </si>
  <si>
    <t>3.301</t>
  </si>
  <si>
    <t>3.302</t>
  </si>
  <si>
    <t>3.303</t>
  </si>
  <si>
    <t>3.304</t>
  </si>
  <si>
    <t>3.305</t>
  </si>
  <si>
    <t>3.306</t>
  </si>
  <si>
    <t>3.307</t>
  </si>
  <si>
    <t>3.308</t>
  </si>
  <si>
    <t>3.309</t>
  </si>
  <si>
    <t>3.310</t>
  </si>
  <si>
    <t>3.311</t>
  </si>
  <si>
    <t>3.312</t>
  </si>
  <si>
    <t>3.313</t>
  </si>
  <si>
    <t>3.314</t>
  </si>
  <si>
    <t>3.315</t>
  </si>
  <si>
    <t>3.316</t>
  </si>
  <si>
    <t>3.317</t>
  </si>
  <si>
    <t>3.318</t>
  </si>
  <si>
    <t>3.319</t>
  </si>
  <si>
    <t>3.320</t>
  </si>
  <si>
    <t>3.321</t>
  </si>
  <si>
    <t>3.322</t>
  </si>
  <si>
    <t>3.323</t>
  </si>
  <si>
    <t>3.324</t>
  </si>
  <si>
    <t>3.325</t>
  </si>
  <si>
    <t>3.326</t>
  </si>
  <si>
    <t>3.327</t>
  </si>
  <si>
    <t>3.328</t>
  </si>
  <si>
    <t>3.329</t>
  </si>
  <si>
    <t>3.330</t>
  </si>
  <si>
    <t>3.331</t>
  </si>
  <si>
    <t>3.332</t>
  </si>
  <si>
    <t>3.333</t>
  </si>
  <si>
    <t>3.334</t>
  </si>
  <si>
    <t>3.335</t>
  </si>
  <si>
    <t>3.336</t>
  </si>
  <si>
    <t>3.337</t>
  </si>
  <si>
    <t>3.338</t>
  </si>
  <si>
    <t>3.339</t>
  </si>
  <si>
    <t>3.340</t>
  </si>
  <si>
    <t>3.341</t>
  </si>
  <si>
    <t>3.342</t>
  </si>
  <si>
    <t>3.343</t>
  </si>
  <si>
    <t>3.344</t>
  </si>
  <si>
    <t>3.345</t>
  </si>
  <si>
    <t>3.346</t>
  </si>
  <si>
    <t>3.347</t>
  </si>
  <si>
    <t>3.348</t>
  </si>
  <si>
    <t>3.349</t>
  </si>
  <si>
    <t>3.350</t>
  </si>
  <si>
    <t>3.351</t>
  </si>
  <si>
    <t>3.352</t>
  </si>
  <si>
    <t>3.353</t>
  </si>
  <si>
    <t>3.354</t>
  </si>
  <si>
    <t>3.355</t>
  </si>
  <si>
    <t>3.356</t>
  </si>
  <si>
    <t>3.357</t>
  </si>
  <si>
    <t>3.358</t>
  </si>
  <si>
    <t>3.359</t>
  </si>
  <si>
    <t>3.360</t>
  </si>
  <si>
    <t>3.361</t>
  </si>
  <si>
    <t>3.362</t>
  </si>
  <si>
    <t>3.363</t>
  </si>
  <si>
    <t>3.364</t>
  </si>
  <si>
    <t>3.365</t>
  </si>
  <si>
    <t>3.366</t>
  </si>
  <si>
    <t>3.367</t>
  </si>
  <si>
    <t>3.368</t>
  </si>
  <si>
    <t>3.369</t>
  </si>
  <si>
    <t>3.370</t>
  </si>
  <si>
    <t>3.371</t>
  </si>
  <si>
    <t>3.372</t>
  </si>
  <si>
    <t>3.373</t>
  </si>
  <si>
    <t>3.374</t>
  </si>
  <si>
    <t>3.375</t>
  </si>
  <si>
    <t>3.376</t>
  </si>
  <si>
    <t>3.377</t>
  </si>
  <si>
    <t>3.378</t>
  </si>
  <si>
    <t>3.379</t>
  </si>
  <si>
    <t>3.380</t>
  </si>
  <si>
    <t>3.381</t>
  </si>
  <si>
    <t>3.382</t>
  </si>
  <si>
    <t>3.383</t>
  </si>
  <si>
    <t>3.384</t>
  </si>
  <si>
    <t>3.385</t>
  </si>
  <si>
    <t>3.386</t>
  </si>
  <si>
    <t>3.387</t>
  </si>
  <si>
    <t>3.388</t>
  </si>
  <si>
    <t>3.389</t>
  </si>
  <si>
    <t>3.390</t>
  </si>
  <si>
    <t>3.391</t>
  </si>
  <si>
    <t>3.392</t>
  </si>
  <si>
    <t>3.393</t>
  </si>
  <si>
    <t>3.394</t>
  </si>
  <si>
    <t>3.395</t>
  </si>
  <si>
    <t>3.396</t>
  </si>
  <si>
    <t>3.397</t>
  </si>
  <si>
    <t>3.398</t>
  </si>
  <si>
    <t>3.399</t>
  </si>
  <si>
    <t>3.400</t>
  </si>
  <si>
    <t>3.401</t>
  </si>
  <si>
    <t>3.402</t>
  </si>
  <si>
    <t>3.403</t>
  </si>
  <si>
    <t>3.404</t>
  </si>
  <si>
    <t>3.405</t>
  </si>
  <si>
    <t>3.406</t>
  </si>
  <si>
    <t>3.407</t>
  </si>
  <si>
    <t>3.408</t>
  </si>
  <si>
    <t>3.409</t>
  </si>
  <si>
    <t>3.410</t>
  </si>
  <si>
    <t>3.411</t>
  </si>
  <si>
    <t>3.412</t>
  </si>
  <si>
    <t>3.413</t>
  </si>
  <si>
    <t>3.414</t>
  </si>
  <si>
    <t>3.415</t>
  </si>
  <si>
    <t>3.416</t>
  </si>
  <si>
    <t>3.417</t>
  </si>
  <si>
    <t>3.418</t>
  </si>
  <si>
    <t>3.419</t>
  </si>
  <si>
    <t>3.420</t>
  </si>
  <si>
    <t>3.421</t>
  </si>
  <si>
    <t>3.422</t>
  </si>
  <si>
    <t>3.423</t>
  </si>
  <si>
    <t>3.424</t>
  </si>
  <si>
    <t>3.425</t>
  </si>
  <si>
    <t>3.426</t>
  </si>
  <si>
    <t>3.427</t>
  </si>
  <si>
    <t>3.428</t>
  </si>
  <si>
    <t>3.429</t>
  </si>
  <si>
    <t>3.430</t>
  </si>
  <si>
    <t>3.431</t>
  </si>
  <si>
    <t>3.432</t>
  </si>
  <si>
    <t>3.433</t>
  </si>
  <si>
    <t>3.434</t>
  </si>
  <si>
    <t>3.435</t>
  </si>
  <si>
    <t>3.436</t>
  </si>
  <si>
    <t>3.437</t>
  </si>
  <si>
    <t>3.438</t>
  </si>
  <si>
    <t>3.439</t>
  </si>
  <si>
    <t>3.440</t>
  </si>
  <si>
    <t>3.441</t>
  </si>
  <si>
    <t>3.442</t>
  </si>
  <si>
    <t>3.443</t>
  </si>
  <si>
    <t>3.444</t>
  </si>
  <si>
    <t>3.445</t>
  </si>
  <si>
    <t>3.446</t>
  </si>
  <si>
    <t>3.447</t>
  </si>
  <si>
    <t>3.448</t>
  </si>
  <si>
    <t>3.449</t>
  </si>
  <si>
    <t>3.450</t>
  </si>
  <si>
    <t>3.451</t>
  </si>
  <si>
    <t>3.452</t>
  </si>
  <si>
    <t>3.453</t>
  </si>
  <si>
    <t>3.454</t>
  </si>
  <si>
    <t>3.455</t>
  </si>
  <si>
    <t>3.456</t>
  </si>
  <si>
    <t>3.457</t>
  </si>
  <si>
    <t>3.458</t>
  </si>
  <si>
    <t>3.459</t>
  </si>
  <si>
    <t>3.460</t>
  </si>
  <si>
    <t>3.461</t>
  </si>
  <si>
    <t>3.462</t>
  </si>
  <si>
    <t>3.463</t>
  </si>
  <si>
    <t>3.464</t>
  </si>
  <si>
    <t>3.465</t>
  </si>
  <si>
    <t>3.466</t>
  </si>
  <si>
    <t>3.467</t>
  </si>
  <si>
    <t>3.468</t>
  </si>
  <si>
    <t>3.469</t>
  </si>
  <si>
    <t>3.470</t>
  </si>
  <si>
    <t>3.471</t>
  </si>
  <si>
    <t>3.472</t>
  </si>
  <si>
    <t>3.473</t>
  </si>
  <si>
    <t>3.474</t>
  </si>
  <si>
    <t>3.475</t>
  </si>
  <si>
    <t>3.476</t>
  </si>
  <si>
    <t>3.477</t>
  </si>
  <si>
    <t>3.478</t>
  </si>
  <si>
    <t>3.479</t>
  </si>
  <si>
    <t>3.480</t>
  </si>
  <si>
    <t>3.481</t>
  </si>
  <si>
    <t>3.482</t>
  </si>
  <si>
    <t>3.483</t>
  </si>
  <si>
    <t>3.484</t>
  </si>
  <si>
    <t>3.485</t>
  </si>
  <si>
    <t>3.486</t>
  </si>
  <si>
    <t>3.487</t>
  </si>
  <si>
    <t>3.488</t>
  </si>
  <si>
    <t>3.489</t>
  </si>
  <si>
    <t>3.490</t>
  </si>
  <si>
    <t>3.491</t>
  </si>
  <si>
    <t>3.492</t>
  </si>
  <si>
    <t>3.493</t>
  </si>
  <si>
    <t>3.494</t>
  </si>
  <si>
    <t>3.495</t>
  </si>
  <si>
    <t>3.496</t>
  </si>
  <si>
    <t>3.497</t>
  </si>
  <si>
    <t>3.498</t>
  </si>
  <si>
    <t>3.499</t>
  </si>
  <si>
    <t>3.500</t>
  </si>
  <si>
    <t>3.501</t>
  </si>
  <si>
    <t>3.502</t>
  </si>
  <si>
    <t>3.503</t>
  </si>
  <si>
    <t>3.504</t>
  </si>
  <si>
    <t>3.505</t>
  </si>
  <si>
    <t>3.506</t>
  </si>
  <si>
    <t>3.507</t>
  </si>
  <si>
    <t>3.508</t>
  </si>
  <si>
    <t>3.509</t>
  </si>
  <si>
    <t>3.510</t>
  </si>
  <si>
    <t>3.511</t>
  </si>
  <si>
    <t>3.512</t>
  </si>
  <si>
    <t>3.513</t>
  </si>
  <si>
    <t>3.514</t>
  </si>
  <si>
    <t>3.515</t>
  </si>
  <si>
    <t>3.516</t>
  </si>
  <si>
    <t>3.517</t>
  </si>
  <si>
    <t>3.518</t>
  </si>
  <si>
    <t>3.519</t>
  </si>
  <si>
    <t>3.520</t>
  </si>
  <si>
    <t>3.521</t>
  </si>
  <si>
    <t>3.522</t>
  </si>
  <si>
    <t>3.523</t>
  </si>
  <si>
    <t>3.524</t>
  </si>
  <si>
    <t>3.525</t>
  </si>
  <si>
    <t>3.526</t>
  </si>
  <si>
    <t>3.527</t>
  </si>
  <si>
    <t>3.528</t>
  </si>
  <si>
    <t>3.529</t>
  </si>
  <si>
    <t>3.530</t>
  </si>
  <si>
    <t>3.531</t>
  </si>
  <si>
    <t>3.532</t>
  </si>
  <si>
    <t>3.533</t>
  </si>
  <si>
    <t>3.534</t>
  </si>
  <si>
    <t>3.535</t>
  </si>
  <si>
    <t>3.536</t>
  </si>
  <si>
    <t>3.537</t>
  </si>
  <si>
    <t>3.538</t>
  </si>
  <si>
    <t>3.539</t>
  </si>
  <si>
    <t>3.540</t>
  </si>
  <si>
    <t>3.541</t>
  </si>
  <si>
    <t>3.542</t>
  </si>
  <si>
    <t>3.543</t>
  </si>
  <si>
    <t>3.544</t>
  </si>
  <si>
    <t>4.167</t>
  </si>
  <si>
    <t>4.168</t>
  </si>
  <si>
    <t>4.169</t>
  </si>
  <si>
    <t>4.170</t>
  </si>
  <si>
    <t>4.171</t>
  </si>
  <si>
    <t>4.172</t>
  </si>
  <si>
    <t>4.173</t>
  </si>
  <si>
    <t>4.174</t>
  </si>
  <si>
    <t>4.175</t>
  </si>
  <si>
    <t>4.176</t>
  </si>
  <si>
    <t>4.177</t>
  </si>
  <si>
    <t>4.178</t>
  </si>
  <si>
    <t>4.179</t>
  </si>
  <si>
    <t>4.180</t>
  </si>
  <si>
    <t>4.181</t>
  </si>
  <si>
    <t>4.182</t>
  </si>
  <si>
    <t>4.183</t>
  </si>
  <si>
    <t>4.184</t>
  </si>
  <si>
    <t>4.185</t>
  </si>
  <si>
    <t>4.186</t>
  </si>
  <si>
    <t>4.187</t>
  </si>
  <si>
    <t>4.188</t>
  </si>
  <si>
    <t>4.189</t>
  </si>
  <si>
    <t>4.190</t>
  </si>
  <si>
    <t>4.191</t>
  </si>
  <si>
    <t>4.192</t>
  </si>
  <si>
    <t>4.193</t>
  </si>
  <si>
    <t>4.194</t>
  </si>
  <si>
    <t>4.195</t>
  </si>
  <si>
    <t>4.196</t>
  </si>
  <si>
    <t>4.197</t>
  </si>
  <si>
    <t>4.198</t>
  </si>
  <si>
    <t>4.199</t>
  </si>
  <si>
    <t>4.200</t>
  </si>
  <si>
    <t>4.201</t>
  </si>
  <si>
    <t>4.202</t>
  </si>
  <si>
    <t>4.203</t>
  </si>
  <si>
    <t>4.204</t>
  </si>
  <si>
    <t>4.205</t>
  </si>
  <si>
    <t>4.206</t>
  </si>
  <si>
    <t>4.207</t>
  </si>
  <si>
    <t>4.208</t>
  </si>
  <si>
    <t>4.209</t>
  </si>
  <si>
    <t>4.210</t>
  </si>
  <si>
    <t>4.211</t>
  </si>
  <si>
    <t>4.212</t>
  </si>
  <si>
    <t>6.117</t>
  </si>
  <si>
    <t>6.118</t>
  </si>
  <si>
    <t>6.119</t>
  </si>
  <si>
    <t>6.120</t>
  </si>
  <si>
    <t>6.121</t>
  </si>
  <si>
    <t>6.122</t>
  </si>
  <si>
    <t>6.123</t>
  </si>
  <si>
    <t>6.124</t>
  </si>
  <si>
    <t>6.125</t>
  </si>
  <si>
    <t>6.126</t>
  </si>
  <si>
    <t>6.127</t>
  </si>
  <si>
    <t>6.128</t>
  </si>
  <si>
    <t>6.129</t>
  </si>
  <si>
    <t>6.130</t>
  </si>
  <si>
    <t>6.131</t>
  </si>
  <si>
    <t>6.132</t>
  </si>
  <si>
    <t>6.133</t>
  </si>
  <si>
    <t>6.134</t>
  </si>
  <si>
    <t>6.135</t>
  </si>
  <si>
    <t>6.136</t>
  </si>
  <si>
    <t>6.137</t>
  </si>
  <si>
    <t>6.138</t>
  </si>
  <si>
    <t>6.139</t>
  </si>
  <si>
    <t>6.140</t>
  </si>
  <si>
    <t>6.141</t>
  </si>
  <si>
    <t>6.142</t>
  </si>
  <si>
    <t>6.143</t>
  </si>
  <si>
    <t>6.144</t>
  </si>
  <si>
    <t>6.145</t>
  </si>
  <si>
    <t>6.146</t>
  </si>
  <si>
    <t>6.147</t>
  </si>
  <si>
    <t>6.148</t>
  </si>
  <si>
    <t>6.149</t>
  </si>
  <si>
    <t>6.150</t>
  </si>
  <si>
    <t>6.151</t>
  </si>
  <si>
    <t>6.152</t>
  </si>
  <si>
    <t>6.153</t>
  </si>
  <si>
    <t>6.154</t>
  </si>
  <si>
    <t>6.155</t>
  </si>
  <si>
    <t>6.156</t>
  </si>
  <si>
    <t>6.157</t>
  </si>
  <si>
    <t>6.158</t>
  </si>
  <si>
    <t>6.159</t>
  </si>
  <si>
    <t>6.160</t>
  </si>
  <si>
    <t>6.161</t>
  </si>
  <si>
    <t>6.162</t>
  </si>
  <si>
    <t>6.163</t>
  </si>
  <si>
    <t>6.164</t>
  </si>
  <si>
    <t>6.165</t>
  </si>
  <si>
    <t>6.166</t>
  </si>
  <si>
    <t>6.167</t>
  </si>
  <si>
    <t>6.168</t>
  </si>
  <si>
    <t>6.169</t>
  </si>
  <si>
    <t>6.170</t>
  </si>
  <si>
    <t>6.171</t>
  </si>
  <si>
    <t>6.172</t>
  </si>
  <si>
    <t>6.173</t>
  </si>
  <si>
    <t>6.174</t>
  </si>
  <si>
    <t>6.175</t>
  </si>
  <si>
    <t>6.176</t>
  </si>
  <si>
    <t>6.177</t>
  </si>
  <si>
    <t>6.178</t>
  </si>
  <si>
    <t>6.179</t>
  </si>
  <si>
    <t>6.180</t>
  </si>
  <si>
    <t>6.181</t>
  </si>
  <si>
    <t>6.182</t>
  </si>
  <si>
    <t>6.183</t>
  </si>
  <si>
    <t>6.184</t>
  </si>
  <si>
    <t>6.185</t>
  </si>
  <si>
    <t>6.186</t>
  </si>
  <si>
    <t>6.187</t>
  </si>
  <si>
    <t>6.188</t>
  </si>
  <si>
    <t>6.189</t>
  </si>
  <si>
    <t>6.190</t>
  </si>
  <si>
    <t>6.191</t>
  </si>
  <si>
    <t>6.192</t>
  </si>
  <si>
    <t>6.193</t>
  </si>
  <si>
    <t>6.194</t>
  </si>
  <si>
    <t>6.195</t>
  </si>
  <si>
    <t>6.196</t>
  </si>
  <si>
    <t>6.197</t>
  </si>
  <si>
    <t>6.198</t>
  </si>
  <si>
    <t>6.199</t>
  </si>
  <si>
    <t>6.200</t>
  </si>
  <si>
    <t>6.201</t>
  </si>
  <si>
    <t>6.202</t>
  </si>
  <si>
    <t>6.203</t>
  </si>
  <si>
    <t>6.204</t>
  </si>
  <si>
    <t>6.205</t>
  </si>
  <si>
    <t>6.206</t>
  </si>
  <si>
    <t>6.207</t>
  </si>
  <si>
    <t>6.208</t>
  </si>
  <si>
    <t>6.209</t>
  </si>
  <si>
    <t>6.210</t>
  </si>
  <si>
    <t>6.211</t>
  </si>
  <si>
    <t>6.212</t>
  </si>
  <si>
    <t>9.193</t>
  </si>
  <si>
    <t>9.194</t>
  </si>
  <si>
    <t>9.195</t>
  </si>
  <si>
    <t>9.196</t>
  </si>
  <si>
    <t>9.197</t>
  </si>
  <si>
    <t>9.198</t>
  </si>
  <si>
    <t>9.199</t>
  </si>
  <si>
    <t>9.200</t>
  </si>
  <si>
    <t>9.201</t>
  </si>
  <si>
    <t>9.202</t>
  </si>
  <si>
    <t>9.203</t>
  </si>
  <si>
    <t>9.204</t>
  </si>
  <si>
    <t>9.205</t>
  </si>
  <si>
    <t>9.206</t>
  </si>
  <si>
    <t>9.207</t>
  </si>
  <si>
    <t>9.208</t>
  </si>
  <si>
    <t>9.209</t>
  </si>
  <si>
    <t>9.210</t>
  </si>
  <si>
    <t>9.211</t>
  </si>
  <si>
    <t>9.212</t>
  </si>
  <si>
    <t>9.213</t>
  </si>
  <si>
    <t>9.214</t>
  </si>
  <si>
    <t>9.215</t>
  </si>
  <si>
    <t>9.216</t>
  </si>
  <si>
    <t>9.217</t>
  </si>
  <si>
    <t>9.218</t>
  </si>
  <si>
    <t>9.219</t>
  </si>
  <si>
    <t>9.220</t>
  </si>
  <si>
    <t>9.221</t>
  </si>
  <si>
    <t>9.222</t>
  </si>
  <si>
    <t>9.223</t>
  </si>
  <si>
    <t>9.224</t>
  </si>
  <si>
    <t>9.225</t>
  </si>
  <si>
    <t>9.226</t>
  </si>
  <si>
    <t>9.227</t>
  </si>
  <si>
    <t>9.228</t>
  </si>
  <si>
    <t>9.229</t>
  </si>
  <si>
    <t>9.230</t>
  </si>
  <si>
    <t>9.231</t>
  </si>
  <si>
    <t>9.232</t>
  </si>
  <si>
    <t>9.233</t>
  </si>
  <si>
    <t>9.234</t>
  </si>
  <si>
    <t>9.235</t>
  </si>
  <si>
    <t>9.236</t>
  </si>
  <si>
    <t>9.237</t>
  </si>
  <si>
    <t>9.238</t>
  </si>
  <si>
    <t>9.239</t>
  </si>
  <si>
    <t>9.240</t>
  </si>
  <si>
    <t>9.241</t>
  </si>
  <si>
    <t>9.242</t>
  </si>
  <si>
    <t>9.243</t>
  </si>
  <si>
    <t>9.244</t>
  </si>
  <si>
    <t>9.245</t>
  </si>
  <si>
    <t>9.246</t>
  </si>
  <si>
    <t>9.247</t>
  </si>
  <si>
    <t>9.248</t>
  </si>
  <si>
    <t>9.249</t>
  </si>
  <si>
    <t>9.250</t>
  </si>
  <si>
    <t>9.251</t>
  </si>
  <si>
    <t>9.252</t>
  </si>
  <si>
    <t>9.253</t>
  </si>
  <si>
    <t>9.254</t>
  </si>
  <si>
    <t>9.255</t>
  </si>
  <si>
    <t>9.256</t>
  </si>
  <si>
    <t>9.257</t>
  </si>
  <si>
    <t>9.258</t>
  </si>
  <si>
    <t>9.259</t>
  </si>
  <si>
    <t>Тахографи</t>
  </si>
  <si>
    <t>Сервис и одржавање тахографа</t>
  </si>
  <si>
    <t>12.1</t>
  </si>
  <si>
    <t>12.2</t>
  </si>
  <si>
    <t>12.3</t>
  </si>
  <si>
    <t>Испорука и уградња новог тахографа</t>
  </si>
  <si>
    <t>Поправка</t>
  </si>
  <si>
    <t>Баждарење</t>
  </si>
  <si>
    <t>ФОРД - МЕРНА КОЛА</t>
  </si>
  <si>
    <t>ФАП</t>
  </si>
  <si>
    <t>ГАЗ</t>
  </si>
  <si>
    <t>TAM 190</t>
  </si>
  <si>
    <t>КАРЛ МИЛЕР</t>
  </si>
  <si>
    <t>ТОМО ВИНКОВИЋ</t>
  </si>
  <si>
    <t>РЕКАПИТУЛАЦИЈА</t>
  </si>
  <si>
    <t>Укупно IVECO без ПДВ-а:</t>
  </si>
  <si>
    <t>IVECO - Укупан износ ПДВ-а:</t>
  </si>
  <si>
    <t>Укупно IVECO:</t>
  </si>
  <si>
    <t>Укупно FORD без ПДВ-а:</t>
  </si>
  <si>
    <t>FORD - Укупан износ ПДВ-а:</t>
  </si>
  <si>
    <t>Укупно FORD:</t>
  </si>
  <si>
    <t>Укупно ПРИКЉУЧНА ВОЗИЛА
без ПДВ-а:</t>
  </si>
  <si>
    <t>ПРИКЉУЧНА ВОЗИЛА
- Укупан износ ПДВ-а:</t>
  </si>
  <si>
    <t>Укупно ПРИКЉУЧНА ВОЗИЛА:</t>
  </si>
  <si>
    <t>Укупно ПРАЊЕ ВОЗИЛА без ПДВ-а:</t>
  </si>
  <si>
    <t>ПРАЊЕ ВОЗИЛА - Укупан износ ПДВ-а:</t>
  </si>
  <si>
    <t>Укупно ПРАЊЕ ВОЗИЛА:</t>
  </si>
  <si>
    <t>Укупно ВУЛКАНИЗЕРСКЕ УСЛУГЕ
без ПДВ-а:</t>
  </si>
  <si>
    <t>ВУЛКАНИЗЕРСКЕ УСЛУГЕ 
- Укупан износ ПДВ-а:</t>
  </si>
  <si>
    <t>Укупно ВУЛКАНИЗЕРСКЕ УСЛУГЕ:</t>
  </si>
  <si>
    <t>Уписати назив понуђача:</t>
  </si>
  <si>
    <t>Уписати адресу понуђача:</t>
  </si>
  <si>
    <t>ПИБ:</t>
  </si>
  <si>
    <t>Матични број:</t>
  </si>
  <si>
    <t>Контакт телефон:</t>
  </si>
  <si>
    <t>Еmail адреса:</t>
  </si>
  <si>
    <t>Име и презиме овлашћеног лица:</t>
  </si>
  <si>
    <t>Укупно FIAT без ПДВ-а:</t>
  </si>
  <si>
    <t>Укупно GAZ без ПДВ-а:</t>
  </si>
  <si>
    <t>Укупно TAM без ПДВ-а:</t>
  </si>
  <si>
    <t>Укупно MERCEDES без ПДВ-а:</t>
  </si>
  <si>
    <t>Укупно ПРИКЉУЧНА ВОЗИЛА без ПДВ-а:</t>
  </si>
  <si>
    <t>Укупно прање возила без ПДВ-а:</t>
  </si>
  <si>
    <t>Укупно вулканизерске услуге без ПДВ-а:</t>
  </si>
  <si>
    <t>Укупно сервисирање тахографа без ПДВ-а:</t>
  </si>
  <si>
    <t>УКУПАН ИЗНОС ПДВ-а:</t>
  </si>
  <si>
    <t>Датум:</t>
  </si>
  <si>
    <t>МП</t>
  </si>
  <si>
    <t>Потпис овлашћеног лица понуђача:</t>
  </si>
  <si>
    <t xml:space="preserve">ОБРАЗАЦ 2.14. - СТРУКТУРА ЦЕНЕ </t>
  </si>
  <si>
    <t>ПАРТИЈА 14</t>
  </si>
  <si>
    <t>Јавна набавка услуга бр.JN/8000/0035/2016
Партија 14 - Сервис и одржавање теретних возила возног парка ТЦ Нови Сад
- одсек Нови Сад</t>
  </si>
  <si>
    <t>УКУПАН ИЗНОС ПАРТИЈА 14 - ОДСЕК НОВИ САД
СЕРВИС И ОДРЖАВАЊЕ ТЕРЕТНИХ ВОЗИЛА</t>
  </si>
  <si>
    <t>УКУПНО ПАРТИЈА 14 без ПДВ-а:</t>
  </si>
  <si>
    <t>УКУПНО ПАРТИЈА 14 са ПДВ-ом</t>
  </si>
  <si>
    <t>Укупно FAP без ПДВ-а:</t>
  </si>
  <si>
    <t>Укупно TEMSA OPALIN без ПДВ-а:</t>
  </si>
  <si>
    <t>Јед. мере</t>
  </si>
  <si>
    <t xml:space="preserve">   ТЕРЕТНИ ПРОГРАМ</t>
  </si>
  <si>
    <t>Редовни технички преглед до 1300 ccm  путничко возило</t>
  </si>
  <si>
    <t>Редовни технички преглед од 1300 до 1700 ccm  путничко возило</t>
  </si>
  <si>
    <t>Редовни технички преглед преко 1700 ccm  путничко возило</t>
  </si>
  <si>
    <t>Редовни технички преглед до 1 т  теретно возило</t>
  </si>
  <si>
    <t>Редовни технички преглед од 1 до 3,5 т  теретно возило</t>
  </si>
  <si>
    <t>Редовни технички преглед од 3,5 до 12 т  теретно возило</t>
  </si>
  <si>
    <t>Редовни технички преглед специјално возило</t>
  </si>
  <si>
    <t>Редовни технички преглед трактор</t>
  </si>
  <si>
    <t>Редовни технички преглед тракторске приколице</t>
  </si>
  <si>
    <t>Редовни технички преглед лаког прикључно  возило до 0,75 т</t>
  </si>
  <si>
    <t>Редовни технички преглед прикључно  возило од 1,5 т</t>
  </si>
  <si>
    <t>Редовни технички преглед прикључно  возило од 1,5 до 3,5 т</t>
  </si>
  <si>
    <t>Редовни технички преглед прикључно  возило од 3,5 до 21 т</t>
  </si>
  <si>
    <t>Редовни технички преглед путничко возило маx. 9 седиста са седистем за возача</t>
  </si>
  <si>
    <t>6-месечни технички преглед до 1300 ccm  путничко возило</t>
  </si>
  <si>
    <t>6-месечни технички преглед од 1300 до 1700 ccm  путничко возило</t>
  </si>
  <si>
    <t>6-месечни технички преглед преко 1700 ccm  путничко возило</t>
  </si>
  <si>
    <t>6-месечни технички преглед до 1 т  теретно возило</t>
  </si>
  <si>
    <t>6-месечни технички преглед од 1 до 3,5 т  теретно возило</t>
  </si>
  <si>
    <t>6-месечни технички преглед од 3,5 до 12 т  теретно возило</t>
  </si>
  <si>
    <t>6-месечни технички преглед специјално возило</t>
  </si>
  <si>
    <t>6-месечни технички преглед трактор</t>
  </si>
  <si>
    <t>6-месечни технички преглед тракторске приколице</t>
  </si>
  <si>
    <t>6-месечни технички преглед лаког прикључно  возило до 0,75 т</t>
  </si>
  <si>
    <t>6-месечни технички преглед прикључно  возило од 1,5 т</t>
  </si>
  <si>
    <t>6-месечни технички преглед прикључно  возило од 1,5 до 3,5 т</t>
  </si>
  <si>
    <t>6-месечни технички преглед прикључно  возило од 3,5 до 21 т</t>
  </si>
  <si>
    <t>6-месечни технички преглед путничко возило маx. 9 седишта са седиштем за возача</t>
  </si>
  <si>
    <t>Редовни технички преглед  возила са више од  9 седиста са седистем за возача</t>
  </si>
  <si>
    <t>ТЕХНИЧКИ ПРЕГЛЕД</t>
  </si>
  <si>
    <t>Укупно технички преглед без ПДВ-а:</t>
  </si>
  <si>
    <t>ИЗМЕНА 1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</si>
</sst>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[$-241A]General"/>
  </numFmts>
  <fonts count="69">
    <font>
      <sz val="11"/>
      <color theme="1"/>
      <name val="Arial"/>
      <family val="2"/>
    </font>
    <font>
      <sz val="11"/>
      <color indexed="8"/>
      <name val="Arial"/>
      <family val="2"/>
    </font>
    <font>
      <i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i/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0"/>
      <name val="Arial"/>
      <family val="2"/>
    </font>
    <font>
      <b/>
      <sz val="11"/>
      <color indexed="8"/>
      <name val="Calibri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000000"/>
      <name val="Calibri"/>
      <family val="2"/>
    </font>
    <font>
      <i/>
      <sz val="11"/>
      <color rgb="FF7F7F7F"/>
      <name val="Arial"/>
      <family val="2"/>
    </font>
    <font>
      <u val="single"/>
      <sz val="11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0"/>
      <color rgb="FF0070C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>
        <color indexed="63"/>
      </top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40" fillId="0" borderId="0" applyBorder="0" applyProtection="0">
      <alignment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0" fillId="0" borderId="0" xfId="0" applyBorder="1" applyAlignment="1" applyProtection="1">
      <alignment wrapText="1"/>
      <protection/>
    </xf>
    <xf numFmtId="0" fontId="56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horizontal="center" wrapText="1"/>
      <protection/>
    </xf>
    <xf numFmtId="0" fontId="57" fillId="0" borderId="0" xfId="0" applyFont="1" applyFill="1" applyBorder="1" applyAlignment="1" applyProtection="1">
      <alignment vertical="center" wrapText="1"/>
      <protection/>
    </xf>
    <xf numFmtId="0" fontId="57" fillId="0" borderId="0" xfId="0" applyFont="1" applyFill="1" applyBorder="1" applyAlignment="1" applyProtection="1">
      <alignment horizontal="center" vertical="center" wrapText="1"/>
      <protection/>
    </xf>
    <xf numFmtId="4" fontId="58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left" wrapText="1"/>
      <protection/>
    </xf>
    <xf numFmtId="0" fontId="57" fillId="0" borderId="0" xfId="0" applyFont="1" applyFill="1" applyBorder="1" applyAlignment="1" applyProtection="1">
      <alignment horizontal="left" vertical="center" wrapText="1"/>
      <protection/>
    </xf>
    <xf numFmtId="0" fontId="0" fillId="33" borderId="0" xfId="0" applyFill="1" applyBorder="1" applyAlignment="1" applyProtection="1">
      <alignment wrapText="1"/>
      <protection locked="0"/>
    </xf>
    <xf numFmtId="0" fontId="59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/>
    </xf>
    <xf numFmtId="0" fontId="59" fillId="0" borderId="10" xfId="0" applyFont="1" applyBorder="1" applyAlignment="1">
      <alignment horizontal="left" vertical="center" wrapText="1"/>
    </xf>
    <xf numFmtId="49" fontId="60" fillId="0" borderId="10" xfId="0" applyNumberFormat="1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justify" vertical="center" wrapText="1"/>
    </xf>
    <xf numFmtId="0" fontId="60" fillId="0" borderId="0" xfId="0" applyFont="1" applyBorder="1" applyAlignment="1">
      <alignment/>
    </xf>
    <xf numFmtId="0" fontId="57" fillId="0" borderId="10" xfId="0" applyFont="1" applyBorder="1" applyAlignment="1" applyProtection="1">
      <alignment vertical="center" wrapText="1"/>
      <protection/>
    </xf>
    <xf numFmtId="0" fontId="57" fillId="0" borderId="10" xfId="0" applyFont="1" applyFill="1" applyBorder="1" applyAlignment="1" applyProtection="1">
      <alignment horizontal="center" vertical="center" wrapText="1"/>
      <protection/>
    </xf>
    <xf numFmtId="0" fontId="59" fillId="0" borderId="10" xfId="0" applyFont="1" applyFill="1" applyBorder="1" applyAlignment="1" applyProtection="1">
      <alignment horizontal="center" vertical="center" wrapText="1"/>
      <protection/>
    </xf>
    <xf numFmtId="0" fontId="60" fillId="0" borderId="10" xfId="0" applyFont="1" applyBorder="1" applyAlignment="1" applyProtection="1">
      <alignment wrapText="1"/>
      <protection/>
    </xf>
    <xf numFmtId="3" fontId="60" fillId="0" borderId="0" xfId="0" applyNumberFormat="1" applyFont="1" applyAlignment="1">
      <alignment horizontal="center"/>
    </xf>
    <xf numFmtId="0" fontId="59" fillId="0" borderId="10" xfId="0" applyFont="1" applyFill="1" applyBorder="1" applyAlignment="1" applyProtection="1">
      <alignment horizontal="left" vertical="top" wrapText="1"/>
      <protection/>
    </xf>
    <xf numFmtId="3" fontId="60" fillId="0" borderId="0" xfId="0" applyNumberFormat="1" applyFont="1" applyBorder="1" applyAlignment="1" applyProtection="1">
      <alignment horizontal="center" wrapText="1"/>
      <protection/>
    </xf>
    <xf numFmtId="0" fontId="59" fillId="0" borderId="11" xfId="0" applyFont="1" applyFill="1" applyBorder="1" applyAlignment="1" applyProtection="1">
      <alignment vertical="center" wrapText="1"/>
      <protection/>
    </xf>
    <xf numFmtId="0" fontId="59" fillId="0" borderId="11" xfId="0" applyFont="1" applyFill="1" applyBorder="1" applyAlignment="1" applyProtection="1">
      <alignment horizontal="center" vertical="center" wrapText="1"/>
      <protection/>
    </xf>
    <xf numFmtId="0" fontId="59" fillId="0" borderId="10" xfId="0" applyFont="1" applyFill="1" applyBorder="1" applyAlignment="1" applyProtection="1">
      <alignment vertical="center" wrapText="1"/>
      <protection/>
    </xf>
    <xf numFmtId="0" fontId="59" fillId="0" borderId="10" xfId="0" applyFont="1" applyFill="1" applyBorder="1" applyAlignment="1" applyProtection="1">
      <alignment horizontal="center" vertical="center" wrapText="1"/>
      <protection/>
    </xf>
    <xf numFmtId="0" fontId="60" fillId="0" borderId="10" xfId="0" applyFont="1" applyFill="1" applyBorder="1" applyAlignment="1" applyProtection="1">
      <alignment vertical="center" wrapText="1"/>
      <protection/>
    </xf>
    <xf numFmtId="0" fontId="59" fillId="0" borderId="10" xfId="0" applyFont="1" applyBorder="1" applyAlignment="1" applyProtection="1">
      <alignment vertical="center" wrapText="1"/>
      <protection/>
    </xf>
    <xf numFmtId="0" fontId="59" fillId="0" borderId="0" xfId="0" applyFont="1" applyFill="1" applyBorder="1" applyAlignment="1" applyProtection="1">
      <alignment vertical="center" wrapText="1"/>
      <protection/>
    </xf>
    <xf numFmtId="0" fontId="59" fillId="0" borderId="0" xfId="0" applyFont="1" applyFill="1" applyBorder="1" applyAlignment="1" applyProtection="1">
      <alignment horizontal="center" vertical="center" wrapText="1"/>
      <protection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vertical="center" wrapText="1"/>
    </xf>
    <xf numFmtId="49" fontId="60" fillId="0" borderId="0" xfId="0" applyNumberFormat="1" applyFont="1" applyFill="1" applyBorder="1" applyAlignment="1">
      <alignment horizontal="center" vertical="center" wrapText="1"/>
    </xf>
    <xf numFmtId="3" fontId="60" fillId="0" borderId="0" xfId="0" applyNumberFormat="1" applyFont="1" applyBorder="1" applyAlignment="1">
      <alignment horizontal="center"/>
    </xf>
    <xf numFmtId="0" fontId="57" fillId="0" borderId="10" xfId="0" applyFont="1" applyFill="1" applyBorder="1" applyAlignment="1" applyProtection="1">
      <alignment vertical="top" wrapText="1"/>
      <protection/>
    </xf>
    <xf numFmtId="0" fontId="57" fillId="0" borderId="10" xfId="0" applyFont="1" applyBorder="1" applyAlignment="1" applyProtection="1">
      <alignment vertical="top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center"/>
    </xf>
    <xf numFmtId="0" fontId="60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60" fillId="0" borderId="10" xfId="58" applyFont="1" applyBorder="1" applyAlignment="1">
      <alignment horizontal="left" vertical="center"/>
      <protection/>
    </xf>
    <xf numFmtId="0" fontId="7" fillId="0" borderId="10" xfId="58" applyFont="1" applyBorder="1" applyAlignment="1">
      <alignment horizontal="left" vertical="center"/>
      <protection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left" wrapText="1"/>
    </xf>
    <xf numFmtId="0" fontId="60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61" applyFont="1" applyFill="1" applyBorder="1" applyAlignment="1">
      <alignment horizontal="center" vertical="top" wrapText="1"/>
      <protection/>
    </xf>
    <xf numFmtId="0" fontId="7" fillId="0" borderId="10" xfId="0" applyFont="1" applyFill="1" applyBorder="1" applyAlignment="1" applyProtection="1">
      <alignment horizontal="center" vertical="top"/>
      <protection/>
    </xf>
    <xf numFmtId="0" fontId="7" fillId="0" borderId="10" xfId="0" applyFont="1" applyFill="1" applyBorder="1" applyAlignment="1" applyProtection="1">
      <alignment horizontal="left" vertical="top" wrapText="1"/>
      <protection/>
    </xf>
    <xf numFmtId="0" fontId="60" fillId="0" borderId="1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7" fillId="34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left" vertical="top" wrapText="1"/>
    </xf>
    <xf numFmtId="0" fontId="60" fillId="0" borderId="0" xfId="0" applyFont="1" applyAlignment="1">
      <alignment horizontal="center"/>
    </xf>
    <xf numFmtId="0" fontId="60" fillId="0" borderId="10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0" fontId="60" fillId="0" borderId="12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left" vertical="center" wrapText="1"/>
    </xf>
    <xf numFmtId="0" fontId="60" fillId="35" borderId="0" xfId="0" applyFont="1" applyFill="1" applyAlignment="1">
      <alignment horizontal="center"/>
    </xf>
    <xf numFmtId="0" fontId="8" fillId="35" borderId="0" xfId="0" applyFont="1" applyFill="1" applyAlignment="1">
      <alignment horizontal="left" vertical="center"/>
    </xf>
    <xf numFmtId="0" fontId="60" fillId="35" borderId="0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left"/>
    </xf>
    <xf numFmtId="177" fontId="59" fillId="35" borderId="10" xfId="46" applyFont="1" applyFill="1" applyBorder="1" applyAlignment="1">
      <alignment horizontal="center" vertical="center" wrapText="1"/>
    </xf>
    <xf numFmtId="177" fontId="7" fillId="35" borderId="10" xfId="46" applyFont="1" applyFill="1" applyBorder="1" applyAlignment="1">
      <alignment horizontal="left" vertical="center" wrapText="1"/>
    </xf>
    <xf numFmtId="0" fontId="60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59" fillId="35" borderId="10" xfId="0" applyFont="1" applyFill="1" applyBorder="1" applyAlignment="1" applyProtection="1">
      <alignment horizontal="center" vertical="center" wrapText="1"/>
      <protection/>
    </xf>
    <xf numFmtId="0" fontId="7" fillId="35" borderId="10" xfId="0" applyFont="1" applyFill="1" applyBorder="1" applyAlignment="1" applyProtection="1">
      <alignment horizontal="left" vertical="center" wrapText="1"/>
      <protection/>
    </xf>
    <xf numFmtId="177" fontId="59" fillId="36" borderId="10" xfId="46" applyFont="1" applyFill="1" applyBorder="1" applyAlignment="1">
      <alignment horizontal="center" vertical="center" wrapText="1"/>
    </xf>
    <xf numFmtId="177" fontId="7" fillId="36" borderId="10" xfId="46" applyFont="1" applyFill="1" applyBorder="1" applyAlignment="1">
      <alignment horizontal="left" vertical="center" wrapText="1"/>
    </xf>
    <xf numFmtId="177" fontId="7" fillId="37" borderId="10" xfId="46" applyFont="1" applyFill="1" applyBorder="1" applyAlignment="1">
      <alignment horizontal="left" vertical="center" wrapText="1"/>
    </xf>
    <xf numFmtId="177" fontId="7" fillId="38" borderId="10" xfId="46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left"/>
    </xf>
    <xf numFmtId="177" fontId="7" fillId="35" borderId="10" xfId="46" applyFont="1" applyFill="1" applyBorder="1" applyAlignment="1">
      <alignment horizontal="left" wrapText="1"/>
    </xf>
    <xf numFmtId="177" fontId="60" fillId="35" borderId="10" xfId="46" applyFont="1" applyFill="1" applyBorder="1" applyAlignment="1">
      <alignment horizontal="center" vertical="center" wrapText="1"/>
    </xf>
    <xf numFmtId="0" fontId="59" fillId="35" borderId="10" xfId="46" applyNumberFormat="1" applyFont="1" applyFill="1" applyBorder="1" applyAlignment="1">
      <alignment horizontal="center" vertical="center" wrapText="1"/>
    </xf>
    <xf numFmtId="0" fontId="7" fillId="35" borderId="10" xfId="46" applyNumberFormat="1" applyFont="1" applyFill="1" applyBorder="1" applyAlignment="1">
      <alignment horizontal="left" vertical="center" wrapText="1"/>
    </xf>
    <xf numFmtId="0" fontId="60" fillId="35" borderId="10" xfId="46" applyNumberFormat="1" applyFont="1" applyFill="1" applyBorder="1" applyAlignment="1">
      <alignment horizontal="center" vertical="center" wrapText="1"/>
    </xf>
    <xf numFmtId="0" fontId="7" fillId="35" borderId="0" xfId="0" applyFont="1" applyFill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7" fillId="35" borderId="10" xfId="0" applyFont="1" applyFill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0" fontId="0" fillId="10" borderId="10" xfId="23" applyBorder="1" applyAlignment="1">
      <alignment horizontal="center" vertical="center"/>
    </xf>
    <xf numFmtId="3" fontId="54" fillId="10" borderId="10" xfId="23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54" fillId="10" borderId="10" xfId="23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0" fontId="7" fillId="35" borderId="11" xfId="0" applyFont="1" applyFill="1" applyBorder="1" applyAlignment="1">
      <alignment horizontal="left" vertical="center" wrapText="1"/>
    </xf>
    <xf numFmtId="0" fontId="0" fillId="10" borderId="11" xfId="23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3" fontId="54" fillId="10" borderId="14" xfId="23" applyNumberFormat="1" applyFont="1" applyBorder="1" applyAlignment="1">
      <alignment horizontal="center" vertical="center" wrapText="1"/>
    </xf>
    <xf numFmtId="4" fontId="54" fillId="10" borderId="14" xfId="23" applyNumberFormat="1" applyFont="1" applyBorder="1" applyAlignment="1">
      <alignment horizontal="center" vertical="center" wrapText="1"/>
    </xf>
    <xf numFmtId="49" fontId="54" fillId="10" borderId="14" xfId="23" applyNumberFormat="1" applyFont="1" applyBorder="1" applyAlignment="1">
      <alignment horizontal="center" vertical="center" wrapText="1"/>
    </xf>
    <xf numFmtId="0" fontId="54" fillId="10" borderId="14" xfId="23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7" fontId="7" fillId="35" borderId="11" xfId="46" applyFont="1" applyFill="1" applyBorder="1" applyAlignment="1">
      <alignment horizontal="left" vertical="center" wrapText="1"/>
    </xf>
    <xf numFmtId="177" fontId="59" fillId="35" borderId="11" xfId="46" applyFont="1" applyFill="1" applyBorder="1" applyAlignment="1">
      <alignment horizontal="center" vertical="center" wrapText="1"/>
    </xf>
    <xf numFmtId="0" fontId="54" fillId="10" borderId="14" xfId="23" applyNumberFormat="1" applyFont="1" applyBorder="1" applyAlignment="1">
      <alignment horizontal="left" vertical="center" wrapText="1"/>
    </xf>
    <xf numFmtId="0" fontId="54" fillId="10" borderId="14" xfId="23" applyNumberFormat="1" applyFont="1" applyBorder="1" applyAlignment="1">
      <alignment horizontal="center" vertical="center" wrapText="1"/>
    </xf>
    <xf numFmtId="177" fontId="54" fillId="10" borderId="14" xfId="23" applyNumberFormat="1" applyFont="1" applyBorder="1" applyAlignment="1">
      <alignment horizontal="left" vertical="center" wrapText="1"/>
    </xf>
    <xf numFmtId="177" fontId="54" fillId="10" borderId="14" xfId="23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60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60" fillId="0" borderId="0" xfId="0" applyNumberFormat="1" applyFont="1" applyAlignment="1">
      <alignment horizontal="center" vertical="center" wrapText="1"/>
    </xf>
    <xf numFmtId="49" fontId="60" fillId="0" borderId="0" xfId="0" applyNumberFormat="1" applyFont="1" applyBorder="1" applyAlignment="1">
      <alignment horizontal="center" vertical="center" wrapText="1"/>
    </xf>
    <xf numFmtId="49" fontId="54" fillId="10" borderId="10" xfId="23" applyNumberFormat="1" applyFont="1" applyBorder="1" applyAlignment="1" applyProtection="1">
      <alignment horizontal="center" vertical="center" wrapText="1"/>
      <protection/>
    </xf>
    <xf numFmtId="2" fontId="54" fillId="10" borderId="14" xfId="23" applyNumberFormat="1" applyFon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10" borderId="11" xfId="23" applyBorder="1" applyAlignment="1">
      <alignment horizontal="center" vertical="center"/>
    </xf>
    <xf numFmtId="3" fontId="0" fillId="10" borderId="10" xfId="23" applyNumberFormat="1" applyBorder="1" applyAlignment="1" applyProtection="1">
      <alignment horizontal="center" vertical="center" wrapText="1"/>
      <protection/>
    </xf>
    <xf numFmtId="49" fontId="58" fillId="0" borderId="0" xfId="0" applyNumberFormat="1" applyFont="1" applyBorder="1" applyAlignment="1" applyProtection="1">
      <alignment horizontal="center" vertical="center" wrapText="1"/>
      <protection/>
    </xf>
    <xf numFmtId="49" fontId="61" fillId="0" borderId="0" xfId="0" applyNumberFormat="1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horizontal="center" wrapText="1"/>
      <protection/>
    </xf>
    <xf numFmtId="49" fontId="58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Border="1" applyAlignment="1" applyProtection="1">
      <alignment horizontal="center" vertical="center" wrapText="1"/>
      <protection/>
    </xf>
    <xf numFmtId="3" fontId="0" fillId="0" borderId="0" xfId="0" applyNumberForma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2" fontId="5" fillId="35" borderId="0" xfId="0" applyNumberFormat="1" applyFont="1" applyFill="1" applyBorder="1" applyAlignment="1">
      <alignment horizontal="center" vertical="center" wrapText="1"/>
    </xf>
    <xf numFmtId="2" fontId="56" fillId="0" borderId="0" xfId="0" applyNumberFormat="1" applyFont="1" applyBorder="1" applyAlignment="1" applyProtection="1">
      <alignment horizontal="center" vertical="center" wrapText="1"/>
      <protection/>
    </xf>
    <xf numFmtId="2" fontId="0" fillId="0" borderId="11" xfId="0" applyNumberFormat="1" applyBorder="1" applyAlignment="1" applyProtection="1">
      <alignment horizontal="center" vertical="center" wrapText="1"/>
      <protection/>
    </xf>
    <xf numFmtId="2" fontId="0" fillId="0" borderId="10" xfId="0" applyNumberFormat="1" applyBorder="1" applyAlignment="1" applyProtection="1">
      <alignment horizontal="center" vertical="center" wrapText="1"/>
      <protection/>
    </xf>
    <xf numFmtId="2" fontId="0" fillId="0" borderId="0" xfId="0" applyNumberFormat="1" applyBorder="1" applyAlignment="1" applyProtection="1">
      <alignment horizontal="center" vertical="center" wrapText="1"/>
      <protection/>
    </xf>
    <xf numFmtId="3" fontId="0" fillId="10" borderId="11" xfId="23" applyNumberForma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54" fillId="10" borderId="14" xfId="23" applyFont="1" applyBorder="1" applyAlignment="1">
      <alignment horizontal="left" vertical="center" wrapText="1"/>
    </xf>
    <xf numFmtId="0" fontId="57" fillId="0" borderId="11" xfId="0" applyFont="1" applyFill="1" applyBorder="1" applyAlignment="1" applyProtection="1">
      <alignment horizontal="left" vertical="center" wrapText="1"/>
      <protection/>
    </xf>
    <xf numFmtId="0" fontId="57" fillId="0" borderId="10" xfId="0" applyFont="1" applyFill="1" applyBorder="1" applyAlignment="1" applyProtection="1">
      <alignment horizontal="left" vertical="center" wrapText="1"/>
      <protection/>
    </xf>
    <xf numFmtId="0" fontId="57" fillId="0" borderId="10" xfId="0" applyFont="1" applyBorder="1" applyAlignment="1" applyProtection="1">
      <alignment horizontal="left" vertical="center" wrapText="1"/>
      <protection/>
    </xf>
    <xf numFmtId="0" fontId="54" fillId="0" borderId="0" xfId="0" applyFont="1" applyBorder="1" applyAlignment="1" applyProtection="1">
      <alignment horizontal="left" vertical="center" wrapText="1"/>
      <protection/>
    </xf>
    <xf numFmtId="49" fontId="0" fillId="0" borderId="0" xfId="0" applyNumberFormat="1" applyBorder="1" applyAlignment="1" applyProtection="1">
      <alignment horizontal="center" vertical="center" wrapText="1"/>
      <protection/>
    </xf>
    <xf numFmtId="49" fontId="58" fillId="0" borderId="11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Border="1" applyAlignment="1">
      <alignment horizontal="center" vertical="center" wrapText="1"/>
    </xf>
    <xf numFmtId="49" fontId="60" fillId="0" borderId="11" xfId="0" applyNumberFormat="1" applyFont="1" applyFill="1" applyBorder="1" applyAlignment="1" applyProtection="1">
      <alignment horizontal="center" vertical="center" wrapText="1"/>
      <protection/>
    </xf>
    <xf numFmtId="49" fontId="60" fillId="0" borderId="0" xfId="0" applyNumberFormat="1" applyFont="1" applyBorder="1" applyAlignment="1" applyProtection="1">
      <alignment horizontal="center" vertical="center" wrapText="1"/>
      <protection/>
    </xf>
    <xf numFmtId="49" fontId="62" fillId="0" borderId="0" xfId="0" applyNumberFormat="1" applyFont="1" applyBorder="1" applyAlignment="1" applyProtection="1">
      <alignment horizontal="center" vertical="center" wrapText="1"/>
      <protection/>
    </xf>
    <xf numFmtId="2" fontId="60" fillId="0" borderId="0" xfId="0" applyNumberFormat="1" applyFont="1" applyBorder="1" applyAlignment="1" applyProtection="1">
      <alignment horizontal="center" vertical="center" wrapText="1"/>
      <protection/>
    </xf>
    <xf numFmtId="2" fontId="60" fillId="0" borderId="11" xfId="0" applyNumberFormat="1" applyFont="1" applyBorder="1" applyAlignment="1" applyProtection="1">
      <alignment horizontal="center" vertical="center" wrapText="1"/>
      <protection/>
    </xf>
    <xf numFmtId="2" fontId="60" fillId="0" borderId="10" xfId="0" applyNumberFormat="1" applyFont="1" applyBorder="1" applyAlignment="1" applyProtection="1">
      <alignment horizontal="center" vertical="center" wrapText="1"/>
      <protection/>
    </xf>
    <xf numFmtId="2" fontId="62" fillId="0" borderId="0" xfId="59" applyNumberFormat="1" applyFont="1" applyBorder="1" applyAlignment="1">
      <alignment horizontal="center" vertical="center" wrapText="1"/>
      <protection/>
    </xf>
    <xf numFmtId="49" fontId="60" fillId="0" borderId="10" xfId="0" applyNumberFormat="1" applyFont="1" applyFill="1" applyBorder="1" applyAlignment="1" applyProtection="1">
      <alignment horizontal="center" vertical="center" wrapText="1"/>
      <protection/>
    </xf>
    <xf numFmtId="4" fontId="56" fillId="0" borderId="0" xfId="0" applyNumberFormat="1" applyFont="1" applyBorder="1" applyAlignment="1" applyProtection="1">
      <alignment horizontal="center" vertical="center" wrapText="1"/>
      <protection/>
    </xf>
    <xf numFmtId="4" fontId="0" fillId="0" borderId="10" xfId="0" applyNumberFormat="1" applyBorder="1" applyAlignment="1" applyProtection="1">
      <alignment horizontal="center" vertical="center" wrapText="1"/>
      <protection/>
    </xf>
    <xf numFmtId="4" fontId="0" fillId="0" borderId="11" xfId="0" applyNumberFormat="1" applyBorder="1" applyAlignment="1" applyProtection="1">
      <alignment horizontal="center" vertical="center" wrapText="1"/>
      <protection/>
    </xf>
    <xf numFmtId="0" fontId="0" fillId="10" borderId="10" xfId="23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left" vertical="center" wrapText="1"/>
    </xf>
    <xf numFmtId="0" fontId="0" fillId="10" borderId="10" xfId="23" applyNumberFormat="1" applyBorder="1" applyAlignment="1">
      <alignment horizontal="center" vertical="center" wrapText="1"/>
    </xf>
    <xf numFmtId="0" fontId="0" fillId="10" borderId="10" xfId="23" applyNumberFormat="1" applyBorder="1" applyAlignment="1" applyProtection="1">
      <alignment horizontal="center" vertical="center"/>
      <protection/>
    </xf>
    <xf numFmtId="49" fontId="60" fillId="0" borderId="1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60" fillId="0" borderId="10" xfId="0" applyNumberFormat="1" applyFont="1" applyBorder="1" applyAlignment="1">
      <alignment horizontal="center" vertical="center" wrapText="1"/>
    </xf>
    <xf numFmtId="4" fontId="60" fillId="0" borderId="0" xfId="0" applyNumberFormat="1" applyFont="1" applyAlignment="1">
      <alignment horizontal="center" vertical="center" wrapText="1"/>
    </xf>
    <xf numFmtId="4" fontId="60" fillId="0" borderId="10" xfId="0" applyNumberFormat="1" applyFont="1" applyBorder="1" applyAlignment="1">
      <alignment horizontal="center" vertical="center" wrapText="1"/>
    </xf>
    <xf numFmtId="4" fontId="60" fillId="0" borderId="11" xfId="0" applyNumberFormat="1" applyFont="1" applyBorder="1" applyAlignment="1">
      <alignment horizontal="center" vertical="center" wrapText="1"/>
    </xf>
    <xf numFmtId="4" fontId="60" fillId="0" borderId="0" xfId="0" applyNumberFormat="1" applyFont="1" applyAlignment="1">
      <alignment horizontal="center" vertical="center" wrapText="1"/>
    </xf>
    <xf numFmtId="4" fontId="60" fillId="0" borderId="10" xfId="0" applyNumberFormat="1" applyFont="1" applyBorder="1" applyAlignment="1">
      <alignment horizontal="center" vertical="center" wrapText="1"/>
    </xf>
    <xf numFmtId="4" fontId="60" fillId="0" borderId="11" xfId="0" applyNumberFormat="1" applyFont="1" applyBorder="1" applyAlignment="1">
      <alignment horizontal="center" vertical="center" wrapText="1"/>
    </xf>
    <xf numFmtId="49" fontId="62" fillId="0" borderId="0" xfId="0" applyNumberFormat="1" applyFont="1" applyAlignment="1">
      <alignment horizontal="center" vertical="center" wrapText="1"/>
    </xf>
    <xf numFmtId="49" fontId="60" fillId="0" borderId="0" xfId="0" applyNumberFormat="1" applyFont="1" applyAlignment="1">
      <alignment horizontal="center" vertical="center" wrapText="1"/>
    </xf>
    <xf numFmtId="3" fontId="0" fillId="10" borderId="10" xfId="23" applyNumberFormat="1" applyBorder="1" applyAlignment="1">
      <alignment horizontal="center"/>
    </xf>
    <xf numFmtId="49" fontId="60" fillId="0" borderId="0" xfId="0" applyNumberFormat="1" applyFont="1" applyBorder="1" applyAlignment="1">
      <alignment/>
    </xf>
    <xf numFmtId="49" fontId="60" fillId="0" borderId="0" xfId="0" applyNumberFormat="1" applyFont="1" applyAlignment="1">
      <alignment/>
    </xf>
    <xf numFmtId="49" fontId="59" fillId="0" borderId="10" xfId="0" applyNumberFormat="1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49" fontId="54" fillId="10" borderId="10" xfId="23" applyNumberFormat="1" applyFont="1" applyBorder="1" applyAlignment="1">
      <alignment vertical="center" wrapText="1"/>
    </xf>
    <xf numFmtId="4" fontId="54" fillId="0" borderId="13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Font="1" applyAlignment="1">
      <alignment vertical="center"/>
    </xf>
    <xf numFmtId="4" fontId="54" fillId="0" borderId="17" xfId="0" applyNumberFormat="1" applyFont="1" applyBorder="1" applyAlignment="1">
      <alignment horizontal="center" vertical="center" wrapText="1"/>
    </xf>
    <xf numFmtId="4" fontId="54" fillId="0" borderId="18" xfId="0" applyNumberFormat="1" applyFont="1" applyBorder="1" applyAlignment="1">
      <alignment horizontal="center" vertical="center" wrapText="1"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3" fillId="0" borderId="0" xfId="0" applyFont="1" applyAlignment="1">
      <alignment/>
    </xf>
    <xf numFmtId="0" fontId="63" fillId="0" borderId="15" xfId="0" applyFont="1" applyBorder="1" applyAlignment="1">
      <alignment/>
    </xf>
    <xf numFmtId="49" fontId="62" fillId="10" borderId="14" xfId="0" applyNumberFormat="1" applyFont="1" applyFill="1" applyBorder="1" applyAlignment="1">
      <alignment horizontal="center" vertical="center" wrapText="1"/>
    </xf>
    <xf numFmtId="0" fontId="62" fillId="10" borderId="14" xfId="0" applyFont="1" applyFill="1" applyBorder="1" applyAlignment="1">
      <alignment horizontal="center" vertical="center" wrapText="1"/>
    </xf>
    <xf numFmtId="3" fontId="5" fillId="10" borderId="14" xfId="59" applyNumberFormat="1" applyFont="1" applyFill="1" applyBorder="1" applyAlignment="1">
      <alignment horizontal="center" vertical="center" wrapText="1"/>
      <protection/>
    </xf>
    <xf numFmtId="2" fontId="62" fillId="10" borderId="14" xfId="59" applyNumberFormat="1" applyFont="1" applyFill="1" applyBorder="1" applyAlignment="1">
      <alignment horizontal="center" vertical="center" wrapText="1"/>
      <protection/>
    </xf>
    <xf numFmtId="4" fontId="60" fillId="0" borderId="19" xfId="0" applyNumberFormat="1" applyFont="1" applyBorder="1" applyAlignment="1">
      <alignment horizontal="center" vertical="center" wrapText="1"/>
    </xf>
    <xf numFmtId="4" fontId="60" fillId="0" borderId="13" xfId="0" applyNumberFormat="1" applyFont="1" applyBorder="1" applyAlignment="1">
      <alignment horizontal="center" vertical="center" wrapText="1"/>
    </xf>
    <xf numFmtId="4" fontId="60" fillId="0" borderId="2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10" borderId="10" xfId="23" applyBorder="1" applyAlignment="1">
      <alignment/>
    </xf>
    <xf numFmtId="0" fontId="59" fillId="0" borderId="11" xfId="0" applyFont="1" applyBorder="1" applyAlignment="1">
      <alignment horizontal="center" vertical="center" wrapText="1"/>
    </xf>
    <xf numFmtId="3" fontId="0" fillId="10" borderId="11" xfId="23" applyNumberFormat="1" applyBorder="1" applyAlignment="1">
      <alignment horizontal="center" vertical="center"/>
    </xf>
    <xf numFmtId="3" fontId="0" fillId="10" borderId="10" xfId="23" applyNumberForma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49" fontId="54" fillId="10" borderId="10" xfId="23" applyNumberFormat="1" applyFont="1" applyBorder="1" applyAlignment="1">
      <alignment horizontal="center" vertical="center" wrapText="1"/>
    </xf>
    <xf numFmtId="177" fontId="54" fillId="10" borderId="21" xfId="23" applyNumberFormat="1" applyFont="1" applyBorder="1" applyAlignment="1">
      <alignment horizontal="center" vertical="center" wrapText="1"/>
    </xf>
    <xf numFmtId="177" fontId="54" fillId="10" borderId="22" xfId="23" applyNumberFormat="1" applyFont="1" applyBorder="1" applyAlignment="1">
      <alignment horizontal="center" vertical="center" wrapText="1"/>
    </xf>
    <xf numFmtId="4" fontId="62" fillId="0" borderId="13" xfId="59" applyNumberFormat="1" applyFont="1" applyBorder="1" applyAlignment="1">
      <alignment horizontal="center" vertical="center" wrapText="1"/>
      <protection/>
    </xf>
    <xf numFmtId="49" fontId="65" fillId="0" borderId="0" xfId="46" applyNumberFormat="1" applyFont="1" applyFill="1" applyAlignment="1">
      <alignment horizontal="left" vertical="center" wrapText="1"/>
    </xf>
    <xf numFmtId="0" fontId="54" fillId="10" borderId="21" xfId="23" applyFont="1" applyBorder="1" applyAlignment="1">
      <alignment horizontal="center" vertical="center" wrapText="1"/>
    </xf>
    <xf numFmtId="0" fontId="54" fillId="10" borderId="22" xfId="23" applyFont="1" applyBorder="1" applyAlignment="1">
      <alignment horizontal="center" vertical="center" wrapText="1"/>
    </xf>
    <xf numFmtId="4" fontId="54" fillId="0" borderId="13" xfId="0" applyNumberFormat="1" applyFont="1" applyBorder="1" applyAlignment="1">
      <alignment horizontal="center" vertical="center" wrapText="1"/>
    </xf>
    <xf numFmtId="49" fontId="54" fillId="0" borderId="0" xfId="0" applyNumberFormat="1" applyFont="1" applyAlignment="1">
      <alignment horizontal="center" vertical="center" wrapText="1"/>
    </xf>
    <xf numFmtId="177" fontId="66" fillId="0" borderId="23" xfId="46" applyFont="1" applyBorder="1" applyAlignment="1">
      <alignment horizontal="center"/>
    </xf>
    <xf numFmtId="0" fontId="54" fillId="10" borderId="21" xfId="23" applyFont="1" applyBorder="1" applyAlignment="1" applyProtection="1">
      <alignment horizontal="center" vertical="center" wrapText="1"/>
      <protection/>
    </xf>
    <xf numFmtId="0" fontId="54" fillId="10" borderId="22" xfId="23" applyFont="1" applyBorder="1" applyAlignment="1" applyProtection="1">
      <alignment horizontal="center" vertical="center" wrapText="1"/>
      <protection/>
    </xf>
    <xf numFmtId="2" fontId="62" fillId="0" borderId="13" xfId="59" applyNumberFormat="1" applyFont="1" applyBorder="1" applyAlignment="1">
      <alignment horizontal="center" vertical="center" wrapText="1"/>
      <protection/>
    </xf>
    <xf numFmtId="0" fontId="2" fillId="0" borderId="0" xfId="58" applyFont="1" applyBorder="1" applyAlignment="1" applyProtection="1">
      <alignment horizontal="left" vertical="top" wrapText="1"/>
      <protection/>
    </xf>
    <xf numFmtId="0" fontId="54" fillId="0" borderId="0" xfId="0" applyFont="1" applyBorder="1" applyAlignment="1" applyProtection="1">
      <alignment horizontal="right" vertical="center" wrapText="1"/>
      <protection/>
    </xf>
    <xf numFmtId="0" fontId="54" fillId="10" borderId="10" xfId="23" applyFont="1" applyBorder="1" applyAlignment="1">
      <alignment horizontal="center" vertical="center" wrapText="1"/>
    </xf>
    <xf numFmtId="0" fontId="62" fillId="0" borderId="0" xfId="0" applyFont="1" applyBorder="1" applyAlignment="1" applyProtection="1">
      <alignment horizontal="right" vertical="center" wrapText="1"/>
      <protection/>
    </xf>
    <xf numFmtId="0" fontId="54" fillId="10" borderId="24" xfId="23" applyFont="1" applyBorder="1" applyAlignment="1">
      <alignment horizontal="center" vertical="center" wrapText="1"/>
    </xf>
    <xf numFmtId="0" fontId="54" fillId="10" borderId="25" xfId="23" applyFont="1" applyBorder="1" applyAlignment="1">
      <alignment horizontal="center" vertical="center" wrapText="1"/>
    </xf>
    <xf numFmtId="0" fontId="54" fillId="10" borderId="16" xfId="23" applyFont="1" applyBorder="1" applyAlignment="1">
      <alignment horizontal="center" vertical="center"/>
    </xf>
    <xf numFmtId="0" fontId="54" fillId="10" borderId="22" xfId="23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wrapText="1"/>
    </xf>
    <xf numFmtId="0" fontId="59" fillId="0" borderId="10" xfId="0" applyFont="1" applyBorder="1" applyAlignment="1">
      <alignment horizontal="left" vertical="center" wrapText="1"/>
    </xf>
    <xf numFmtId="4" fontId="60" fillId="0" borderId="19" xfId="0" applyNumberFormat="1" applyFont="1" applyBorder="1" applyAlignment="1">
      <alignment horizontal="center" vertical="center" wrapText="1"/>
    </xf>
    <xf numFmtId="4" fontId="60" fillId="0" borderId="13" xfId="0" applyNumberFormat="1" applyFont="1" applyBorder="1" applyAlignment="1">
      <alignment horizontal="center" vertical="center" wrapText="1"/>
    </xf>
    <xf numFmtId="4" fontId="60" fillId="0" borderId="20" xfId="0" applyNumberFormat="1" applyFont="1" applyBorder="1" applyAlignment="1">
      <alignment horizontal="center" vertical="center" wrapText="1"/>
    </xf>
    <xf numFmtId="0" fontId="67" fillId="0" borderId="0" xfId="59" applyFont="1" applyAlignment="1">
      <alignment horizontal="center" vertical="center"/>
      <protection/>
    </xf>
    <xf numFmtId="0" fontId="62" fillId="10" borderId="26" xfId="59" applyFont="1" applyFill="1" applyBorder="1" applyAlignment="1">
      <alignment horizontal="left" vertical="center"/>
      <protection/>
    </xf>
    <xf numFmtId="0" fontId="62" fillId="10" borderId="27" xfId="59" applyFont="1" applyFill="1" applyBorder="1" applyAlignment="1">
      <alignment horizontal="left" vertical="center"/>
      <protection/>
    </xf>
    <xf numFmtId="0" fontId="68" fillId="0" borderId="21" xfId="0" applyFont="1" applyBorder="1" applyAlignment="1">
      <alignment horizontal="left" vertical="center" wrapText="1"/>
    </xf>
    <xf numFmtId="0" fontId="68" fillId="0" borderId="22" xfId="0" applyFont="1" applyBorder="1" applyAlignment="1">
      <alignment horizontal="left" vertical="center" wrapText="1"/>
    </xf>
    <xf numFmtId="4" fontId="54" fillId="0" borderId="28" xfId="0" applyNumberFormat="1" applyFont="1" applyBorder="1" applyAlignment="1">
      <alignment horizontal="center" vertical="center" wrapText="1"/>
    </xf>
    <xf numFmtId="4" fontId="54" fillId="0" borderId="29" xfId="0" applyNumberFormat="1" applyFont="1" applyBorder="1" applyAlignment="1">
      <alignment horizontal="center" vertical="center" wrapText="1"/>
    </xf>
    <xf numFmtId="4" fontId="54" fillId="0" borderId="17" xfId="0" applyNumberFormat="1" applyFont="1" applyBorder="1" applyAlignment="1">
      <alignment horizontal="center" vertical="center" wrapText="1"/>
    </xf>
    <xf numFmtId="4" fontId="54" fillId="0" borderId="30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0" fillId="0" borderId="0" xfId="0" applyFont="1" applyAlignment="1">
      <alignment horizontal="justify" vertical="center"/>
    </xf>
    <xf numFmtId="177" fontId="66" fillId="0" borderId="23" xfId="46" applyFont="1" applyBorder="1" applyAlignment="1">
      <alignment horizontal="center" vertical="center" wrapText="1"/>
    </xf>
    <xf numFmtId="4" fontId="54" fillId="0" borderId="31" xfId="0" applyNumberFormat="1" applyFont="1" applyBorder="1" applyAlignment="1">
      <alignment horizontal="center" vertical="center" wrapText="1"/>
    </xf>
    <xf numFmtId="4" fontId="54" fillId="0" borderId="32" xfId="0" applyNumberFormat="1" applyFont="1" applyBorder="1" applyAlignment="1">
      <alignment horizontal="center" vertical="center" wrapText="1"/>
    </xf>
    <xf numFmtId="4" fontId="54" fillId="0" borderId="33" xfId="0" applyNumberFormat="1" applyFont="1" applyBorder="1" applyAlignment="1">
      <alignment horizontal="center" vertical="center" wrapText="1"/>
    </xf>
    <xf numFmtId="4" fontId="54" fillId="0" borderId="34" xfId="0" applyNumberFormat="1" applyFont="1" applyBorder="1" applyAlignment="1">
      <alignment horizontal="center" vertical="center" wrapText="1"/>
    </xf>
    <xf numFmtId="0" fontId="64" fillId="0" borderId="0" xfId="0" applyFont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7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4"/>
  <sheetViews>
    <sheetView zoomScalePageLayoutView="0" workbookViewId="0" topLeftCell="A214">
      <selection activeCell="B210" sqref="B210"/>
    </sheetView>
  </sheetViews>
  <sheetFormatPr defaultColWidth="9.00390625" defaultRowHeight="14.25"/>
  <cols>
    <col min="1" max="1" width="10.625" style="116" customWidth="1"/>
    <col min="2" max="2" width="55.625" style="47" customWidth="1"/>
    <col min="3" max="3" width="10.625" style="39" customWidth="1"/>
    <col min="4" max="4" width="10.625" style="38" customWidth="1"/>
    <col min="5" max="7" width="21.625" style="94" customWidth="1"/>
  </cols>
  <sheetData>
    <row r="1" spans="1:7" ht="30" customHeight="1">
      <c r="A1" s="181" t="s">
        <v>574</v>
      </c>
      <c r="B1" s="211" t="s">
        <v>3474</v>
      </c>
      <c r="C1" s="211"/>
      <c r="D1" s="91" t="s">
        <v>1254</v>
      </c>
      <c r="E1" s="63"/>
      <c r="F1" s="63"/>
      <c r="G1" s="63"/>
    </row>
    <row r="2" spans="1:7" s="106" customFormat="1" ht="30" customHeight="1" thickBot="1">
      <c r="A2" s="104" t="s">
        <v>498</v>
      </c>
      <c r="B2" s="105" t="s">
        <v>807</v>
      </c>
      <c r="C2" s="105" t="s">
        <v>2</v>
      </c>
      <c r="D2" s="102" t="s">
        <v>2274</v>
      </c>
      <c r="E2" s="103" t="s">
        <v>1002</v>
      </c>
      <c r="F2" s="103" t="s">
        <v>1003</v>
      </c>
      <c r="G2" s="103" t="s">
        <v>1004</v>
      </c>
    </row>
    <row r="3" spans="1:7" ht="15" customHeight="1">
      <c r="A3" s="113" t="s">
        <v>808</v>
      </c>
      <c r="B3" s="97" t="s">
        <v>1862</v>
      </c>
      <c r="C3" s="108" t="s">
        <v>499</v>
      </c>
      <c r="D3" s="98">
        <v>1</v>
      </c>
      <c r="E3" s="99"/>
      <c r="F3" s="99">
        <f>SUM(E3*1.2)</f>
        <v>0</v>
      </c>
      <c r="G3" s="99">
        <f>SUM(D3*E3)</f>
        <v>0</v>
      </c>
    </row>
    <row r="4" spans="1:7" ht="15" customHeight="1">
      <c r="A4" s="113" t="s">
        <v>809</v>
      </c>
      <c r="B4" s="88" t="s">
        <v>1863</v>
      </c>
      <c r="C4" s="108" t="s">
        <v>499</v>
      </c>
      <c r="D4" s="90">
        <v>1</v>
      </c>
      <c r="E4" s="95"/>
      <c r="F4" s="95">
        <f aca="true" t="shared" si="0" ref="F4:F67">SUM(E4*1.2)</f>
        <v>0</v>
      </c>
      <c r="G4" s="95">
        <f aca="true" t="shared" si="1" ref="G4:G67">SUM(D4*E4)</f>
        <v>0</v>
      </c>
    </row>
    <row r="5" spans="1:7" ht="15" customHeight="1">
      <c r="A5" s="113" t="s">
        <v>810</v>
      </c>
      <c r="B5" s="65" t="s">
        <v>321</v>
      </c>
      <c r="C5" s="108" t="s">
        <v>499</v>
      </c>
      <c r="D5" s="90">
        <v>1</v>
      </c>
      <c r="E5" s="95"/>
      <c r="F5" s="95">
        <f t="shared" si="0"/>
        <v>0</v>
      </c>
      <c r="G5" s="95">
        <f t="shared" si="1"/>
        <v>0</v>
      </c>
    </row>
    <row r="6" spans="1:7" ht="15" customHeight="1">
      <c r="A6" s="113" t="s">
        <v>811</v>
      </c>
      <c r="B6" s="65" t="s">
        <v>1987</v>
      </c>
      <c r="C6" s="108" t="s">
        <v>499</v>
      </c>
      <c r="D6" s="90">
        <v>1</v>
      </c>
      <c r="E6" s="95"/>
      <c r="F6" s="95">
        <f t="shared" si="0"/>
        <v>0</v>
      </c>
      <c r="G6" s="95">
        <f t="shared" si="1"/>
        <v>0</v>
      </c>
    </row>
    <row r="7" spans="1:7" ht="15" customHeight="1">
      <c r="A7" s="113" t="s">
        <v>812</v>
      </c>
      <c r="B7" s="65" t="s">
        <v>2005</v>
      </c>
      <c r="C7" s="108" t="s">
        <v>499</v>
      </c>
      <c r="D7" s="90">
        <v>1</v>
      </c>
      <c r="E7" s="95"/>
      <c r="F7" s="95">
        <f>SUM(E7*1.2)</f>
        <v>0</v>
      </c>
      <c r="G7" s="95">
        <f>SUM(D7*E7)</f>
        <v>0</v>
      </c>
    </row>
    <row r="8" spans="1:7" ht="15" customHeight="1">
      <c r="A8" s="113" t="s">
        <v>813</v>
      </c>
      <c r="B8" s="65" t="s">
        <v>1980</v>
      </c>
      <c r="C8" s="108" t="s">
        <v>499</v>
      </c>
      <c r="D8" s="90">
        <v>1</v>
      </c>
      <c r="E8" s="95"/>
      <c r="F8" s="95">
        <f t="shared" si="0"/>
        <v>0</v>
      </c>
      <c r="G8" s="95">
        <f t="shared" si="1"/>
        <v>0</v>
      </c>
    </row>
    <row r="9" spans="1:7" ht="15" customHeight="1">
      <c r="A9" s="113" t="s">
        <v>814</v>
      </c>
      <c r="B9" s="65" t="s">
        <v>1901</v>
      </c>
      <c r="C9" s="108" t="s">
        <v>499</v>
      </c>
      <c r="D9" s="90">
        <v>1</v>
      </c>
      <c r="E9" s="95"/>
      <c r="F9" s="95">
        <f t="shared" si="0"/>
        <v>0</v>
      </c>
      <c r="G9" s="95">
        <f t="shared" si="1"/>
        <v>0</v>
      </c>
    </row>
    <row r="10" spans="1:7" ht="15" customHeight="1">
      <c r="A10" s="113" t="s">
        <v>815</v>
      </c>
      <c r="B10" s="65" t="s">
        <v>1940</v>
      </c>
      <c r="C10" s="108" t="s">
        <v>499</v>
      </c>
      <c r="D10" s="90">
        <v>4</v>
      </c>
      <c r="E10" s="95"/>
      <c r="F10" s="95">
        <f t="shared" si="0"/>
        <v>0</v>
      </c>
      <c r="G10" s="95">
        <f t="shared" si="1"/>
        <v>0</v>
      </c>
    </row>
    <row r="11" spans="1:7" ht="15" customHeight="1">
      <c r="A11" s="113" t="s">
        <v>816</v>
      </c>
      <c r="B11" s="65" t="s">
        <v>322</v>
      </c>
      <c r="C11" s="108" t="s">
        <v>499</v>
      </c>
      <c r="D11" s="90">
        <v>1</v>
      </c>
      <c r="E11" s="95"/>
      <c r="F11" s="95">
        <f t="shared" si="0"/>
        <v>0</v>
      </c>
      <c r="G11" s="95">
        <f t="shared" si="1"/>
        <v>0</v>
      </c>
    </row>
    <row r="12" spans="1:7" ht="15" customHeight="1">
      <c r="A12" s="113" t="s">
        <v>817</v>
      </c>
      <c r="B12" s="65" t="s">
        <v>1986</v>
      </c>
      <c r="C12" s="108" t="s">
        <v>499</v>
      </c>
      <c r="D12" s="90">
        <v>1</v>
      </c>
      <c r="E12" s="95"/>
      <c r="F12" s="95">
        <f t="shared" si="0"/>
        <v>0</v>
      </c>
      <c r="G12" s="95">
        <f t="shared" si="1"/>
        <v>0</v>
      </c>
    </row>
    <row r="13" spans="1:7" ht="15" customHeight="1">
      <c r="A13" s="113" t="s">
        <v>818</v>
      </c>
      <c r="B13" s="65" t="s">
        <v>2006</v>
      </c>
      <c r="C13" s="108" t="s">
        <v>499</v>
      </c>
      <c r="D13" s="90">
        <v>1</v>
      </c>
      <c r="E13" s="95"/>
      <c r="F13" s="95">
        <f t="shared" si="0"/>
        <v>0</v>
      </c>
      <c r="G13" s="95">
        <f t="shared" si="1"/>
        <v>0</v>
      </c>
    </row>
    <row r="14" spans="1:7" ht="15" customHeight="1">
      <c r="A14" s="113" t="s">
        <v>819</v>
      </c>
      <c r="B14" s="65" t="s">
        <v>1873</v>
      </c>
      <c r="C14" s="108" t="s">
        <v>499</v>
      </c>
      <c r="D14" s="90">
        <v>1</v>
      </c>
      <c r="E14" s="95"/>
      <c r="F14" s="95">
        <f t="shared" si="0"/>
        <v>0</v>
      </c>
      <c r="G14" s="95">
        <f t="shared" si="1"/>
        <v>0</v>
      </c>
    </row>
    <row r="15" spans="1:7" ht="15" customHeight="1">
      <c r="A15" s="113" t="s">
        <v>820</v>
      </c>
      <c r="B15" s="65" t="s">
        <v>1869</v>
      </c>
      <c r="C15" s="108" t="s">
        <v>499</v>
      </c>
      <c r="D15" s="90">
        <v>1</v>
      </c>
      <c r="E15" s="95"/>
      <c r="F15" s="95">
        <f t="shared" si="0"/>
        <v>0</v>
      </c>
      <c r="G15" s="95">
        <f t="shared" si="1"/>
        <v>0</v>
      </c>
    </row>
    <row r="16" spans="1:7" ht="15" customHeight="1">
      <c r="A16" s="113" t="s">
        <v>821</v>
      </c>
      <c r="B16" s="65" t="s">
        <v>1888</v>
      </c>
      <c r="C16" s="108" t="s">
        <v>499</v>
      </c>
      <c r="D16" s="90">
        <v>4</v>
      </c>
      <c r="E16" s="95"/>
      <c r="F16" s="95">
        <f t="shared" si="0"/>
        <v>0</v>
      </c>
      <c r="G16" s="95">
        <f t="shared" si="1"/>
        <v>0</v>
      </c>
    </row>
    <row r="17" spans="1:7" ht="15" customHeight="1">
      <c r="A17" s="113" t="s">
        <v>822</v>
      </c>
      <c r="B17" s="65" t="s">
        <v>1874</v>
      </c>
      <c r="C17" s="108" t="s">
        <v>499</v>
      </c>
      <c r="D17" s="90">
        <v>4</v>
      </c>
      <c r="E17" s="95"/>
      <c r="F17" s="95">
        <f t="shared" si="0"/>
        <v>0</v>
      </c>
      <c r="G17" s="95">
        <f t="shared" si="1"/>
        <v>0</v>
      </c>
    </row>
    <row r="18" spans="1:7" ht="15" customHeight="1">
      <c r="A18" s="113" t="s">
        <v>823</v>
      </c>
      <c r="B18" s="65" t="s">
        <v>1868</v>
      </c>
      <c r="C18" s="108" t="s">
        <v>499</v>
      </c>
      <c r="D18" s="90">
        <v>1</v>
      </c>
      <c r="E18" s="95"/>
      <c r="F18" s="95">
        <f t="shared" si="0"/>
        <v>0</v>
      </c>
      <c r="G18" s="95">
        <f t="shared" si="1"/>
        <v>0</v>
      </c>
    </row>
    <row r="19" spans="1:7" ht="15" customHeight="1">
      <c r="A19" s="113" t="s">
        <v>824</v>
      </c>
      <c r="B19" s="65" t="s">
        <v>2243</v>
      </c>
      <c r="C19" s="108" t="s">
        <v>499</v>
      </c>
      <c r="D19" s="90">
        <v>1</v>
      </c>
      <c r="E19" s="95"/>
      <c r="F19" s="95">
        <f t="shared" si="0"/>
        <v>0</v>
      </c>
      <c r="G19" s="95">
        <f t="shared" si="1"/>
        <v>0</v>
      </c>
    </row>
    <row r="20" spans="1:7" ht="15" customHeight="1">
      <c r="A20" s="113" t="s">
        <v>825</v>
      </c>
      <c r="B20" s="65" t="s">
        <v>286</v>
      </c>
      <c r="C20" s="108" t="s">
        <v>499</v>
      </c>
      <c r="D20" s="90">
        <v>1</v>
      </c>
      <c r="E20" s="95"/>
      <c r="F20" s="95">
        <f t="shared" si="0"/>
        <v>0</v>
      </c>
      <c r="G20" s="95">
        <f t="shared" si="1"/>
        <v>0</v>
      </c>
    </row>
    <row r="21" spans="1:7" ht="15" customHeight="1">
      <c r="A21" s="113" t="s">
        <v>826</v>
      </c>
      <c r="B21" s="65" t="s">
        <v>1866</v>
      </c>
      <c r="C21" s="108" t="s">
        <v>499</v>
      </c>
      <c r="D21" s="90">
        <v>2</v>
      </c>
      <c r="E21" s="95"/>
      <c r="F21" s="95">
        <f t="shared" si="0"/>
        <v>0</v>
      </c>
      <c r="G21" s="95">
        <f t="shared" si="1"/>
        <v>0</v>
      </c>
    </row>
    <row r="22" spans="1:7" ht="15" customHeight="1">
      <c r="A22" s="113" t="s">
        <v>827</v>
      </c>
      <c r="B22" s="65" t="s">
        <v>1867</v>
      </c>
      <c r="C22" s="108" t="s">
        <v>499</v>
      </c>
      <c r="D22" s="90">
        <v>2</v>
      </c>
      <c r="E22" s="95"/>
      <c r="F22" s="95">
        <f t="shared" si="0"/>
        <v>0</v>
      </c>
      <c r="G22" s="95">
        <f t="shared" si="1"/>
        <v>0</v>
      </c>
    </row>
    <row r="23" spans="1:7" ht="15" customHeight="1">
      <c r="A23" s="113" t="s">
        <v>828</v>
      </c>
      <c r="B23" s="65" t="s">
        <v>1929</v>
      </c>
      <c r="C23" s="108" t="s">
        <v>499</v>
      </c>
      <c r="D23" s="90">
        <v>2</v>
      </c>
      <c r="E23" s="95"/>
      <c r="F23" s="95">
        <f t="shared" si="0"/>
        <v>0</v>
      </c>
      <c r="G23" s="95">
        <f t="shared" si="1"/>
        <v>0</v>
      </c>
    </row>
    <row r="24" spans="1:7" ht="15" customHeight="1">
      <c r="A24" s="113" t="s">
        <v>829</v>
      </c>
      <c r="B24" s="65" t="s">
        <v>2084</v>
      </c>
      <c r="C24" s="108" t="s">
        <v>499</v>
      </c>
      <c r="D24" s="90">
        <v>10</v>
      </c>
      <c r="E24" s="95"/>
      <c r="F24" s="95">
        <f t="shared" si="0"/>
        <v>0</v>
      </c>
      <c r="G24" s="95">
        <f t="shared" si="1"/>
        <v>0</v>
      </c>
    </row>
    <row r="25" spans="1:7" ht="15" customHeight="1">
      <c r="A25" s="113" t="s">
        <v>830</v>
      </c>
      <c r="B25" s="65" t="s">
        <v>1877</v>
      </c>
      <c r="C25" s="108" t="s">
        <v>499</v>
      </c>
      <c r="D25" s="90">
        <v>2</v>
      </c>
      <c r="E25" s="95"/>
      <c r="F25" s="95">
        <f t="shared" si="0"/>
        <v>0</v>
      </c>
      <c r="G25" s="95">
        <f t="shared" si="1"/>
        <v>0</v>
      </c>
    </row>
    <row r="26" spans="1:7" ht="15" customHeight="1">
      <c r="A26" s="113" t="s">
        <v>831</v>
      </c>
      <c r="B26" s="65" t="s">
        <v>296</v>
      </c>
      <c r="C26" s="108" t="s">
        <v>499</v>
      </c>
      <c r="D26" s="90">
        <v>2</v>
      </c>
      <c r="E26" s="95"/>
      <c r="F26" s="95">
        <f t="shared" si="0"/>
        <v>0</v>
      </c>
      <c r="G26" s="95">
        <f t="shared" si="1"/>
        <v>0</v>
      </c>
    </row>
    <row r="27" spans="1:7" ht="15" customHeight="1">
      <c r="A27" s="113" t="s">
        <v>832</v>
      </c>
      <c r="B27" s="65" t="s">
        <v>1878</v>
      </c>
      <c r="C27" s="108" t="s">
        <v>499</v>
      </c>
      <c r="D27" s="90">
        <v>1</v>
      </c>
      <c r="E27" s="95"/>
      <c r="F27" s="95">
        <f t="shared" si="0"/>
        <v>0</v>
      </c>
      <c r="G27" s="95">
        <f t="shared" si="1"/>
        <v>0</v>
      </c>
    </row>
    <row r="28" spans="1:7" ht="15" customHeight="1">
      <c r="A28" s="113" t="s">
        <v>833</v>
      </c>
      <c r="B28" s="65" t="s">
        <v>1876</v>
      </c>
      <c r="C28" s="108" t="s">
        <v>499</v>
      </c>
      <c r="D28" s="90">
        <v>1</v>
      </c>
      <c r="E28" s="95"/>
      <c r="F28" s="95">
        <f t="shared" si="0"/>
        <v>0</v>
      </c>
      <c r="G28" s="95">
        <f t="shared" si="1"/>
        <v>0</v>
      </c>
    </row>
    <row r="29" spans="1:7" ht="15" customHeight="1">
      <c r="A29" s="113" t="s">
        <v>834</v>
      </c>
      <c r="B29" s="65" t="s">
        <v>2030</v>
      </c>
      <c r="C29" s="108" t="s">
        <v>499</v>
      </c>
      <c r="D29" s="90">
        <v>1</v>
      </c>
      <c r="E29" s="95"/>
      <c r="F29" s="95">
        <f t="shared" si="0"/>
        <v>0</v>
      </c>
      <c r="G29" s="95">
        <f t="shared" si="1"/>
        <v>0</v>
      </c>
    </row>
    <row r="30" spans="1:7" ht="15" customHeight="1">
      <c r="A30" s="113" t="s">
        <v>835</v>
      </c>
      <c r="B30" s="65" t="s">
        <v>1884</v>
      </c>
      <c r="C30" s="108" t="s">
        <v>499</v>
      </c>
      <c r="D30" s="90">
        <v>1</v>
      </c>
      <c r="E30" s="95"/>
      <c r="F30" s="95">
        <f t="shared" si="0"/>
        <v>0</v>
      </c>
      <c r="G30" s="95">
        <f t="shared" si="1"/>
        <v>0</v>
      </c>
    </row>
    <row r="31" spans="1:7" ht="15" customHeight="1">
      <c r="A31" s="113" t="s">
        <v>836</v>
      </c>
      <c r="B31" s="65" t="s">
        <v>1887</v>
      </c>
      <c r="C31" s="108" t="s">
        <v>499</v>
      </c>
      <c r="D31" s="90">
        <v>1</v>
      </c>
      <c r="E31" s="95"/>
      <c r="F31" s="95">
        <f t="shared" si="0"/>
        <v>0</v>
      </c>
      <c r="G31" s="95">
        <f t="shared" si="1"/>
        <v>0</v>
      </c>
    </row>
    <row r="32" spans="1:7" ht="15" customHeight="1">
      <c r="A32" s="113" t="s">
        <v>837</v>
      </c>
      <c r="B32" s="65" t="s">
        <v>1886</v>
      </c>
      <c r="C32" s="108" t="s">
        <v>499</v>
      </c>
      <c r="D32" s="90">
        <v>1</v>
      </c>
      <c r="E32" s="95"/>
      <c r="F32" s="95">
        <f t="shared" si="0"/>
        <v>0</v>
      </c>
      <c r="G32" s="95">
        <f t="shared" si="1"/>
        <v>0</v>
      </c>
    </row>
    <row r="33" spans="1:7" ht="15" customHeight="1">
      <c r="A33" s="113" t="s">
        <v>838</v>
      </c>
      <c r="B33" s="65" t="s">
        <v>2244</v>
      </c>
      <c r="C33" s="108" t="s">
        <v>499</v>
      </c>
      <c r="D33" s="90">
        <v>1</v>
      </c>
      <c r="E33" s="95"/>
      <c r="F33" s="95">
        <f t="shared" si="0"/>
        <v>0</v>
      </c>
      <c r="G33" s="95">
        <f t="shared" si="1"/>
        <v>0</v>
      </c>
    </row>
    <row r="34" spans="1:7" ht="15" customHeight="1">
      <c r="A34" s="113" t="s">
        <v>839</v>
      </c>
      <c r="B34" s="65" t="s">
        <v>1885</v>
      </c>
      <c r="C34" s="108" t="s">
        <v>499</v>
      </c>
      <c r="D34" s="90">
        <v>1</v>
      </c>
      <c r="E34" s="95"/>
      <c r="F34" s="95">
        <f t="shared" si="0"/>
        <v>0</v>
      </c>
      <c r="G34" s="95">
        <f t="shared" si="1"/>
        <v>0</v>
      </c>
    </row>
    <row r="35" spans="1:7" ht="15" customHeight="1">
      <c r="A35" s="113" t="s">
        <v>840</v>
      </c>
      <c r="B35" s="65" t="s">
        <v>2031</v>
      </c>
      <c r="C35" s="108" t="s">
        <v>499</v>
      </c>
      <c r="D35" s="90">
        <v>2</v>
      </c>
      <c r="E35" s="95"/>
      <c r="F35" s="95">
        <f t="shared" si="0"/>
        <v>0</v>
      </c>
      <c r="G35" s="95">
        <f t="shared" si="1"/>
        <v>0</v>
      </c>
    </row>
    <row r="36" spans="1:7" ht="15" customHeight="1">
      <c r="A36" s="113" t="s">
        <v>841</v>
      </c>
      <c r="B36" s="65" t="s">
        <v>300</v>
      </c>
      <c r="C36" s="108" t="s">
        <v>499</v>
      </c>
      <c r="D36" s="90">
        <v>1</v>
      </c>
      <c r="E36" s="95"/>
      <c r="F36" s="95">
        <f t="shared" si="0"/>
        <v>0</v>
      </c>
      <c r="G36" s="95">
        <f t="shared" si="1"/>
        <v>0</v>
      </c>
    </row>
    <row r="37" spans="1:7" ht="15" customHeight="1">
      <c r="A37" s="113" t="s">
        <v>842</v>
      </c>
      <c r="B37" s="65" t="s">
        <v>1890</v>
      </c>
      <c r="C37" s="108" t="s">
        <v>499</v>
      </c>
      <c r="D37" s="90">
        <v>2</v>
      </c>
      <c r="E37" s="95"/>
      <c r="F37" s="95">
        <f t="shared" si="0"/>
        <v>0</v>
      </c>
      <c r="G37" s="95">
        <f t="shared" si="1"/>
        <v>0</v>
      </c>
    </row>
    <row r="38" spans="1:7" ht="15" customHeight="1">
      <c r="A38" s="113" t="s">
        <v>843</v>
      </c>
      <c r="B38" s="65" t="s">
        <v>1889</v>
      </c>
      <c r="C38" s="108" t="s">
        <v>499</v>
      </c>
      <c r="D38" s="90">
        <v>2</v>
      </c>
      <c r="E38" s="95"/>
      <c r="F38" s="95">
        <f t="shared" si="0"/>
        <v>0</v>
      </c>
      <c r="G38" s="95">
        <f t="shared" si="1"/>
        <v>0</v>
      </c>
    </row>
    <row r="39" spans="1:7" ht="15" customHeight="1">
      <c r="A39" s="113" t="s">
        <v>844</v>
      </c>
      <c r="B39" s="65" t="s">
        <v>2034</v>
      </c>
      <c r="C39" s="108" t="s">
        <v>499</v>
      </c>
      <c r="D39" s="90">
        <v>2</v>
      </c>
      <c r="E39" s="95"/>
      <c r="F39" s="95">
        <f t="shared" si="0"/>
        <v>0</v>
      </c>
      <c r="G39" s="95">
        <f t="shared" si="1"/>
        <v>0</v>
      </c>
    </row>
    <row r="40" spans="1:7" ht="15" customHeight="1">
      <c r="A40" s="113" t="s">
        <v>845</v>
      </c>
      <c r="B40" s="65" t="s">
        <v>2245</v>
      </c>
      <c r="C40" s="108" t="s">
        <v>499</v>
      </c>
      <c r="D40" s="90">
        <v>2</v>
      </c>
      <c r="E40" s="95"/>
      <c r="F40" s="95">
        <f t="shared" si="0"/>
        <v>0</v>
      </c>
      <c r="G40" s="95">
        <f t="shared" si="1"/>
        <v>0</v>
      </c>
    </row>
    <row r="41" spans="1:7" ht="15" customHeight="1">
      <c r="A41" s="113" t="s">
        <v>846</v>
      </c>
      <c r="B41" s="65" t="s">
        <v>1892</v>
      </c>
      <c r="C41" s="108" t="s">
        <v>499</v>
      </c>
      <c r="D41" s="90">
        <v>2</v>
      </c>
      <c r="E41" s="95"/>
      <c r="F41" s="95">
        <f t="shared" si="0"/>
        <v>0</v>
      </c>
      <c r="G41" s="95">
        <f t="shared" si="1"/>
        <v>0</v>
      </c>
    </row>
    <row r="42" spans="1:7" ht="15" customHeight="1">
      <c r="A42" s="113" t="s">
        <v>847</v>
      </c>
      <c r="B42" s="65" t="s">
        <v>1880</v>
      </c>
      <c r="C42" s="108" t="s">
        <v>499</v>
      </c>
      <c r="D42" s="90">
        <v>2</v>
      </c>
      <c r="E42" s="95"/>
      <c r="F42" s="95">
        <f t="shared" si="0"/>
        <v>0</v>
      </c>
      <c r="G42" s="95">
        <f t="shared" si="1"/>
        <v>0</v>
      </c>
    </row>
    <row r="43" spans="1:7" ht="15" customHeight="1">
      <c r="A43" s="113" t="s">
        <v>848</v>
      </c>
      <c r="B43" s="65" t="s">
        <v>2246</v>
      </c>
      <c r="C43" s="108" t="s">
        <v>499</v>
      </c>
      <c r="D43" s="90">
        <v>2</v>
      </c>
      <c r="E43" s="95"/>
      <c r="F43" s="95">
        <f t="shared" si="0"/>
        <v>0</v>
      </c>
      <c r="G43" s="95">
        <f t="shared" si="1"/>
        <v>0</v>
      </c>
    </row>
    <row r="44" spans="1:7" ht="15" customHeight="1">
      <c r="A44" s="113" t="s">
        <v>849</v>
      </c>
      <c r="B44" s="65" t="s">
        <v>454</v>
      </c>
      <c r="C44" s="108" t="s">
        <v>499</v>
      </c>
      <c r="D44" s="90">
        <v>4</v>
      </c>
      <c r="E44" s="95"/>
      <c r="F44" s="95">
        <f t="shared" si="0"/>
        <v>0</v>
      </c>
      <c r="G44" s="95">
        <f t="shared" si="1"/>
        <v>0</v>
      </c>
    </row>
    <row r="45" spans="1:7" ht="15" customHeight="1">
      <c r="A45" s="113" t="s">
        <v>850</v>
      </c>
      <c r="B45" s="65" t="s">
        <v>1927</v>
      </c>
      <c r="C45" s="108" t="s">
        <v>499</v>
      </c>
      <c r="D45" s="90">
        <v>2</v>
      </c>
      <c r="E45" s="95"/>
      <c r="F45" s="95">
        <f t="shared" si="0"/>
        <v>0</v>
      </c>
      <c r="G45" s="95">
        <f t="shared" si="1"/>
        <v>0</v>
      </c>
    </row>
    <row r="46" spans="1:7" ht="15" customHeight="1">
      <c r="A46" s="113" t="s">
        <v>851</v>
      </c>
      <c r="B46" s="65" t="s">
        <v>238</v>
      </c>
      <c r="C46" s="108" t="s">
        <v>499</v>
      </c>
      <c r="D46" s="90">
        <v>2</v>
      </c>
      <c r="E46" s="95"/>
      <c r="F46" s="95">
        <f t="shared" si="0"/>
        <v>0</v>
      </c>
      <c r="G46" s="95">
        <f t="shared" si="1"/>
        <v>0</v>
      </c>
    </row>
    <row r="47" spans="1:7" ht="15" customHeight="1">
      <c r="A47" s="113" t="s">
        <v>852</v>
      </c>
      <c r="B47" s="65" t="s">
        <v>234</v>
      </c>
      <c r="C47" s="108" t="s">
        <v>499</v>
      </c>
      <c r="D47" s="90">
        <v>1</v>
      </c>
      <c r="E47" s="95"/>
      <c r="F47" s="95">
        <f t="shared" si="0"/>
        <v>0</v>
      </c>
      <c r="G47" s="95">
        <f t="shared" si="1"/>
        <v>0</v>
      </c>
    </row>
    <row r="48" spans="1:7" ht="15" customHeight="1">
      <c r="A48" s="113" t="s">
        <v>853</v>
      </c>
      <c r="B48" s="65" t="s">
        <v>239</v>
      </c>
      <c r="C48" s="108" t="s">
        <v>499</v>
      </c>
      <c r="D48" s="90">
        <v>1</v>
      </c>
      <c r="E48" s="95"/>
      <c r="F48" s="95">
        <f t="shared" si="0"/>
        <v>0</v>
      </c>
      <c r="G48" s="95">
        <f t="shared" si="1"/>
        <v>0</v>
      </c>
    </row>
    <row r="49" spans="1:7" ht="15" customHeight="1">
      <c r="A49" s="113" t="s">
        <v>854</v>
      </c>
      <c r="B49" s="65" t="s">
        <v>1999</v>
      </c>
      <c r="C49" s="108" t="s">
        <v>499</v>
      </c>
      <c r="D49" s="90">
        <v>1</v>
      </c>
      <c r="E49" s="95"/>
      <c r="F49" s="95">
        <f t="shared" si="0"/>
        <v>0</v>
      </c>
      <c r="G49" s="95">
        <f t="shared" si="1"/>
        <v>0</v>
      </c>
    </row>
    <row r="50" spans="1:7" ht="15" customHeight="1">
      <c r="A50" s="113" t="s">
        <v>855</v>
      </c>
      <c r="B50" s="65" t="s">
        <v>394</v>
      </c>
      <c r="C50" s="108" t="s">
        <v>499</v>
      </c>
      <c r="D50" s="90">
        <v>2</v>
      </c>
      <c r="E50" s="95"/>
      <c r="F50" s="95">
        <f t="shared" si="0"/>
        <v>0</v>
      </c>
      <c r="G50" s="95">
        <f t="shared" si="1"/>
        <v>0</v>
      </c>
    </row>
    <row r="51" spans="1:7" ht="15" customHeight="1">
      <c r="A51" s="113" t="s">
        <v>856</v>
      </c>
      <c r="B51" s="65" t="s">
        <v>291</v>
      </c>
      <c r="C51" s="108" t="s">
        <v>499</v>
      </c>
      <c r="D51" s="90">
        <v>1</v>
      </c>
      <c r="E51" s="95"/>
      <c r="F51" s="95">
        <f t="shared" si="0"/>
        <v>0</v>
      </c>
      <c r="G51" s="95">
        <f t="shared" si="1"/>
        <v>0</v>
      </c>
    </row>
    <row r="52" spans="1:7" ht="15" customHeight="1">
      <c r="A52" s="113" t="s">
        <v>857</v>
      </c>
      <c r="B52" s="65" t="s">
        <v>2247</v>
      </c>
      <c r="C52" s="108" t="s">
        <v>499</v>
      </c>
      <c r="D52" s="90">
        <v>1</v>
      </c>
      <c r="E52" s="95"/>
      <c r="F52" s="95">
        <f t="shared" si="0"/>
        <v>0</v>
      </c>
      <c r="G52" s="95">
        <f t="shared" si="1"/>
        <v>0</v>
      </c>
    </row>
    <row r="53" spans="1:7" ht="15" customHeight="1">
      <c r="A53" s="113" t="s">
        <v>858</v>
      </c>
      <c r="B53" s="65" t="s">
        <v>1907</v>
      </c>
      <c r="C53" s="108" t="s">
        <v>499</v>
      </c>
      <c r="D53" s="90">
        <v>1</v>
      </c>
      <c r="E53" s="95"/>
      <c r="F53" s="95">
        <f t="shared" si="0"/>
        <v>0</v>
      </c>
      <c r="G53" s="95">
        <f t="shared" si="1"/>
        <v>0</v>
      </c>
    </row>
    <row r="54" spans="1:7" ht="15" customHeight="1">
      <c r="A54" s="113" t="s">
        <v>859</v>
      </c>
      <c r="B54" s="65" t="s">
        <v>1908</v>
      </c>
      <c r="C54" s="108" t="s">
        <v>499</v>
      </c>
      <c r="D54" s="90">
        <v>1</v>
      </c>
      <c r="E54" s="95"/>
      <c r="F54" s="95">
        <f t="shared" si="0"/>
        <v>0</v>
      </c>
      <c r="G54" s="95">
        <f t="shared" si="1"/>
        <v>0</v>
      </c>
    </row>
    <row r="55" spans="1:7" ht="15" customHeight="1">
      <c r="A55" s="113" t="s">
        <v>860</v>
      </c>
      <c r="B55" s="65" t="s">
        <v>1909</v>
      </c>
      <c r="C55" s="108" t="s">
        <v>499</v>
      </c>
      <c r="D55" s="90">
        <v>1</v>
      </c>
      <c r="E55" s="95"/>
      <c r="F55" s="95">
        <f t="shared" si="0"/>
        <v>0</v>
      </c>
      <c r="G55" s="95">
        <f t="shared" si="1"/>
        <v>0</v>
      </c>
    </row>
    <row r="56" spans="1:7" ht="15" customHeight="1">
      <c r="A56" s="113" t="s">
        <v>861</v>
      </c>
      <c r="B56" s="65" t="s">
        <v>1905</v>
      </c>
      <c r="C56" s="108" t="s">
        <v>499</v>
      </c>
      <c r="D56" s="90">
        <v>1</v>
      </c>
      <c r="E56" s="95"/>
      <c r="F56" s="95">
        <f t="shared" si="0"/>
        <v>0</v>
      </c>
      <c r="G56" s="95">
        <f t="shared" si="1"/>
        <v>0</v>
      </c>
    </row>
    <row r="57" spans="1:7" ht="15" customHeight="1">
      <c r="A57" s="113" t="s">
        <v>862</v>
      </c>
      <c r="B57" s="65" t="s">
        <v>1910</v>
      </c>
      <c r="C57" s="108" t="s">
        <v>499</v>
      </c>
      <c r="D57" s="90">
        <v>1</v>
      </c>
      <c r="E57" s="95"/>
      <c r="F57" s="95">
        <f t="shared" si="0"/>
        <v>0</v>
      </c>
      <c r="G57" s="95">
        <f t="shared" si="1"/>
        <v>0</v>
      </c>
    </row>
    <row r="58" spans="1:7" ht="15" customHeight="1">
      <c r="A58" s="113" t="s">
        <v>863</v>
      </c>
      <c r="B58" s="65" t="s">
        <v>283</v>
      </c>
      <c r="C58" s="108" t="s">
        <v>499</v>
      </c>
      <c r="D58" s="90">
        <v>2</v>
      </c>
      <c r="E58" s="95"/>
      <c r="F58" s="95">
        <f t="shared" si="0"/>
        <v>0</v>
      </c>
      <c r="G58" s="95">
        <f t="shared" si="1"/>
        <v>0</v>
      </c>
    </row>
    <row r="59" spans="1:7" ht="15" customHeight="1">
      <c r="A59" s="113" t="s">
        <v>864</v>
      </c>
      <c r="B59" s="65" t="s">
        <v>284</v>
      </c>
      <c r="C59" s="108" t="s">
        <v>499</v>
      </c>
      <c r="D59" s="90">
        <v>2</v>
      </c>
      <c r="E59" s="95"/>
      <c r="F59" s="95">
        <f t="shared" si="0"/>
        <v>0</v>
      </c>
      <c r="G59" s="95">
        <f t="shared" si="1"/>
        <v>0</v>
      </c>
    </row>
    <row r="60" spans="1:7" ht="15" customHeight="1">
      <c r="A60" s="113" t="s">
        <v>865</v>
      </c>
      <c r="B60" s="65" t="s">
        <v>285</v>
      </c>
      <c r="C60" s="108" t="s">
        <v>499</v>
      </c>
      <c r="D60" s="90">
        <v>2</v>
      </c>
      <c r="E60" s="95"/>
      <c r="F60" s="95">
        <f t="shared" si="0"/>
        <v>0</v>
      </c>
      <c r="G60" s="95">
        <f t="shared" si="1"/>
        <v>0</v>
      </c>
    </row>
    <row r="61" spans="1:7" ht="15" customHeight="1">
      <c r="A61" s="113" t="s">
        <v>866</v>
      </c>
      <c r="B61" s="65" t="s">
        <v>1911</v>
      </c>
      <c r="C61" s="108" t="s">
        <v>499</v>
      </c>
      <c r="D61" s="90">
        <v>2</v>
      </c>
      <c r="E61" s="95"/>
      <c r="F61" s="95">
        <f t="shared" si="0"/>
        <v>0</v>
      </c>
      <c r="G61" s="95">
        <f t="shared" si="1"/>
        <v>0</v>
      </c>
    </row>
    <row r="62" spans="1:7" ht="15" customHeight="1">
      <c r="A62" s="113" t="s">
        <v>867</v>
      </c>
      <c r="B62" s="65" t="s">
        <v>464</v>
      </c>
      <c r="C62" s="108" t="s">
        <v>499</v>
      </c>
      <c r="D62" s="90">
        <v>1</v>
      </c>
      <c r="E62" s="95"/>
      <c r="F62" s="95">
        <f t="shared" si="0"/>
        <v>0</v>
      </c>
      <c r="G62" s="95">
        <f t="shared" si="1"/>
        <v>0</v>
      </c>
    </row>
    <row r="63" spans="1:7" ht="15" customHeight="1">
      <c r="A63" s="113" t="s">
        <v>868</v>
      </c>
      <c r="B63" s="65" t="s">
        <v>247</v>
      </c>
      <c r="C63" s="108" t="s">
        <v>499</v>
      </c>
      <c r="D63" s="90">
        <v>1</v>
      </c>
      <c r="E63" s="95"/>
      <c r="F63" s="95">
        <f t="shared" si="0"/>
        <v>0</v>
      </c>
      <c r="G63" s="95">
        <f t="shared" si="1"/>
        <v>0</v>
      </c>
    </row>
    <row r="64" spans="1:7" ht="15" customHeight="1">
      <c r="A64" s="113" t="s">
        <v>869</v>
      </c>
      <c r="B64" s="65" t="s">
        <v>1914</v>
      </c>
      <c r="C64" s="108" t="s">
        <v>499</v>
      </c>
      <c r="D64" s="90">
        <v>1</v>
      </c>
      <c r="E64" s="95"/>
      <c r="F64" s="95">
        <f t="shared" si="0"/>
        <v>0</v>
      </c>
      <c r="G64" s="95">
        <f t="shared" si="1"/>
        <v>0</v>
      </c>
    </row>
    <row r="65" spans="1:7" ht="15" customHeight="1">
      <c r="A65" s="113" t="s">
        <v>870</v>
      </c>
      <c r="B65" s="65" t="s">
        <v>261</v>
      </c>
      <c r="C65" s="108" t="s">
        <v>499</v>
      </c>
      <c r="D65" s="90">
        <v>1</v>
      </c>
      <c r="E65" s="95"/>
      <c r="F65" s="95">
        <f t="shared" si="0"/>
        <v>0</v>
      </c>
      <c r="G65" s="95">
        <f t="shared" si="1"/>
        <v>0</v>
      </c>
    </row>
    <row r="66" spans="1:7" ht="15" customHeight="1">
      <c r="A66" s="113" t="s">
        <v>871</v>
      </c>
      <c r="B66" s="65" t="s">
        <v>262</v>
      </c>
      <c r="C66" s="108" t="s">
        <v>499</v>
      </c>
      <c r="D66" s="90">
        <v>1</v>
      </c>
      <c r="E66" s="95"/>
      <c r="F66" s="95">
        <f t="shared" si="0"/>
        <v>0</v>
      </c>
      <c r="G66" s="95">
        <f t="shared" si="1"/>
        <v>0</v>
      </c>
    </row>
    <row r="67" spans="1:7" ht="15" customHeight="1">
      <c r="A67" s="113" t="s">
        <v>872</v>
      </c>
      <c r="B67" s="65" t="s">
        <v>267</v>
      </c>
      <c r="C67" s="108" t="s">
        <v>499</v>
      </c>
      <c r="D67" s="90">
        <v>1</v>
      </c>
      <c r="E67" s="95"/>
      <c r="F67" s="95">
        <f t="shared" si="0"/>
        <v>0</v>
      </c>
      <c r="G67" s="95">
        <f t="shared" si="1"/>
        <v>0</v>
      </c>
    </row>
    <row r="68" spans="1:7" ht="15" customHeight="1">
      <c r="A68" s="113" t="s">
        <v>873</v>
      </c>
      <c r="B68" s="65" t="s">
        <v>277</v>
      </c>
      <c r="C68" s="108" t="s">
        <v>499</v>
      </c>
      <c r="D68" s="90">
        <v>1</v>
      </c>
      <c r="E68" s="95"/>
      <c r="F68" s="95">
        <f aca="true" t="shared" si="2" ref="F68:F131">SUM(E68*1.2)</f>
        <v>0</v>
      </c>
      <c r="G68" s="95">
        <f aca="true" t="shared" si="3" ref="G68:G131">SUM(D68*E68)</f>
        <v>0</v>
      </c>
    </row>
    <row r="69" spans="1:7" ht="15" customHeight="1">
      <c r="A69" s="113" t="s">
        <v>874</v>
      </c>
      <c r="B69" s="65" t="s">
        <v>304</v>
      </c>
      <c r="C69" s="108" t="s">
        <v>499</v>
      </c>
      <c r="D69" s="90">
        <v>4</v>
      </c>
      <c r="E69" s="95"/>
      <c r="F69" s="95">
        <f t="shared" si="2"/>
        <v>0</v>
      </c>
      <c r="G69" s="95">
        <f t="shared" si="3"/>
        <v>0</v>
      </c>
    </row>
    <row r="70" spans="1:7" ht="15" customHeight="1">
      <c r="A70" s="113" t="s">
        <v>875</v>
      </c>
      <c r="B70" s="65" t="s">
        <v>305</v>
      </c>
      <c r="C70" s="108" t="s">
        <v>499</v>
      </c>
      <c r="D70" s="90">
        <v>1</v>
      </c>
      <c r="E70" s="95"/>
      <c r="F70" s="95">
        <f t="shared" si="2"/>
        <v>0</v>
      </c>
      <c r="G70" s="95">
        <f t="shared" si="3"/>
        <v>0</v>
      </c>
    </row>
    <row r="71" spans="1:7" ht="15" customHeight="1">
      <c r="A71" s="113" t="s">
        <v>876</v>
      </c>
      <c r="B71" s="65" t="s">
        <v>2248</v>
      </c>
      <c r="C71" s="108" t="s">
        <v>499</v>
      </c>
      <c r="D71" s="90">
        <v>1</v>
      </c>
      <c r="E71" s="95"/>
      <c r="F71" s="95">
        <f t="shared" si="2"/>
        <v>0</v>
      </c>
      <c r="G71" s="95">
        <f t="shared" si="3"/>
        <v>0</v>
      </c>
    </row>
    <row r="72" spans="1:7" ht="15" customHeight="1">
      <c r="A72" s="113" t="s">
        <v>877</v>
      </c>
      <c r="B72" s="65" t="s">
        <v>406</v>
      </c>
      <c r="C72" s="108" t="s">
        <v>499</v>
      </c>
      <c r="D72" s="90">
        <v>1</v>
      </c>
      <c r="E72" s="95"/>
      <c r="F72" s="95">
        <f t="shared" si="2"/>
        <v>0</v>
      </c>
      <c r="G72" s="95">
        <f t="shared" si="3"/>
        <v>0</v>
      </c>
    </row>
    <row r="73" spans="1:7" ht="15" customHeight="1">
      <c r="A73" s="113" t="s">
        <v>878</v>
      </c>
      <c r="B73" s="65" t="s">
        <v>2037</v>
      </c>
      <c r="C73" s="108" t="s">
        <v>499</v>
      </c>
      <c r="D73" s="90">
        <v>1</v>
      </c>
      <c r="E73" s="95"/>
      <c r="F73" s="95">
        <f t="shared" si="2"/>
        <v>0</v>
      </c>
      <c r="G73" s="95">
        <f t="shared" si="3"/>
        <v>0</v>
      </c>
    </row>
    <row r="74" spans="1:7" ht="15" customHeight="1">
      <c r="A74" s="113" t="s">
        <v>879</v>
      </c>
      <c r="B74" s="65" t="s">
        <v>1918</v>
      </c>
      <c r="C74" s="108" t="s">
        <v>499</v>
      </c>
      <c r="D74" s="90">
        <v>1</v>
      </c>
      <c r="E74" s="95"/>
      <c r="F74" s="95">
        <f t="shared" si="2"/>
        <v>0</v>
      </c>
      <c r="G74" s="95">
        <f t="shared" si="3"/>
        <v>0</v>
      </c>
    </row>
    <row r="75" spans="1:7" ht="15" customHeight="1">
      <c r="A75" s="113" t="s">
        <v>880</v>
      </c>
      <c r="B75" s="65" t="s">
        <v>2013</v>
      </c>
      <c r="C75" s="108" t="s">
        <v>499</v>
      </c>
      <c r="D75" s="90">
        <v>1</v>
      </c>
      <c r="E75" s="95"/>
      <c r="F75" s="95">
        <f t="shared" si="2"/>
        <v>0</v>
      </c>
      <c r="G75" s="95">
        <f t="shared" si="3"/>
        <v>0</v>
      </c>
    </row>
    <row r="76" spans="1:7" ht="15" customHeight="1">
      <c r="A76" s="113" t="s">
        <v>881</v>
      </c>
      <c r="B76" s="65" t="s">
        <v>268</v>
      </c>
      <c r="C76" s="108" t="s">
        <v>499</v>
      </c>
      <c r="D76" s="90">
        <v>1</v>
      </c>
      <c r="E76" s="95"/>
      <c r="F76" s="95">
        <f t="shared" si="2"/>
        <v>0</v>
      </c>
      <c r="G76" s="95">
        <f t="shared" si="3"/>
        <v>0</v>
      </c>
    </row>
    <row r="77" spans="1:7" ht="15" customHeight="1">
      <c r="A77" s="113" t="s">
        <v>882</v>
      </c>
      <c r="B77" s="65" t="s">
        <v>2249</v>
      </c>
      <c r="C77" s="108" t="s">
        <v>499</v>
      </c>
      <c r="D77" s="90">
        <v>1</v>
      </c>
      <c r="E77" s="95"/>
      <c r="F77" s="95">
        <f t="shared" si="2"/>
        <v>0</v>
      </c>
      <c r="G77" s="95">
        <f t="shared" si="3"/>
        <v>0</v>
      </c>
    </row>
    <row r="78" spans="1:7" ht="15" customHeight="1">
      <c r="A78" s="113" t="s">
        <v>883</v>
      </c>
      <c r="B78" s="65" t="s">
        <v>1924</v>
      </c>
      <c r="C78" s="108" t="s">
        <v>499</v>
      </c>
      <c r="D78" s="90">
        <v>1</v>
      </c>
      <c r="E78" s="95"/>
      <c r="F78" s="95">
        <f t="shared" si="2"/>
        <v>0</v>
      </c>
      <c r="G78" s="95">
        <f t="shared" si="3"/>
        <v>0</v>
      </c>
    </row>
    <row r="79" spans="1:7" ht="15" customHeight="1">
      <c r="A79" s="113" t="s">
        <v>884</v>
      </c>
      <c r="B79" s="65" t="s">
        <v>1925</v>
      </c>
      <c r="C79" s="108" t="s">
        <v>499</v>
      </c>
      <c r="D79" s="90">
        <v>2</v>
      </c>
      <c r="E79" s="95"/>
      <c r="F79" s="95">
        <f t="shared" si="2"/>
        <v>0</v>
      </c>
      <c r="G79" s="95">
        <f t="shared" si="3"/>
        <v>0</v>
      </c>
    </row>
    <row r="80" spans="1:7" ht="15" customHeight="1">
      <c r="A80" s="113" t="s">
        <v>885</v>
      </c>
      <c r="B80" s="65" t="s">
        <v>377</v>
      </c>
      <c r="C80" s="108" t="s">
        <v>499</v>
      </c>
      <c r="D80" s="90">
        <v>4</v>
      </c>
      <c r="E80" s="95"/>
      <c r="F80" s="95">
        <f t="shared" si="2"/>
        <v>0</v>
      </c>
      <c r="G80" s="95">
        <f t="shared" si="3"/>
        <v>0</v>
      </c>
    </row>
    <row r="81" spans="1:7" ht="15" customHeight="1">
      <c r="A81" s="113" t="s">
        <v>886</v>
      </c>
      <c r="B81" s="65" t="s">
        <v>2250</v>
      </c>
      <c r="C81" s="108" t="s">
        <v>499</v>
      </c>
      <c r="D81" s="90">
        <v>1</v>
      </c>
      <c r="E81" s="95"/>
      <c r="F81" s="95">
        <f t="shared" si="2"/>
        <v>0</v>
      </c>
      <c r="G81" s="95">
        <f t="shared" si="3"/>
        <v>0</v>
      </c>
    </row>
    <row r="82" spans="1:7" ht="15" customHeight="1">
      <c r="A82" s="113" t="s">
        <v>887</v>
      </c>
      <c r="B82" s="65" t="s">
        <v>1933</v>
      </c>
      <c r="C82" s="108" t="s">
        <v>499</v>
      </c>
      <c r="D82" s="90">
        <v>4</v>
      </c>
      <c r="E82" s="95"/>
      <c r="F82" s="95">
        <f t="shared" si="2"/>
        <v>0</v>
      </c>
      <c r="G82" s="95">
        <f t="shared" si="3"/>
        <v>0</v>
      </c>
    </row>
    <row r="83" spans="1:7" ht="15" customHeight="1">
      <c r="A83" s="113" t="s">
        <v>888</v>
      </c>
      <c r="B83" s="65" t="s">
        <v>2041</v>
      </c>
      <c r="C83" s="108" t="s">
        <v>499</v>
      </c>
      <c r="D83" s="90">
        <v>4</v>
      </c>
      <c r="E83" s="95"/>
      <c r="F83" s="95">
        <f t="shared" si="2"/>
        <v>0</v>
      </c>
      <c r="G83" s="95">
        <f t="shared" si="3"/>
        <v>0</v>
      </c>
    </row>
    <row r="84" spans="1:7" ht="15" customHeight="1">
      <c r="A84" s="113" t="s">
        <v>889</v>
      </c>
      <c r="B84" s="65" t="s">
        <v>2251</v>
      </c>
      <c r="C84" s="108" t="s">
        <v>499</v>
      </c>
      <c r="D84" s="90">
        <v>8</v>
      </c>
      <c r="E84" s="95"/>
      <c r="F84" s="95">
        <f t="shared" si="2"/>
        <v>0</v>
      </c>
      <c r="G84" s="95">
        <f t="shared" si="3"/>
        <v>0</v>
      </c>
    </row>
    <row r="85" spans="1:7" ht="15" customHeight="1">
      <c r="A85" s="113" t="s">
        <v>890</v>
      </c>
      <c r="B85" s="65" t="s">
        <v>2039</v>
      </c>
      <c r="C85" s="108" t="s">
        <v>499</v>
      </c>
      <c r="D85" s="90">
        <v>2</v>
      </c>
      <c r="E85" s="95"/>
      <c r="F85" s="95">
        <f t="shared" si="2"/>
        <v>0</v>
      </c>
      <c r="G85" s="95">
        <f t="shared" si="3"/>
        <v>0</v>
      </c>
    </row>
    <row r="86" spans="1:7" ht="15" customHeight="1">
      <c r="A86" s="113" t="s">
        <v>891</v>
      </c>
      <c r="B86" s="65" t="s">
        <v>2040</v>
      </c>
      <c r="C86" s="108" t="s">
        <v>499</v>
      </c>
      <c r="D86" s="90">
        <v>2</v>
      </c>
      <c r="E86" s="95"/>
      <c r="F86" s="95">
        <f t="shared" si="2"/>
        <v>0</v>
      </c>
      <c r="G86" s="95">
        <f t="shared" si="3"/>
        <v>0</v>
      </c>
    </row>
    <row r="87" spans="1:7" ht="15" customHeight="1">
      <c r="A87" s="113" t="s">
        <v>892</v>
      </c>
      <c r="B87" s="65" t="s">
        <v>460</v>
      </c>
      <c r="C87" s="108" t="s">
        <v>499</v>
      </c>
      <c r="D87" s="90">
        <v>1</v>
      </c>
      <c r="E87" s="95"/>
      <c r="F87" s="95">
        <f t="shared" si="2"/>
        <v>0</v>
      </c>
      <c r="G87" s="95">
        <f t="shared" si="3"/>
        <v>0</v>
      </c>
    </row>
    <row r="88" spans="1:7" ht="15" customHeight="1">
      <c r="A88" s="113" t="s">
        <v>893</v>
      </c>
      <c r="B88" s="65" t="s">
        <v>578</v>
      </c>
      <c r="C88" s="108" t="s">
        <v>499</v>
      </c>
      <c r="D88" s="90">
        <v>1</v>
      </c>
      <c r="E88" s="95"/>
      <c r="F88" s="95">
        <f t="shared" si="2"/>
        <v>0</v>
      </c>
      <c r="G88" s="95">
        <f t="shared" si="3"/>
        <v>0</v>
      </c>
    </row>
    <row r="89" spans="1:7" ht="15" customHeight="1">
      <c r="A89" s="113" t="s">
        <v>894</v>
      </c>
      <c r="B89" s="65" t="s">
        <v>1903</v>
      </c>
      <c r="C89" s="108" t="s">
        <v>499</v>
      </c>
      <c r="D89" s="90">
        <v>1</v>
      </c>
      <c r="E89" s="95"/>
      <c r="F89" s="95">
        <f t="shared" si="2"/>
        <v>0</v>
      </c>
      <c r="G89" s="95">
        <f t="shared" si="3"/>
        <v>0</v>
      </c>
    </row>
    <row r="90" spans="1:7" ht="15" customHeight="1">
      <c r="A90" s="113" t="s">
        <v>895</v>
      </c>
      <c r="B90" s="65" t="s">
        <v>1904</v>
      </c>
      <c r="C90" s="108" t="s">
        <v>499</v>
      </c>
      <c r="D90" s="90">
        <v>1</v>
      </c>
      <c r="E90" s="95"/>
      <c r="F90" s="95">
        <f t="shared" si="2"/>
        <v>0</v>
      </c>
      <c r="G90" s="95">
        <f t="shared" si="3"/>
        <v>0</v>
      </c>
    </row>
    <row r="91" spans="1:7" ht="15" customHeight="1">
      <c r="A91" s="113" t="s">
        <v>896</v>
      </c>
      <c r="B91" s="65" t="s">
        <v>1943</v>
      </c>
      <c r="C91" s="108" t="s">
        <v>499</v>
      </c>
      <c r="D91" s="90">
        <v>1</v>
      </c>
      <c r="E91" s="95"/>
      <c r="F91" s="95">
        <f t="shared" si="2"/>
        <v>0</v>
      </c>
      <c r="G91" s="95">
        <f t="shared" si="3"/>
        <v>0</v>
      </c>
    </row>
    <row r="92" spans="1:7" ht="15" customHeight="1">
      <c r="A92" s="113" t="s">
        <v>897</v>
      </c>
      <c r="B92" s="65" t="s">
        <v>2252</v>
      </c>
      <c r="C92" s="108" t="s">
        <v>499</v>
      </c>
      <c r="D92" s="90">
        <v>1</v>
      </c>
      <c r="E92" s="95"/>
      <c r="F92" s="95">
        <f t="shared" si="2"/>
        <v>0</v>
      </c>
      <c r="G92" s="95">
        <f t="shared" si="3"/>
        <v>0</v>
      </c>
    </row>
    <row r="93" spans="1:7" ht="15" customHeight="1">
      <c r="A93" s="113" t="s">
        <v>898</v>
      </c>
      <c r="B93" s="65" t="s">
        <v>251</v>
      </c>
      <c r="C93" s="108" t="s">
        <v>499</v>
      </c>
      <c r="D93" s="90">
        <v>1</v>
      </c>
      <c r="E93" s="95"/>
      <c r="F93" s="95">
        <f t="shared" si="2"/>
        <v>0</v>
      </c>
      <c r="G93" s="95">
        <f t="shared" si="3"/>
        <v>0</v>
      </c>
    </row>
    <row r="94" spans="1:7" ht="15" customHeight="1">
      <c r="A94" s="113" t="s">
        <v>899</v>
      </c>
      <c r="B94" s="65" t="s">
        <v>274</v>
      </c>
      <c r="C94" s="108" t="s">
        <v>499</v>
      </c>
      <c r="D94" s="90">
        <v>5</v>
      </c>
      <c r="E94" s="95"/>
      <c r="F94" s="95">
        <f t="shared" si="2"/>
        <v>0</v>
      </c>
      <c r="G94" s="95">
        <f t="shared" si="3"/>
        <v>0</v>
      </c>
    </row>
    <row r="95" spans="1:7" ht="15" customHeight="1">
      <c r="A95" s="113" t="s">
        <v>900</v>
      </c>
      <c r="B95" s="65" t="s">
        <v>480</v>
      </c>
      <c r="C95" s="108" t="s">
        <v>499</v>
      </c>
      <c r="D95" s="90">
        <v>5</v>
      </c>
      <c r="E95" s="95"/>
      <c r="F95" s="95">
        <f t="shared" si="2"/>
        <v>0</v>
      </c>
      <c r="G95" s="95">
        <f t="shared" si="3"/>
        <v>0</v>
      </c>
    </row>
    <row r="96" spans="1:7" ht="15" customHeight="1">
      <c r="A96" s="113" t="s">
        <v>901</v>
      </c>
      <c r="B96" s="65" t="s">
        <v>1947</v>
      </c>
      <c r="C96" s="108" t="s">
        <v>499</v>
      </c>
      <c r="D96" s="90">
        <v>2</v>
      </c>
      <c r="E96" s="95"/>
      <c r="F96" s="95">
        <f t="shared" si="2"/>
        <v>0</v>
      </c>
      <c r="G96" s="95">
        <f t="shared" si="3"/>
        <v>0</v>
      </c>
    </row>
    <row r="97" spans="1:7" ht="15" customHeight="1">
      <c r="A97" s="113" t="s">
        <v>902</v>
      </c>
      <c r="B97" s="65" t="s">
        <v>1946</v>
      </c>
      <c r="C97" s="108" t="s">
        <v>499</v>
      </c>
      <c r="D97" s="90">
        <v>2</v>
      </c>
      <c r="E97" s="95"/>
      <c r="F97" s="95">
        <f t="shared" si="2"/>
        <v>0</v>
      </c>
      <c r="G97" s="95">
        <f t="shared" si="3"/>
        <v>0</v>
      </c>
    </row>
    <row r="98" spans="1:7" ht="15" customHeight="1">
      <c r="A98" s="113" t="s">
        <v>903</v>
      </c>
      <c r="B98" s="65" t="s">
        <v>2253</v>
      </c>
      <c r="C98" s="108" t="s">
        <v>499</v>
      </c>
      <c r="D98" s="90">
        <v>2</v>
      </c>
      <c r="E98" s="95"/>
      <c r="F98" s="95">
        <f t="shared" si="2"/>
        <v>0</v>
      </c>
      <c r="G98" s="95">
        <f t="shared" si="3"/>
        <v>0</v>
      </c>
    </row>
    <row r="99" spans="1:7" ht="15" customHeight="1">
      <c r="A99" s="113" t="s">
        <v>904</v>
      </c>
      <c r="B99" s="65" t="s">
        <v>2254</v>
      </c>
      <c r="C99" s="108" t="s">
        <v>499</v>
      </c>
      <c r="D99" s="90">
        <v>2</v>
      </c>
      <c r="E99" s="95"/>
      <c r="F99" s="95">
        <f t="shared" si="2"/>
        <v>0</v>
      </c>
      <c r="G99" s="95">
        <f t="shared" si="3"/>
        <v>0</v>
      </c>
    </row>
    <row r="100" spans="1:7" ht="15" customHeight="1">
      <c r="A100" s="113" t="s">
        <v>905</v>
      </c>
      <c r="B100" s="65" t="s">
        <v>1954</v>
      </c>
      <c r="C100" s="108" t="s">
        <v>499</v>
      </c>
      <c r="D100" s="90">
        <v>3</v>
      </c>
      <c r="E100" s="95"/>
      <c r="F100" s="95">
        <f t="shared" si="2"/>
        <v>0</v>
      </c>
      <c r="G100" s="95">
        <f t="shared" si="3"/>
        <v>0</v>
      </c>
    </row>
    <row r="101" spans="1:7" ht="15" customHeight="1">
      <c r="A101" s="113" t="s">
        <v>906</v>
      </c>
      <c r="B101" s="65" t="s">
        <v>357</v>
      </c>
      <c r="C101" s="108" t="s">
        <v>499</v>
      </c>
      <c r="D101" s="90">
        <v>3</v>
      </c>
      <c r="E101" s="95"/>
      <c r="F101" s="95">
        <f t="shared" si="2"/>
        <v>0</v>
      </c>
      <c r="G101" s="95">
        <f t="shared" si="3"/>
        <v>0</v>
      </c>
    </row>
    <row r="102" spans="1:7" ht="15" customHeight="1">
      <c r="A102" s="113" t="s">
        <v>907</v>
      </c>
      <c r="B102" s="65" t="s">
        <v>2255</v>
      </c>
      <c r="C102" s="108" t="s">
        <v>499</v>
      </c>
      <c r="D102" s="90">
        <v>1</v>
      </c>
      <c r="E102" s="95"/>
      <c r="F102" s="95">
        <f t="shared" si="2"/>
        <v>0</v>
      </c>
      <c r="G102" s="95">
        <f t="shared" si="3"/>
        <v>0</v>
      </c>
    </row>
    <row r="103" spans="1:7" ht="15" customHeight="1">
      <c r="A103" s="113" t="s">
        <v>908</v>
      </c>
      <c r="B103" s="65" t="s">
        <v>1957</v>
      </c>
      <c r="C103" s="108" t="s">
        <v>499</v>
      </c>
      <c r="D103" s="90">
        <v>1</v>
      </c>
      <c r="E103" s="95"/>
      <c r="F103" s="95">
        <f t="shared" si="2"/>
        <v>0</v>
      </c>
      <c r="G103" s="95">
        <f t="shared" si="3"/>
        <v>0</v>
      </c>
    </row>
    <row r="104" spans="1:7" ht="15" customHeight="1">
      <c r="A104" s="113" t="s">
        <v>909</v>
      </c>
      <c r="B104" s="65" t="s">
        <v>2256</v>
      </c>
      <c r="C104" s="108" t="s">
        <v>499</v>
      </c>
      <c r="D104" s="90">
        <v>10</v>
      </c>
      <c r="E104" s="95"/>
      <c r="F104" s="95">
        <f t="shared" si="2"/>
        <v>0</v>
      </c>
      <c r="G104" s="95">
        <f t="shared" si="3"/>
        <v>0</v>
      </c>
    </row>
    <row r="105" spans="1:7" ht="15" customHeight="1">
      <c r="A105" s="113" t="s">
        <v>910</v>
      </c>
      <c r="B105" s="65" t="s">
        <v>2257</v>
      </c>
      <c r="C105" s="108" t="s">
        <v>499</v>
      </c>
      <c r="D105" s="90">
        <v>10</v>
      </c>
      <c r="E105" s="95"/>
      <c r="F105" s="95">
        <f t="shared" si="2"/>
        <v>0</v>
      </c>
      <c r="G105" s="95">
        <f t="shared" si="3"/>
        <v>0</v>
      </c>
    </row>
    <row r="106" spans="1:7" ht="15" customHeight="1">
      <c r="A106" s="113" t="s">
        <v>911</v>
      </c>
      <c r="B106" s="65" t="s">
        <v>26</v>
      </c>
      <c r="C106" s="108" t="s">
        <v>499</v>
      </c>
      <c r="D106" s="90">
        <v>1</v>
      </c>
      <c r="E106" s="95"/>
      <c r="F106" s="95">
        <f t="shared" si="2"/>
        <v>0</v>
      </c>
      <c r="G106" s="95">
        <f t="shared" si="3"/>
        <v>0</v>
      </c>
    </row>
    <row r="107" spans="1:7" ht="15" customHeight="1">
      <c r="A107" s="113" t="s">
        <v>912</v>
      </c>
      <c r="B107" s="65" t="s">
        <v>1966</v>
      </c>
      <c r="C107" s="108" t="s">
        <v>499</v>
      </c>
      <c r="D107" s="90">
        <v>2</v>
      </c>
      <c r="E107" s="95"/>
      <c r="F107" s="95">
        <f t="shared" si="2"/>
        <v>0</v>
      </c>
      <c r="G107" s="95">
        <f t="shared" si="3"/>
        <v>0</v>
      </c>
    </row>
    <row r="108" spans="1:7" ht="15" customHeight="1">
      <c r="A108" s="113" t="s">
        <v>913</v>
      </c>
      <c r="B108" s="65" t="s">
        <v>1967</v>
      </c>
      <c r="C108" s="108" t="s">
        <v>499</v>
      </c>
      <c r="D108" s="90">
        <v>1</v>
      </c>
      <c r="E108" s="95"/>
      <c r="F108" s="95">
        <f t="shared" si="2"/>
        <v>0</v>
      </c>
      <c r="G108" s="95">
        <f t="shared" si="3"/>
        <v>0</v>
      </c>
    </row>
    <row r="109" spans="1:7" ht="15" customHeight="1">
      <c r="A109" s="113" t="s">
        <v>914</v>
      </c>
      <c r="B109" s="65" t="s">
        <v>1970</v>
      </c>
      <c r="C109" s="108" t="s">
        <v>499</v>
      </c>
      <c r="D109" s="90">
        <v>2</v>
      </c>
      <c r="E109" s="95"/>
      <c r="F109" s="95">
        <f t="shared" si="2"/>
        <v>0</v>
      </c>
      <c r="G109" s="95">
        <f t="shared" si="3"/>
        <v>0</v>
      </c>
    </row>
    <row r="110" spans="1:7" ht="15" customHeight="1">
      <c r="A110" s="113" t="s">
        <v>915</v>
      </c>
      <c r="B110" s="65" t="s">
        <v>2258</v>
      </c>
      <c r="C110" s="108" t="s">
        <v>499</v>
      </c>
      <c r="D110" s="90">
        <v>2</v>
      </c>
      <c r="E110" s="95"/>
      <c r="F110" s="95">
        <f t="shared" si="2"/>
        <v>0</v>
      </c>
      <c r="G110" s="95">
        <f t="shared" si="3"/>
        <v>0</v>
      </c>
    </row>
    <row r="111" spans="1:7" ht="15" customHeight="1">
      <c r="A111" s="113" t="s">
        <v>916</v>
      </c>
      <c r="B111" s="65" t="s">
        <v>2259</v>
      </c>
      <c r="C111" s="108" t="s">
        <v>499</v>
      </c>
      <c r="D111" s="90">
        <v>1</v>
      </c>
      <c r="E111" s="95"/>
      <c r="F111" s="95">
        <f t="shared" si="2"/>
        <v>0</v>
      </c>
      <c r="G111" s="95">
        <f t="shared" si="3"/>
        <v>0</v>
      </c>
    </row>
    <row r="112" spans="1:7" ht="15" customHeight="1">
      <c r="A112" s="113" t="s">
        <v>917</v>
      </c>
      <c r="B112" s="65" t="s">
        <v>1968</v>
      </c>
      <c r="C112" s="108" t="s">
        <v>499</v>
      </c>
      <c r="D112" s="90">
        <v>1</v>
      </c>
      <c r="E112" s="95"/>
      <c r="F112" s="95">
        <f t="shared" si="2"/>
        <v>0</v>
      </c>
      <c r="G112" s="95">
        <f t="shared" si="3"/>
        <v>0</v>
      </c>
    </row>
    <row r="113" spans="1:7" ht="15" customHeight="1">
      <c r="A113" s="113" t="s">
        <v>918</v>
      </c>
      <c r="B113" s="65" t="s">
        <v>289</v>
      </c>
      <c r="C113" s="108" t="s">
        <v>499</v>
      </c>
      <c r="D113" s="90">
        <v>1</v>
      </c>
      <c r="E113" s="95"/>
      <c r="F113" s="95">
        <f t="shared" si="2"/>
        <v>0</v>
      </c>
      <c r="G113" s="95">
        <f t="shared" si="3"/>
        <v>0</v>
      </c>
    </row>
    <row r="114" spans="1:7" ht="15" customHeight="1">
      <c r="A114" s="113" t="s">
        <v>919</v>
      </c>
      <c r="B114" s="65" t="s">
        <v>292</v>
      </c>
      <c r="C114" s="108" t="s">
        <v>499</v>
      </c>
      <c r="D114" s="90">
        <v>1</v>
      </c>
      <c r="E114" s="95"/>
      <c r="F114" s="95">
        <f t="shared" si="2"/>
        <v>0</v>
      </c>
      <c r="G114" s="95">
        <f t="shared" si="3"/>
        <v>0</v>
      </c>
    </row>
    <row r="115" spans="1:7" ht="15" customHeight="1">
      <c r="A115" s="113" t="s">
        <v>920</v>
      </c>
      <c r="B115" s="65" t="s">
        <v>2004</v>
      </c>
      <c r="C115" s="108" t="s">
        <v>499</v>
      </c>
      <c r="D115" s="90">
        <v>1</v>
      </c>
      <c r="E115" s="95"/>
      <c r="F115" s="95">
        <f t="shared" si="2"/>
        <v>0</v>
      </c>
      <c r="G115" s="95">
        <f t="shared" si="3"/>
        <v>0</v>
      </c>
    </row>
    <row r="116" spans="1:7" ht="15" customHeight="1">
      <c r="A116" s="113" t="s">
        <v>921</v>
      </c>
      <c r="B116" s="65" t="s">
        <v>1960</v>
      </c>
      <c r="C116" s="108" t="s">
        <v>499</v>
      </c>
      <c r="D116" s="90">
        <v>2</v>
      </c>
      <c r="E116" s="95"/>
      <c r="F116" s="95">
        <f t="shared" si="2"/>
        <v>0</v>
      </c>
      <c r="G116" s="95">
        <f t="shared" si="3"/>
        <v>0</v>
      </c>
    </row>
    <row r="117" spans="1:7" ht="15" customHeight="1">
      <c r="A117" s="113" t="s">
        <v>922</v>
      </c>
      <c r="B117" s="65" t="s">
        <v>297</v>
      </c>
      <c r="C117" s="108" t="s">
        <v>499</v>
      </c>
      <c r="D117" s="90">
        <v>1</v>
      </c>
      <c r="E117" s="95"/>
      <c r="F117" s="95">
        <f t="shared" si="2"/>
        <v>0</v>
      </c>
      <c r="G117" s="95">
        <f t="shared" si="3"/>
        <v>0</v>
      </c>
    </row>
    <row r="118" spans="1:7" ht="15" customHeight="1">
      <c r="A118" s="113" t="s">
        <v>923</v>
      </c>
      <c r="B118" s="65" t="s">
        <v>1964</v>
      </c>
      <c r="C118" s="108" t="s">
        <v>499</v>
      </c>
      <c r="D118" s="90">
        <v>1</v>
      </c>
      <c r="E118" s="95"/>
      <c r="F118" s="95">
        <f t="shared" si="2"/>
        <v>0</v>
      </c>
      <c r="G118" s="95">
        <f t="shared" si="3"/>
        <v>0</v>
      </c>
    </row>
    <row r="119" spans="1:7" ht="15" customHeight="1">
      <c r="A119" s="113" t="s">
        <v>924</v>
      </c>
      <c r="B119" s="65" t="s">
        <v>1978</v>
      </c>
      <c r="C119" s="108" t="s">
        <v>499</v>
      </c>
      <c r="D119" s="90">
        <v>2</v>
      </c>
      <c r="E119" s="95"/>
      <c r="F119" s="95">
        <f t="shared" si="2"/>
        <v>0</v>
      </c>
      <c r="G119" s="95">
        <f t="shared" si="3"/>
        <v>0</v>
      </c>
    </row>
    <row r="120" spans="1:7" ht="15" customHeight="1">
      <c r="A120" s="113" t="s">
        <v>925</v>
      </c>
      <c r="B120" s="65" t="s">
        <v>1962</v>
      </c>
      <c r="C120" s="108" t="s">
        <v>499</v>
      </c>
      <c r="D120" s="90">
        <v>1</v>
      </c>
      <c r="E120" s="95"/>
      <c r="F120" s="95">
        <f t="shared" si="2"/>
        <v>0</v>
      </c>
      <c r="G120" s="95">
        <f t="shared" si="3"/>
        <v>0</v>
      </c>
    </row>
    <row r="121" spans="1:7" ht="15" customHeight="1">
      <c r="A121" s="113" t="s">
        <v>926</v>
      </c>
      <c r="B121" s="65" t="s">
        <v>308</v>
      </c>
      <c r="C121" s="108" t="s">
        <v>499</v>
      </c>
      <c r="D121" s="90">
        <v>1</v>
      </c>
      <c r="E121" s="95"/>
      <c r="F121" s="95">
        <f t="shared" si="2"/>
        <v>0</v>
      </c>
      <c r="G121" s="95">
        <f t="shared" si="3"/>
        <v>0</v>
      </c>
    </row>
    <row r="122" spans="1:7" ht="15" customHeight="1">
      <c r="A122" s="113" t="s">
        <v>927</v>
      </c>
      <c r="B122" s="65" t="s">
        <v>1961</v>
      </c>
      <c r="C122" s="108" t="s">
        <v>499</v>
      </c>
      <c r="D122" s="90">
        <v>1</v>
      </c>
      <c r="E122" s="95"/>
      <c r="F122" s="95">
        <f t="shared" si="2"/>
        <v>0</v>
      </c>
      <c r="G122" s="95">
        <f t="shared" si="3"/>
        <v>0</v>
      </c>
    </row>
    <row r="123" spans="1:7" ht="15" customHeight="1">
      <c r="A123" s="113" t="s">
        <v>928</v>
      </c>
      <c r="B123" s="65" t="s">
        <v>2260</v>
      </c>
      <c r="C123" s="108" t="s">
        <v>499</v>
      </c>
      <c r="D123" s="90"/>
      <c r="E123" s="95"/>
      <c r="F123" s="95">
        <f t="shared" si="2"/>
        <v>0</v>
      </c>
      <c r="G123" s="95">
        <f t="shared" si="3"/>
        <v>0</v>
      </c>
    </row>
    <row r="124" spans="1:7" ht="15" customHeight="1">
      <c r="A124" s="113" t="s">
        <v>929</v>
      </c>
      <c r="B124" s="65" t="s">
        <v>1963</v>
      </c>
      <c r="C124" s="108" t="s">
        <v>499</v>
      </c>
      <c r="D124" s="90">
        <v>1</v>
      </c>
      <c r="E124" s="95"/>
      <c r="F124" s="95">
        <f t="shared" si="2"/>
        <v>0</v>
      </c>
      <c r="G124" s="95">
        <f t="shared" si="3"/>
        <v>0</v>
      </c>
    </row>
    <row r="125" spans="1:7" ht="15" customHeight="1">
      <c r="A125" s="113" t="s">
        <v>930</v>
      </c>
      <c r="B125" s="65" t="s">
        <v>1969</v>
      </c>
      <c r="C125" s="108" t="s">
        <v>499</v>
      </c>
      <c r="D125" s="90">
        <v>1</v>
      </c>
      <c r="E125" s="95"/>
      <c r="F125" s="95">
        <f t="shared" si="2"/>
        <v>0</v>
      </c>
      <c r="G125" s="95">
        <f t="shared" si="3"/>
        <v>0</v>
      </c>
    </row>
    <row r="126" spans="1:7" ht="15" customHeight="1">
      <c r="A126" s="113" t="s">
        <v>931</v>
      </c>
      <c r="B126" s="65" t="s">
        <v>1973</v>
      </c>
      <c r="C126" s="108" t="s">
        <v>499</v>
      </c>
      <c r="D126" s="90">
        <v>1</v>
      </c>
      <c r="E126" s="95"/>
      <c r="F126" s="95">
        <f t="shared" si="2"/>
        <v>0</v>
      </c>
      <c r="G126" s="95">
        <f t="shared" si="3"/>
        <v>0</v>
      </c>
    </row>
    <row r="127" spans="1:7" ht="15" customHeight="1">
      <c r="A127" s="113" t="s">
        <v>932</v>
      </c>
      <c r="B127" s="65" t="s">
        <v>375</v>
      </c>
      <c r="C127" s="108" t="s">
        <v>499</v>
      </c>
      <c r="D127" s="90">
        <v>2</v>
      </c>
      <c r="E127" s="95"/>
      <c r="F127" s="95">
        <f t="shared" si="2"/>
        <v>0</v>
      </c>
      <c r="G127" s="95">
        <f t="shared" si="3"/>
        <v>0</v>
      </c>
    </row>
    <row r="128" spans="1:7" ht="15" customHeight="1">
      <c r="A128" s="113" t="s">
        <v>933</v>
      </c>
      <c r="B128" s="65" t="s">
        <v>298</v>
      </c>
      <c r="C128" s="108" t="s">
        <v>499</v>
      </c>
      <c r="D128" s="90">
        <v>1</v>
      </c>
      <c r="E128" s="95"/>
      <c r="F128" s="95">
        <f t="shared" si="2"/>
        <v>0</v>
      </c>
      <c r="G128" s="95">
        <f t="shared" si="3"/>
        <v>0</v>
      </c>
    </row>
    <row r="129" spans="1:7" ht="15" customHeight="1">
      <c r="A129" s="113" t="s">
        <v>934</v>
      </c>
      <c r="B129" s="65" t="s">
        <v>2261</v>
      </c>
      <c r="C129" s="108" t="s">
        <v>499</v>
      </c>
      <c r="D129" s="90">
        <v>1</v>
      </c>
      <c r="E129" s="95"/>
      <c r="F129" s="95">
        <f t="shared" si="2"/>
        <v>0</v>
      </c>
      <c r="G129" s="95">
        <f t="shared" si="3"/>
        <v>0</v>
      </c>
    </row>
    <row r="130" spans="1:7" ht="15" customHeight="1">
      <c r="A130" s="113" t="s">
        <v>935</v>
      </c>
      <c r="B130" s="65" t="s">
        <v>1988</v>
      </c>
      <c r="C130" s="108" t="s">
        <v>499</v>
      </c>
      <c r="D130" s="90">
        <v>1</v>
      </c>
      <c r="E130" s="95"/>
      <c r="F130" s="95">
        <f t="shared" si="2"/>
        <v>0</v>
      </c>
      <c r="G130" s="95">
        <f t="shared" si="3"/>
        <v>0</v>
      </c>
    </row>
    <row r="131" spans="1:7" ht="15" customHeight="1">
      <c r="A131" s="113" t="s">
        <v>936</v>
      </c>
      <c r="B131" s="65" t="s">
        <v>2132</v>
      </c>
      <c r="C131" s="108" t="s">
        <v>499</v>
      </c>
      <c r="D131" s="90">
        <v>1</v>
      </c>
      <c r="E131" s="95"/>
      <c r="F131" s="95">
        <f t="shared" si="2"/>
        <v>0</v>
      </c>
      <c r="G131" s="95">
        <f t="shared" si="3"/>
        <v>0</v>
      </c>
    </row>
    <row r="132" spans="1:7" ht="15" customHeight="1">
      <c r="A132" s="113" t="s">
        <v>937</v>
      </c>
      <c r="B132" s="65" t="s">
        <v>2262</v>
      </c>
      <c r="C132" s="108" t="s">
        <v>499</v>
      </c>
      <c r="D132" s="90">
        <v>1</v>
      </c>
      <c r="E132" s="95"/>
      <c r="F132" s="95">
        <f aca="true" t="shared" si="4" ref="F132:F195">SUM(E132*1.2)</f>
        <v>0</v>
      </c>
      <c r="G132" s="95">
        <f aca="true" t="shared" si="5" ref="G132:G195">SUM(D132*E132)</f>
        <v>0</v>
      </c>
    </row>
    <row r="133" spans="1:7" ht="15" customHeight="1">
      <c r="A133" s="113" t="s">
        <v>938</v>
      </c>
      <c r="B133" s="65" t="s">
        <v>273</v>
      </c>
      <c r="C133" s="108" t="s">
        <v>499</v>
      </c>
      <c r="D133" s="90">
        <v>1</v>
      </c>
      <c r="E133" s="95"/>
      <c r="F133" s="95">
        <f t="shared" si="4"/>
        <v>0</v>
      </c>
      <c r="G133" s="95">
        <f t="shared" si="5"/>
        <v>0</v>
      </c>
    </row>
    <row r="134" spans="1:7" ht="15" customHeight="1">
      <c r="A134" s="113" t="s">
        <v>939</v>
      </c>
      <c r="B134" s="65" t="s">
        <v>301</v>
      </c>
      <c r="C134" s="108" t="s">
        <v>499</v>
      </c>
      <c r="D134" s="90">
        <v>10</v>
      </c>
      <c r="E134" s="95"/>
      <c r="F134" s="95">
        <f t="shared" si="4"/>
        <v>0</v>
      </c>
      <c r="G134" s="95">
        <f t="shared" si="5"/>
        <v>0</v>
      </c>
    </row>
    <row r="135" spans="1:7" ht="15" customHeight="1">
      <c r="A135" s="113" t="s">
        <v>940</v>
      </c>
      <c r="B135" s="65" t="s">
        <v>2052</v>
      </c>
      <c r="C135" s="108" t="s">
        <v>499</v>
      </c>
      <c r="D135" s="90">
        <v>10</v>
      </c>
      <c r="E135" s="95"/>
      <c r="F135" s="95">
        <f t="shared" si="4"/>
        <v>0</v>
      </c>
      <c r="G135" s="95">
        <f t="shared" si="5"/>
        <v>0</v>
      </c>
    </row>
    <row r="136" spans="1:7" ht="15" customHeight="1">
      <c r="A136" s="113" t="s">
        <v>941</v>
      </c>
      <c r="B136" s="65" t="s">
        <v>320</v>
      </c>
      <c r="C136" s="108" t="s">
        <v>499</v>
      </c>
      <c r="D136" s="90">
        <v>2</v>
      </c>
      <c r="E136" s="95"/>
      <c r="F136" s="95">
        <f t="shared" si="4"/>
        <v>0</v>
      </c>
      <c r="G136" s="95">
        <f t="shared" si="5"/>
        <v>0</v>
      </c>
    </row>
    <row r="137" spans="1:7" ht="15" customHeight="1">
      <c r="A137" s="113" t="s">
        <v>942</v>
      </c>
      <c r="B137" s="65" t="s">
        <v>303</v>
      </c>
      <c r="C137" s="108" t="s">
        <v>499</v>
      </c>
      <c r="D137" s="90">
        <v>1</v>
      </c>
      <c r="E137" s="95"/>
      <c r="F137" s="95">
        <f t="shared" si="4"/>
        <v>0</v>
      </c>
      <c r="G137" s="95">
        <f t="shared" si="5"/>
        <v>0</v>
      </c>
    </row>
    <row r="138" spans="1:7" ht="15" customHeight="1">
      <c r="A138" s="113" t="s">
        <v>943</v>
      </c>
      <c r="B138" s="65" t="s">
        <v>2263</v>
      </c>
      <c r="C138" s="108" t="s">
        <v>499</v>
      </c>
      <c r="D138" s="90">
        <v>1</v>
      </c>
      <c r="E138" s="95"/>
      <c r="F138" s="95">
        <f t="shared" si="4"/>
        <v>0</v>
      </c>
      <c r="G138" s="95">
        <f t="shared" si="5"/>
        <v>0</v>
      </c>
    </row>
    <row r="139" spans="1:7" ht="15" customHeight="1">
      <c r="A139" s="113" t="s">
        <v>944</v>
      </c>
      <c r="B139" s="65" t="s">
        <v>2264</v>
      </c>
      <c r="C139" s="108" t="s">
        <v>499</v>
      </c>
      <c r="D139" s="90">
        <v>1</v>
      </c>
      <c r="E139" s="95"/>
      <c r="F139" s="95">
        <f t="shared" si="4"/>
        <v>0</v>
      </c>
      <c r="G139" s="95">
        <f t="shared" si="5"/>
        <v>0</v>
      </c>
    </row>
    <row r="140" spans="1:7" ht="15" customHeight="1">
      <c r="A140" s="113" t="s">
        <v>945</v>
      </c>
      <c r="B140" s="65" t="s">
        <v>1989</v>
      </c>
      <c r="C140" s="108" t="s">
        <v>499</v>
      </c>
      <c r="D140" s="90">
        <v>1</v>
      </c>
      <c r="E140" s="95"/>
      <c r="F140" s="95">
        <f t="shared" si="4"/>
        <v>0</v>
      </c>
      <c r="G140" s="95">
        <f t="shared" si="5"/>
        <v>0</v>
      </c>
    </row>
    <row r="141" spans="1:7" ht="15" customHeight="1">
      <c r="A141" s="113" t="s">
        <v>946</v>
      </c>
      <c r="B141" s="65" t="s">
        <v>266</v>
      </c>
      <c r="C141" s="108" t="s">
        <v>499</v>
      </c>
      <c r="D141" s="90">
        <v>4</v>
      </c>
      <c r="E141" s="95"/>
      <c r="F141" s="95">
        <f t="shared" si="4"/>
        <v>0</v>
      </c>
      <c r="G141" s="95">
        <f t="shared" si="5"/>
        <v>0</v>
      </c>
    </row>
    <row r="142" spans="1:7" ht="15" customHeight="1">
      <c r="A142" s="113" t="s">
        <v>947</v>
      </c>
      <c r="B142" s="65" t="s">
        <v>2008</v>
      </c>
      <c r="C142" s="108" t="s">
        <v>499</v>
      </c>
      <c r="D142" s="90">
        <v>2</v>
      </c>
      <c r="E142" s="95"/>
      <c r="F142" s="95">
        <f t="shared" si="4"/>
        <v>0</v>
      </c>
      <c r="G142" s="95">
        <f t="shared" si="5"/>
        <v>0</v>
      </c>
    </row>
    <row r="143" spans="1:7" ht="15" customHeight="1">
      <c r="A143" s="113" t="s">
        <v>948</v>
      </c>
      <c r="B143" s="65" t="s">
        <v>258</v>
      </c>
      <c r="C143" s="108" t="s">
        <v>499</v>
      </c>
      <c r="D143" s="90">
        <v>2</v>
      </c>
      <c r="E143" s="95"/>
      <c r="F143" s="95">
        <f t="shared" si="4"/>
        <v>0</v>
      </c>
      <c r="G143" s="95">
        <f t="shared" si="5"/>
        <v>0</v>
      </c>
    </row>
    <row r="144" spans="1:7" ht="15" customHeight="1">
      <c r="A144" s="113" t="s">
        <v>949</v>
      </c>
      <c r="B144" s="65" t="s">
        <v>2054</v>
      </c>
      <c r="C144" s="108" t="s">
        <v>499</v>
      </c>
      <c r="D144" s="90">
        <v>1</v>
      </c>
      <c r="E144" s="95"/>
      <c r="F144" s="95">
        <f t="shared" si="4"/>
        <v>0</v>
      </c>
      <c r="G144" s="95">
        <f t="shared" si="5"/>
        <v>0</v>
      </c>
    </row>
    <row r="145" spans="1:7" ht="15" customHeight="1">
      <c r="A145" s="113" t="s">
        <v>950</v>
      </c>
      <c r="B145" s="65" t="s">
        <v>378</v>
      </c>
      <c r="C145" s="108" t="s">
        <v>499</v>
      </c>
      <c r="D145" s="90">
        <v>1</v>
      </c>
      <c r="E145" s="95"/>
      <c r="F145" s="95">
        <f t="shared" si="4"/>
        <v>0</v>
      </c>
      <c r="G145" s="95">
        <f t="shared" si="5"/>
        <v>0</v>
      </c>
    </row>
    <row r="146" spans="1:7" ht="15" customHeight="1">
      <c r="A146" s="113" t="s">
        <v>951</v>
      </c>
      <c r="B146" s="65" t="s">
        <v>2265</v>
      </c>
      <c r="C146" s="45" t="s">
        <v>556</v>
      </c>
      <c r="D146" s="90">
        <v>20</v>
      </c>
      <c r="E146" s="95"/>
      <c r="F146" s="95">
        <f t="shared" si="4"/>
        <v>0</v>
      </c>
      <c r="G146" s="95">
        <f t="shared" si="5"/>
        <v>0</v>
      </c>
    </row>
    <row r="147" spans="1:7" ht="15" customHeight="1">
      <c r="A147" s="113" t="s">
        <v>952</v>
      </c>
      <c r="B147" s="65" t="s">
        <v>2266</v>
      </c>
      <c r="C147" s="45" t="s">
        <v>556</v>
      </c>
      <c r="D147" s="90">
        <v>5</v>
      </c>
      <c r="E147" s="95"/>
      <c r="F147" s="95">
        <f t="shared" si="4"/>
        <v>0</v>
      </c>
      <c r="G147" s="95">
        <f t="shared" si="5"/>
        <v>0</v>
      </c>
    </row>
    <row r="148" spans="1:7" ht="15" customHeight="1">
      <c r="A148" s="113" t="s">
        <v>953</v>
      </c>
      <c r="B148" s="65" t="s">
        <v>2267</v>
      </c>
      <c r="C148" s="45" t="s">
        <v>556</v>
      </c>
      <c r="D148" s="90">
        <v>2</v>
      </c>
      <c r="E148" s="95"/>
      <c r="F148" s="95">
        <f t="shared" si="4"/>
        <v>0</v>
      </c>
      <c r="G148" s="95">
        <f t="shared" si="5"/>
        <v>0</v>
      </c>
    </row>
    <row r="149" spans="1:7" ht="15" customHeight="1">
      <c r="A149" s="113" t="s">
        <v>954</v>
      </c>
      <c r="B149" s="65" t="s">
        <v>263</v>
      </c>
      <c r="C149" s="45" t="s">
        <v>499</v>
      </c>
      <c r="D149" s="90">
        <v>1</v>
      </c>
      <c r="E149" s="95"/>
      <c r="F149" s="95">
        <f t="shared" si="4"/>
        <v>0</v>
      </c>
      <c r="G149" s="95">
        <f t="shared" si="5"/>
        <v>0</v>
      </c>
    </row>
    <row r="150" spans="1:7" ht="15" customHeight="1">
      <c r="A150" s="113" t="s">
        <v>955</v>
      </c>
      <c r="B150" s="65" t="s">
        <v>376</v>
      </c>
      <c r="C150" s="45" t="s">
        <v>499</v>
      </c>
      <c r="D150" s="90">
        <v>1</v>
      </c>
      <c r="E150" s="95"/>
      <c r="F150" s="95">
        <f t="shared" si="4"/>
        <v>0</v>
      </c>
      <c r="G150" s="95">
        <f t="shared" si="5"/>
        <v>0</v>
      </c>
    </row>
    <row r="151" spans="1:7" ht="15" customHeight="1">
      <c r="A151" s="113" t="s">
        <v>956</v>
      </c>
      <c r="B151" s="65" t="s">
        <v>299</v>
      </c>
      <c r="C151" s="45" t="s">
        <v>499</v>
      </c>
      <c r="D151" s="90">
        <v>1</v>
      </c>
      <c r="E151" s="95"/>
      <c r="F151" s="95">
        <f t="shared" si="4"/>
        <v>0</v>
      </c>
      <c r="G151" s="95">
        <f t="shared" si="5"/>
        <v>0</v>
      </c>
    </row>
    <row r="152" spans="1:7" ht="15" customHeight="1">
      <c r="A152" s="113" t="s">
        <v>957</v>
      </c>
      <c r="B152" s="65" t="s">
        <v>288</v>
      </c>
      <c r="C152" s="45" t="s">
        <v>499</v>
      </c>
      <c r="D152" s="90">
        <v>1</v>
      </c>
      <c r="E152" s="95"/>
      <c r="F152" s="95">
        <f t="shared" si="4"/>
        <v>0</v>
      </c>
      <c r="G152" s="95">
        <f t="shared" si="5"/>
        <v>0</v>
      </c>
    </row>
    <row r="153" spans="1:7" ht="15" customHeight="1">
      <c r="A153" s="113" t="s">
        <v>958</v>
      </c>
      <c r="B153" s="65" t="s">
        <v>379</v>
      </c>
      <c r="C153" s="45" t="s">
        <v>499</v>
      </c>
      <c r="D153" s="90">
        <v>1</v>
      </c>
      <c r="E153" s="95"/>
      <c r="F153" s="95">
        <f t="shared" si="4"/>
        <v>0</v>
      </c>
      <c r="G153" s="95">
        <f t="shared" si="5"/>
        <v>0</v>
      </c>
    </row>
    <row r="154" spans="1:7" ht="15" customHeight="1">
      <c r="A154" s="113" t="s">
        <v>959</v>
      </c>
      <c r="B154" s="65" t="s">
        <v>2268</v>
      </c>
      <c r="C154" s="45" t="s">
        <v>499</v>
      </c>
      <c r="D154" s="90">
        <v>2</v>
      </c>
      <c r="E154" s="95"/>
      <c r="F154" s="95">
        <f t="shared" si="4"/>
        <v>0</v>
      </c>
      <c r="G154" s="95">
        <f t="shared" si="5"/>
        <v>0</v>
      </c>
    </row>
    <row r="155" spans="1:7" ht="15" customHeight="1">
      <c r="A155" s="113" t="s">
        <v>960</v>
      </c>
      <c r="B155" s="65" t="s">
        <v>2269</v>
      </c>
      <c r="C155" s="45" t="s">
        <v>499</v>
      </c>
      <c r="D155" s="90">
        <v>1</v>
      </c>
      <c r="E155" s="95"/>
      <c r="F155" s="95">
        <f t="shared" si="4"/>
        <v>0</v>
      </c>
      <c r="G155" s="95">
        <f t="shared" si="5"/>
        <v>0</v>
      </c>
    </row>
    <row r="156" spans="1:7" ht="15" customHeight="1">
      <c r="A156" s="113" t="s">
        <v>961</v>
      </c>
      <c r="B156" s="65" t="s">
        <v>252</v>
      </c>
      <c r="C156" s="45" t="s">
        <v>499</v>
      </c>
      <c r="D156" s="90">
        <v>1</v>
      </c>
      <c r="E156" s="95"/>
      <c r="F156" s="95">
        <f t="shared" si="4"/>
        <v>0</v>
      </c>
      <c r="G156" s="95">
        <f t="shared" si="5"/>
        <v>0</v>
      </c>
    </row>
    <row r="157" spans="1:7" ht="15" customHeight="1">
      <c r="A157" s="113" t="s">
        <v>962</v>
      </c>
      <c r="B157" s="65" t="s">
        <v>2059</v>
      </c>
      <c r="C157" s="45" t="s">
        <v>499</v>
      </c>
      <c r="D157" s="90">
        <v>2</v>
      </c>
      <c r="E157" s="95"/>
      <c r="F157" s="95">
        <f t="shared" si="4"/>
        <v>0</v>
      </c>
      <c r="G157" s="95">
        <f t="shared" si="5"/>
        <v>0</v>
      </c>
    </row>
    <row r="158" spans="1:7" ht="15" customHeight="1">
      <c r="A158" s="113" t="s">
        <v>963</v>
      </c>
      <c r="B158" s="65" t="s">
        <v>2060</v>
      </c>
      <c r="C158" s="45" t="s">
        <v>499</v>
      </c>
      <c r="D158" s="90">
        <v>1</v>
      </c>
      <c r="E158" s="95"/>
      <c r="F158" s="95">
        <f t="shared" si="4"/>
        <v>0</v>
      </c>
      <c r="G158" s="95">
        <f t="shared" si="5"/>
        <v>0</v>
      </c>
    </row>
    <row r="159" spans="1:7" ht="15" customHeight="1">
      <c r="A159" s="113" t="s">
        <v>964</v>
      </c>
      <c r="B159" s="65" t="s">
        <v>2092</v>
      </c>
      <c r="C159" s="45" t="s">
        <v>499</v>
      </c>
      <c r="D159" s="90">
        <v>1</v>
      </c>
      <c r="E159" s="95"/>
      <c r="F159" s="95">
        <f t="shared" si="4"/>
        <v>0</v>
      </c>
      <c r="G159" s="95">
        <f t="shared" si="5"/>
        <v>0</v>
      </c>
    </row>
    <row r="160" spans="1:7" ht="15" customHeight="1">
      <c r="A160" s="113" t="s">
        <v>965</v>
      </c>
      <c r="B160" s="65" t="s">
        <v>269</v>
      </c>
      <c r="C160" s="45" t="s">
        <v>499</v>
      </c>
      <c r="D160" s="90">
        <v>1</v>
      </c>
      <c r="E160" s="95"/>
      <c r="F160" s="95">
        <f t="shared" si="4"/>
        <v>0</v>
      </c>
      <c r="G160" s="95">
        <f t="shared" si="5"/>
        <v>0</v>
      </c>
    </row>
    <row r="161" spans="1:7" ht="15" customHeight="1">
      <c r="A161" s="113" t="s">
        <v>966</v>
      </c>
      <c r="B161" s="65" t="s">
        <v>2008</v>
      </c>
      <c r="C161" s="45" t="s">
        <v>499</v>
      </c>
      <c r="D161" s="90">
        <v>1</v>
      </c>
      <c r="E161" s="95"/>
      <c r="F161" s="95">
        <f t="shared" si="4"/>
        <v>0</v>
      </c>
      <c r="G161" s="95">
        <f t="shared" si="5"/>
        <v>0</v>
      </c>
    </row>
    <row r="162" spans="1:7" ht="15" customHeight="1">
      <c r="A162" s="113" t="s">
        <v>967</v>
      </c>
      <c r="B162" s="65" t="s">
        <v>2021</v>
      </c>
      <c r="C162" s="45" t="s">
        <v>499</v>
      </c>
      <c r="D162" s="90">
        <v>1</v>
      </c>
      <c r="E162" s="95"/>
      <c r="F162" s="95">
        <f t="shared" si="4"/>
        <v>0</v>
      </c>
      <c r="G162" s="95">
        <f t="shared" si="5"/>
        <v>0</v>
      </c>
    </row>
    <row r="163" spans="1:7" ht="15" customHeight="1">
      <c r="A163" s="113" t="s">
        <v>968</v>
      </c>
      <c r="B163" s="65" t="s">
        <v>2027</v>
      </c>
      <c r="C163" s="45" t="s">
        <v>499</v>
      </c>
      <c r="D163" s="90">
        <v>1</v>
      </c>
      <c r="E163" s="95"/>
      <c r="F163" s="95">
        <f t="shared" si="4"/>
        <v>0</v>
      </c>
      <c r="G163" s="95">
        <f t="shared" si="5"/>
        <v>0</v>
      </c>
    </row>
    <row r="164" spans="1:7" ht="15" customHeight="1">
      <c r="A164" s="113" t="s">
        <v>969</v>
      </c>
      <c r="B164" s="65" t="s">
        <v>2093</v>
      </c>
      <c r="C164" s="45" t="s">
        <v>499</v>
      </c>
      <c r="D164" s="90">
        <v>2</v>
      </c>
      <c r="E164" s="95"/>
      <c r="F164" s="95">
        <f t="shared" si="4"/>
        <v>0</v>
      </c>
      <c r="G164" s="95">
        <f t="shared" si="5"/>
        <v>0</v>
      </c>
    </row>
    <row r="165" spans="1:7" ht="15" customHeight="1">
      <c r="A165" s="113" t="s">
        <v>970</v>
      </c>
      <c r="B165" s="65" t="s">
        <v>1955</v>
      </c>
      <c r="C165" s="45" t="s">
        <v>499</v>
      </c>
      <c r="D165" s="90">
        <v>2</v>
      </c>
      <c r="E165" s="95"/>
      <c r="F165" s="95">
        <f t="shared" si="4"/>
        <v>0</v>
      </c>
      <c r="G165" s="95">
        <f t="shared" si="5"/>
        <v>0</v>
      </c>
    </row>
    <row r="166" spans="1:7" ht="15" customHeight="1">
      <c r="A166" s="113" t="s">
        <v>971</v>
      </c>
      <c r="B166" s="65" t="s">
        <v>1897</v>
      </c>
      <c r="C166" s="45" t="s">
        <v>499</v>
      </c>
      <c r="D166" s="90">
        <v>2</v>
      </c>
      <c r="E166" s="95"/>
      <c r="F166" s="95">
        <f t="shared" si="4"/>
        <v>0</v>
      </c>
      <c r="G166" s="95">
        <f t="shared" si="5"/>
        <v>0</v>
      </c>
    </row>
    <row r="167" spans="1:7" ht="15" customHeight="1">
      <c r="A167" s="113" t="s">
        <v>972</v>
      </c>
      <c r="B167" s="65" t="s">
        <v>1896</v>
      </c>
      <c r="C167" s="45" t="s">
        <v>499</v>
      </c>
      <c r="D167" s="90">
        <v>2</v>
      </c>
      <c r="E167" s="95"/>
      <c r="F167" s="95">
        <f t="shared" si="4"/>
        <v>0</v>
      </c>
      <c r="G167" s="95">
        <f t="shared" si="5"/>
        <v>0</v>
      </c>
    </row>
    <row r="168" spans="1:7" ht="15" customHeight="1">
      <c r="A168" s="113" t="s">
        <v>973</v>
      </c>
      <c r="B168" s="65" t="s">
        <v>1881</v>
      </c>
      <c r="C168" s="45" t="s">
        <v>499</v>
      </c>
      <c r="D168" s="90">
        <v>2</v>
      </c>
      <c r="E168" s="95"/>
      <c r="F168" s="95">
        <f t="shared" si="4"/>
        <v>0</v>
      </c>
      <c r="G168" s="95">
        <f t="shared" si="5"/>
        <v>0</v>
      </c>
    </row>
    <row r="169" spans="1:7" ht="15" customHeight="1">
      <c r="A169" s="113" t="s">
        <v>974</v>
      </c>
      <c r="B169" s="65" t="s">
        <v>2270</v>
      </c>
      <c r="C169" s="45" t="s">
        <v>556</v>
      </c>
      <c r="D169" s="90">
        <v>10</v>
      </c>
      <c r="E169" s="95"/>
      <c r="F169" s="95">
        <f t="shared" si="4"/>
        <v>0</v>
      </c>
      <c r="G169" s="95">
        <f t="shared" si="5"/>
        <v>0</v>
      </c>
    </row>
    <row r="170" spans="1:7" ht="15" customHeight="1">
      <c r="A170" s="113" t="s">
        <v>975</v>
      </c>
      <c r="B170" s="65" t="s">
        <v>2094</v>
      </c>
      <c r="C170" s="45" t="s">
        <v>499</v>
      </c>
      <c r="D170" s="90">
        <v>1</v>
      </c>
      <c r="E170" s="95"/>
      <c r="F170" s="95">
        <f t="shared" si="4"/>
        <v>0</v>
      </c>
      <c r="G170" s="95">
        <f t="shared" si="5"/>
        <v>0</v>
      </c>
    </row>
    <row r="171" spans="1:7" ht="15" customHeight="1">
      <c r="A171" s="113" t="s">
        <v>976</v>
      </c>
      <c r="B171" s="65" t="s">
        <v>1993</v>
      </c>
      <c r="C171" s="45" t="s">
        <v>499</v>
      </c>
      <c r="D171" s="90">
        <v>5</v>
      </c>
      <c r="E171" s="95"/>
      <c r="F171" s="95">
        <f t="shared" si="4"/>
        <v>0</v>
      </c>
      <c r="G171" s="95">
        <f t="shared" si="5"/>
        <v>0</v>
      </c>
    </row>
    <row r="172" spans="1:7" ht="15" customHeight="1">
      <c r="A172" s="113" t="s">
        <v>977</v>
      </c>
      <c r="B172" s="65" t="s">
        <v>291</v>
      </c>
      <c r="C172" s="45" t="s">
        <v>499</v>
      </c>
      <c r="D172" s="90">
        <v>1</v>
      </c>
      <c r="E172" s="95"/>
      <c r="F172" s="95">
        <f t="shared" si="4"/>
        <v>0</v>
      </c>
      <c r="G172" s="95">
        <f t="shared" si="5"/>
        <v>0</v>
      </c>
    </row>
    <row r="173" spans="1:7" ht="15" customHeight="1">
      <c r="A173" s="113" t="s">
        <v>978</v>
      </c>
      <c r="B173" s="65" t="s">
        <v>269</v>
      </c>
      <c r="C173" s="45" t="s">
        <v>499</v>
      </c>
      <c r="D173" s="90">
        <v>1</v>
      </c>
      <c r="E173" s="95"/>
      <c r="F173" s="95">
        <f t="shared" si="4"/>
        <v>0</v>
      </c>
      <c r="G173" s="95">
        <f t="shared" si="5"/>
        <v>0</v>
      </c>
    </row>
    <row r="174" spans="1:7" ht="15" customHeight="1">
      <c r="A174" s="113" t="s">
        <v>979</v>
      </c>
      <c r="B174" s="65" t="s">
        <v>1945</v>
      </c>
      <c r="C174" s="45" t="s">
        <v>499</v>
      </c>
      <c r="D174" s="90">
        <v>2</v>
      </c>
      <c r="E174" s="95"/>
      <c r="F174" s="95">
        <f t="shared" si="4"/>
        <v>0</v>
      </c>
      <c r="G174" s="95">
        <f t="shared" si="5"/>
        <v>0</v>
      </c>
    </row>
    <row r="175" spans="1:7" ht="15" customHeight="1">
      <c r="A175" s="113" t="s">
        <v>980</v>
      </c>
      <c r="B175" s="65" t="s">
        <v>2271</v>
      </c>
      <c r="C175" s="45" t="s">
        <v>499</v>
      </c>
      <c r="D175" s="90">
        <v>1</v>
      </c>
      <c r="E175" s="95"/>
      <c r="F175" s="95">
        <f t="shared" si="4"/>
        <v>0</v>
      </c>
      <c r="G175" s="95">
        <f t="shared" si="5"/>
        <v>0</v>
      </c>
    </row>
    <row r="176" spans="1:7" ht="15" customHeight="1">
      <c r="A176" s="113" t="s">
        <v>981</v>
      </c>
      <c r="B176" s="65" t="s">
        <v>2272</v>
      </c>
      <c r="C176" s="45" t="s">
        <v>499</v>
      </c>
      <c r="D176" s="90">
        <v>2</v>
      </c>
      <c r="E176" s="95"/>
      <c r="F176" s="95">
        <f t="shared" si="4"/>
        <v>0</v>
      </c>
      <c r="G176" s="95">
        <f t="shared" si="5"/>
        <v>0</v>
      </c>
    </row>
    <row r="177" spans="1:7" ht="15" customHeight="1">
      <c r="A177" s="113" t="s">
        <v>982</v>
      </c>
      <c r="B177" s="65" t="s">
        <v>2023</v>
      </c>
      <c r="C177" s="45" t="s">
        <v>499</v>
      </c>
      <c r="D177" s="90">
        <v>2</v>
      </c>
      <c r="E177" s="95"/>
      <c r="F177" s="95">
        <f t="shared" si="4"/>
        <v>0</v>
      </c>
      <c r="G177" s="95">
        <f t="shared" si="5"/>
        <v>0</v>
      </c>
    </row>
    <row r="178" spans="1:7" ht="15" customHeight="1">
      <c r="A178" s="113" t="s">
        <v>983</v>
      </c>
      <c r="B178" s="65" t="s">
        <v>2095</v>
      </c>
      <c r="C178" s="45" t="s">
        <v>499</v>
      </c>
      <c r="D178" s="90">
        <v>1</v>
      </c>
      <c r="E178" s="95"/>
      <c r="F178" s="95">
        <f t="shared" si="4"/>
        <v>0</v>
      </c>
      <c r="G178" s="95">
        <f t="shared" si="5"/>
        <v>0</v>
      </c>
    </row>
    <row r="179" spans="1:7" ht="15" customHeight="1">
      <c r="A179" s="113" t="s">
        <v>984</v>
      </c>
      <c r="B179" s="65" t="s">
        <v>2096</v>
      </c>
      <c r="C179" s="45" t="s">
        <v>499</v>
      </c>
      <c r="D179" s="90">
        <v>1</v>
      </c>
      <c r="E179" s="95"/>
      <c r="F179" s="95">
        <f t="shared" si="4"/>
        <v>0</v>
      </c>
      <c r="G179" s="95">
        <f t="shared" si="5"/>
        <v>0</v>
      </c>
    </row>
    <row r="180" spans="1:7" ht="15" customHeight="1">
      <c r="A180" s="113" t="s">
        <v>985</v>
      </c>
      <c r="B180" s="65" t="s">
        <v>1995</v>
      </c>
      <c r="C180" s="45" t="s">
        <v>499</v>
      </c>
      <c r="D180" s="90">
        <v>1</v>
      </c>
      <c r="E180" s="95"/>
      <c r="F180" s="95">
        <f t="shared" si="4"/>
        <v>0</v>
      </c>
      <c r="G180" s="95">
        <f t="shared" si="5"/>
        <v>0</v>
      </c>
    </row>
    <row r="181" spans="1:7" ht="15" customHeight="1">
      <c r="A181" s="113" t="s">
        <v>986</v>
      </c>
      <c r="B181" s="65" t="s">
        <v>1899</v>
      </c>
      <c r="C181" s="45" t="s">
        <v>499</v>
      </c>
      <c r="D181" s="90">
        <v>1</v>
      </c>
      <c r="E181" s="95"/>
      <c r="F181" s="95">
        <f t="shared" si="4"/>
        <v>0</v>
      </c>
      <c r="G181" s="95">
        <f t="shared" si="5"/>
        <v>0</v>
      </c>
    </row>
    <row r="182" spans="1:7" ht="15" customHeight="1">
      <c r="A182" s="113" t="s">
        <v>987</v>
      </c>
      <c r="B182" s="65" t="s">
        <v>753</v>
      </c>
      <c r="C182" s="45" t="s">
        <v>499</v>
      </c>
      <c r="D182" s="90">
        <v>1</v>
      </c>
      <c r="E182" s="95"/>
      <c r="F182" s="95">
        <f t="shared" si="4"/>
        <v>0</v>
      </c>
      <c r="G182" s="95">
        <f t="shared" si="5"/>
        <v>0</v>
      </c>
    </row>
    <row r="183" spans="1:7" ht="15" customHeight="1">
      <c r="A183" s="113" t="s">
        <v>988</v>
      </c>
      <c r="B183" s="65" t="s">
        <v>1950</v>
      </c>
      <c r="C183" s="45" t="s">
        <v>499</v>
      </c>
      <c r="D183" s="90"/>
      <c r="E183" s="95"/>
      <c r="F183" s="95">
        <f t="shared" si="4"/>
        <v>0</v>
      </c>
      <c r="G183" s="95">
        <f t="shared" si="5"/>
        <v>0</v>
      </c>
    </row>
    <row r="184" spans="1:7" ht="15" customHeight="1">
      <c r="A184" s="113" t="s">
        <v>989</v>
      </c>
      <c r="B184" s="65" t="s">
        <v>2273</v>
      </c>
      <c r="C184" s="45" t="s">
        <v>499</v>
      </c>
      <c r="D184" s="90">
        <v>1</v>
      </c>
      <c r="E184" s="95"/>
      <c r="F184" s="95">
        <f t="shared" si="4"/>
        <v>0</v>
      </c>
      <c r="G184" s="95">
        <f t="shared" si="5"/>
        <v>0</v>
      </c>
    </row>
    <row r="185" spans="1:7" ht="15" customHeight="1">
      <c r="A185" s="113" t="s">
        <v>990</v>
      </c>
      <c r="B185" s="65" t="s">
        <v>298</v>
      </c>
      <c r="C185" s="45" t="s">
        <v>499</v>
      </c>
      <c r="D185" s="90">
        <v>1</v>
      </c>
      <c r="E185" s="95"/>
      <c r="F185" s="95">
        <f t="shared" si="4"/>
        <v>0</v>
      </c>
      <c r="G185" s="95">
        <f t="shared" si="5"/>
        <v>0</v>
      </c>
    </row>
    <row r="186" spans="1:7" ht="15" customHeight="1">
      <c r="A186" s="113" t="s">
        <v>991</v>
      </c>
      <c r="B186" s="65" t="s">
        <v>1988</v>
      </c>
      <c r="C186" s="45" t="s">
        <v>499</v>
      </c>
      <c r="D186" s="90">
        <v>1</v>
      </c>
      <c r="E186" s="95"/>
      <c r="F186" s="95">
        <f t="shared" si="4"/>
        <v>0</v>
      </c>
      <c r="G186" s="95">
        <f t="shared" si="5"/>
        <v>0</v>
      </c>
    </row>
    <row r="187" spans="1:7" ht="15" customHeight="1">
      <c r="A187" s="113" t="s">
        <v>992</v>
      </c>
      <c r="B187" s="65" t="s">
        <v>2024</v>
      </c>
      <c r="C187" s="45" t="s">
        <v>499</v>
      </c>
      <c r="D187" s="90">
        <v>1</v>
      </c>
      <c r="E187" s="95"/>
      <c r="F187" s="95">
        <f t="shared" si="4"/>
        <v>0</v>
      </c>
      <c r="G187" s="95">
        <f t="shared" si="5"/>
        <v>0</v>
      </c>
    </row>
    <row r="188" spans="1:7" ht="15" customHeight="1">
      <c r="A188" s="113" t="s">
        <v>993</v>
      </c>
      <c r="B188" s="65" t="s">
        <v>1992</v>
      </c>
      <c r="C188" s="45" t="s">
        <v>499</v>
      </c>
      <c r="D188" s="90">
        <v>1</v>
      </c>
      <c r="E188" s="95"/>
      <c r="F188" s="95">
        <f t="shared" si="4"/>
        <v>0</v>
      </c>
      <c r="G188" s="95">
        <f t="shared" si="5"/>
        <v>0</v>
      </c>
    </row>
    <row r="189" spans="1:7" ht="15" customHeight="1">
      <c r="A189" s="113" t="s">
        <v>994</v>
      </c>
      <c r="B189" s="65" t="s">
        <v>1990</v>
      </c>
      <c r="C189" s="45" t="s">
        <v>499</v>
      </c>
      <c r="D189" s="90">
        <v>1</v>
      </c>
      <c r="E189" s="95"/>
      <c r="F189" s="95">
        <f t="shared" si="4"/>
        <v>0</v>
      </c>
      <c r="G189" s="95">
        <f t="shared" si="5"/>
        <v>0</v>
      </c>
    </row>
    <row r="190" spans="1:7" ht="15" customHeight="1">
      <c r="A190" s="113" t="s">
        <v>995</v>
      </c>
      <c r="B190" s="65" t="s">
        <v>2097</v>
      </c>
      <c r="C190" s="45" t="s">
        <v>499</v>
      </c>
      <c r="D190" s="90">
        <v>1</v>
      </c>
      <c r="E190" s="95"/>
      <c r="F190" s="95">
        <f t="shared" si="4"/>
        <v>0</v>
      </c>
      <c r="G190" s="95">
        <f t="shared" si="5"/>
        <v>0</v>
      </c>
    </row>
    <row r="191" spans="1:7" ht="15" customHeight="1">
      <c r="A191" s="113" t="s">
        <v>996</v>
      </c>
      <c r="B191" s="65" t="s">
        <v>2012</v>
      </c>
      <c r="C191" s="45" t="s">
        <v>499</v>
      </c>
      <c r="D191" s="90">
        <v>1</v>
      </c>
      <c r="E191" s="95"/>
      <c r="F191" s="95">
        <f t="shared" si="4"/>
        <v>0</v>
      </c>
      <c r="G191" s="95">
        <f t="shared" si="5"/>
        <v>0</v>
      </c>
    </row>
    <row r="192" spans="1:7" ht="15" customHeight="1">
      <c r="A192" s="113" t="s">
        <v>997</v>
      </c>
      <c r="B192" s="65" t="s">
        <v>2054</v>
      </c>
      <c r="C192" s="45" t="s">
        <v>499</v>
      </c>
      <c r="D192" s="90">
        <v>1</v>
      </c>
      <c r="E192" s="95"/>
      <c r="F192" s="95">
        <f t="shared" si="4"/>
        <v>0</v>
      </c>
      <c r="G192" s="95">
        <f t="shared" si="5"/>
        <v>0</v>
      </c>
    </row>
    <row r="193" spans="1:7" ht="15" customHeight="1">
      <c r="A193" s="113" t="s">
        <v>998</v>
      </c>
      <c r="B193" s="65" t="s">
        <v>264</v>
      </c>
      <c r="C193" s="45" t="s">
        <v>499</v>
      </c>
      <c r="D193" s="90">
        <v>1</v>
      </c>
      <c r="E193" s="95"/>
      <c r="F193" s="95">
        <f t="shared" si="4"/>
        <v>0</v>
      </c>
      <c r="G193" s="95">
        <f t="shared" si="5"/>
        <v>0</v>
      </c>
    </row>
    <row r="194" spans="1:7" ht="15" customHeight="1">
      <c r="A194" s="113" t="s">
        <v>999</v>
      </c>
      <c r="B194" s="65" t="s">
        <v>234</v>
      </c>
      <c r="C194" s="45" t="s">
        <v>499</v>
      </c>
      <c r="D194" s="90">
        <v>1</v>
      </c>
      <c r="E194" s="95"/>
      <c r="F194" s="95">
        <f t="shared" si="4"/>
        <v>0</v>
      </c>
      <c r="G194" s="95">
        <f t="shared" si="5"/>
        <v>0</v>
      </c>
    </row>
    <row r="195" spans="1:7" ht="15" customHeight="1">
      <c r="A195" s="113" t="s">
        <v>1000</v>
      </c>
      <c r="B195" s="65" t="s">
        <v>1931</v>
      </c>
      <c r="C195" s="45" t="s">
        <v>499</v>
      </c>
      <c r="D195" s="90">
        <v>1</v>
      </c>
      <c r="E195" s="95"/>
      <c r="F195" s="95">
        <f t="shared" si="4"/>
        <v>0</v>
      </c>
      <c r="G195" s="95">
        <f t="shared" si="5"/>
        <v>0</v>
      </c>
    </row>
    <row r="196" spans="1:7" ht="15" customHeight="1" thickBot="1">
      <c r="A196" s="113" t="s">
        <v>1001</v>
      </c>
      <c r="B196" s="65" t="s">
        <v>271</v>
      </c>
      <c r="C196" s="45" t="s">
        <v>499</v>
      </c>
      <c r="D196" s="90">
        <v>1</v>
      </c>
      <c r="E196" s="100"/>
      <c r="F196" s="100">
        <f>SUM(E196*1.2)</f>
        <v>0</v>
      </c>
      <c r="G196" s="100">
        <f>SUM(D196*E196)</f>
        <v>0</v>
      </c>
    </row>
    <row r="197" spans="2:7" ht="15" customHeight="1" thickBot="1">
      <c r="B197" s="87"/>
      <c r="C197" s="42"/>
      <c r="D197" s="124"/>
      <c r="E197" s="214" t="s">
        <v>1005</v>
      </c>
      <c r="F197" s="214"/>
      <c r="G197" s="101">
        <f>SUM(G3:G196)</f>
        <v>0</v>
      </c>
    </row>
    <row r="198" spans="2:7" ht="15" customHeight="1" thickBot="1">
      <c r="B198" s="87"/>
      <c r="C198" s="42"/>
      <c r="D198" s="124"/>
      <c r="E198" s="214" t="s">
        <v>1006</v>
      </c>
      <c r="F198" s="214"/>
      <c r="G198" s="101">
        <f>SUM(G197*0.2)</f>
        <v>0</v>
      </c>
    </row>
    <row r="199" spans="2:7" ht="15" customHeight="1" thickBot="1">
      <c r="B199" s="87"/>
      <c r="C199" s="42"/>
      <c r="D199" s="124"/>
      <c r="E199" s="214" t="s">
        <v>1007</v>
      </c>
      <c r="F199" s="214"/>
      <c r="G199" s="101">
        <f>SUM(G197:G198)</f>
        <v>0</v>
      </c>
    </row>
    <row r="200" spans="5:6" ht="15" customHeight="1">
      <c r="E200" s="96"/>
      <c r="F200" s="96"/>
    </row>
    <row r="201" spans="1:6" ht="15" customHeight="1">
      <c r="A201" s="219" t="s">
        <v>1008</v>
      </c>
      <c r="B201" s="219"/>
      <c r="C201" s="219"/>
      <c r="D201" s="219"/>
      <c r="E201" s="96"/>
      <c r="F201" s="96"/>
    </row>
    <row r="202" spans="1:3" ht="15" customHeight="1">
      <c r="A202" s="117"/>
      <c r="B202" s="86"/>
      <c r="C202" s="66"/>
    </row>
    <row r="203" spans="1:4" ht="15" customHeight="1">
      <c r="A203" s="93" t="s">
        <v>582</v>
      </c>
      <c r="B203" s="216" t="s">
        <v>1009</v>
      </c>
      <c r="C203" s="217"/>
      <c r="D203" s="91" t="s">
        <v>1254</v>
      </c>
    </row>
    <row r="204" spans="1:7" ht="30" customHeight="1" thickBot="1">
      <c r="A204" s="104" t="s">
        <v>498</v>
      </c>
      <c r="B204" s="109" t="s">
        <v>571</v>
      </c>
      <c r="C204" s="110" t="s">
        <v>2</v>
      </c>
      <c r="D204" s="102" t="s">
        <v>518</v>
      </c>
      <c r="E204" s="103" t="s">
        <v>1002</v>
      </c>
      <c r="F204" s="103" t="s">
        <v>1003</v>
      </c>
      <c r="G204" s="103" t="s">
        <v>1004</v>
      </c>
    </row>
    <row r="205" spans="1:7" ht="38.25">
      <c r="A205" s="115" t="s">
        <v>1010</v>
      </c>
      <c r="B205" s="107" t="s">
        <v>806</v>
      </c>
      <c r="C205" s="108" t="s">
        <v>499</v>
      </c>
      <c r="D205" s="125">
        <v>1</v>
      </c>
      <c r="E205" s="99"/>
      <c r="F205" s="99">
        <f>SUM(E205*1.2)</f>
        <v>0</v>
      </c>
      <c r="G205" s="99">
        <f>SUM(D205*E205)</f>
        <v>0</v>
      </c>
    </row>
    <row r="206" spans="1:7" ht="25.5">
      <c r="A206" s="115" t="s">
        <v>1011</v>
      </c>
      <c r="B206" s="71" t="s">
        <v>805</v>
      </c>
      <c r="C206" s="70" t="s">
        <v>499</v>
      </c>
      <c r="D206" s="90">
        <v>1</v>
      </c>
      <c r="E206" s="95"/>
      <c r="F206" s="95">
        <f aca="true" t="shared" si="6" ref="F206:F216">SUM(E206*1.2)</f>
        <v>0</v>
      </c>
      <c r="G206" s="95">
        <f aca="true" t="shared" si="7" ref="G206:G216">SUM(D206*E206)</f>
        <v>0</v>
      </c>
    </row>
    <row r="207" spans="1:7" ht="15" customHeight="1">
      <c r="A207" s="115" t="s">
        <v>1012</v>
      </c>
      <c r="B207" s="84" t="s">
        <v>804</v>
      </c>
      <c r="C207" s="85" t="s">
        <v>499</v>
      </c>
      <c r="D207" s="90">
        <v>1</v>
      </c>
      <c r="E207" s="95"/>
      <c r="F207" s="95">
        <f t="shared" si="6"/>
        <v>0</v>
      </c>
      <c r="G207" s="95">
        <f t="shared" si="7"/>
        <v>0</v>
      </c>
    </row>
    <row r="208" spans="1:7" ht="15" customHeight="1">
      <c r="A208" s="115" t="s">
        <v>1013</v>
      </c>
      <c r="B208" s="84" t="s">
        <v>803</v>
      </c>
      <c r="C208" s="85" t="s">
        <v>499</v>
      </c>
      <c r="D208" s="90">
        <v>1</v>
      </c>
      <c r="E208" s="95"/>
      <c r="F208" s="95">
        <f t="shared" si="6"/>
        <v>0</v>
      </c>
      <c r="G208" s="95">
        <f t="shared" si="7"/>
        <v>0</v>
      </c>
    </row>
    <row r="209" spans="1:7" ht="15" customHeight="1">
      <c r="A209" s="115" t="s">
        <v>1014</v>
      </c>
      <c r="B209" s="84" t="s">
        <v>802</v>
      </c>
      <c r="C209" s="85" t="s">
        <v>499</v>
      </c>
      <c r="D209" s="90">
        <v>1</v>
      </c>
      <c r="E209" s="95"/>
      <c r="F209" s="95">
        <f t="shared" si="6"/>
        <v>0</v>
      </c>
      <c r="G209" s="95">
        <f t="shared" si="7"/>
        <v>0</v>
      </c>
    </row>
    <row r="210" spans="1:7" ht="15" customHeight="1">
      <c r="A210" s="115" t="s">
        <v>1015</v>
      </c>
      <c r="B210" s="84" t="s">
        <v>801</v>
      </c>
      <c r="C210" s="85" t="s">
        <v>499</v>
      </c>
      <c r="D210" s="90">
        <v>1</v>
      </c>
      <c r="E210" s="95"/>
      <c r="F210" s="95">
        <f t="shared" si="6"/>
        <v>0</v>
      </c>
      <c r="G210" s="95">
        <f t="shared" si="7"/>
        <v>0</v>
      </c>
    </row>
    <row r="211" spans="1:7" ht="15" customHeight="1">
      <c r="A211" s="115" t="s">
        <v>1016</v>
      </c>
      <c r="B211" s="84" t="s">
        <v>800</v>
      </c>
      <c r="C211" s="85" t="s">
        <v>499</v>
      </c>
      <c r="D211" s="90">
        <v>1</v>
      </c>
      <c r="E211" s="95"/>
      <c r="F211" s="95">
        <f t="shared" si="6"/>
        <v>0</v>
      </c>
      <c r="G211" s="95">
        <f t="shared" si="7"/>
        <v>0</v>
      </c>
    </row>
    <row r="212" spans="1:7" ht="15" customHeight="1">
      <c r="A212" s="115" t="s">
        <v>1017</v>
      </c>
      <c r="B212" s="84" t="s">
        <v>799</v>
      </c>
      <c r="C212" s="83" t="s">
        <v>499</v>
      </c>
      <c r="D212" s="90">
        <v>1</v>
      </c>
      <c r="E212" s="95"/>
      <c r="F212" s="95">
        <f t="shared" si="6"/>
        <v>0</v>
      </c>
      <c r="G212" s="95">
        <f t="shared" si="7"/>
        <v>0</v>
      </c>
    </row>
    <row r="213" spans="1:7" ht="15" customHeight="1">
      <c r="A213" s="115" t="s">
        <v>1018</v>
      </c>
      <c r="B213" s="84" t="s">
        <v>798</v>
      </c>
      <c r="C213" s="83" t="s">
        <v>499</v>
      </c>
      <c r="D213" s="90">
        <v>1</v>
      </c>
      <c r="E213" s="95"/>
      <c r="F213" s="95">
        <f t="shared" si="6"/>
        <v>0</v>
      </c>
      <c r="G213" s="95">
        <f t="shared" si="7"/>
        <v>0</v>
      </c>
    </row>
    <row r="214" spans="1:7" ht="15" customHeight="1">
      <c r="A214" s="115" t="s">
        <v>1019</v>
      </c>
      <c r="B214" s="84" t="s">
        <v>797</v>
      </c>
      <c r="C214" s="83" t="s">
        <v>499</v>
      </c>
      <c r="D214" s="90">
        <v>1</v>
      </c>
      <c r="E214" s="95"/>
      <c r="F214" s="95">
        <f t="shared" si="6"/>
        <v>0</v>
      </c>
      <c r="G214" s="95">
        <f t="shared" si="7"/>
        <v>0</v>
      </c>
    </row>
    <row r="215" spans="1:7" ht="15" customHeight="1">
      <c r="A215" s="115" t="s">
        <v>1020</v>
      </c>
      <c r="B215" s="84" t="s">
        <v>796</v>
      </c>
      <c r="C215" s="83" t="s">
        <v>499</v>
      </c>
      <c r="D215" s="90">
        <v>1</v>
      </c>
      <c r="E215" s="95"/>
      <c r="F215" s="95">
        <f t="shared" si="6"/>
        <v>0</v>
      </c>
      <c r="G215" s="95">
        <f t="shared" si="7"/>
        <v>0</v>
      </c>
    </row>
    <row r="216" spans="1:7" ht="15" customHeight="1" thickBot="1">
      <c r="A216" s="115" t="s">
        <v>1021</v>
      </c>
      <c r="B216" s="84" t="s">
        <v>795</v>
      </c>
      <c r="C216" s="83" t="s">
        <v>499</v>
      </c>
      <c r="D216" s="90">
        <v>1</v>
      </c>
      <c r="E216" s="95"/>
      <c r="F216" s="95">
        <f t="shared" si="6"/>
        <v>0</v>
      </c>
      <c r="G216" s="95">
        <f t="shared" si="7"/>
        <v>0</v>
      </c>
    </row>
    <row r="217" spans="1:7" ht="15" customHeight="1" thickBot="1">
      <c r="A217" s="106"/>
      <c r="B217"/>
      <c r="C217"/>
      <c r="E217" s="214" t="s">
        <v>1005</v>
      </c>
      <c r="F217" s="214"/>
      <c r="G217" s="101">
        <f>SUM(G205:G216)</f>
        <v>0</v>
      </c>
    </row>
    <row r="218" spans="1:7" ht="15" customHeight="1" thickBot="1">
      <c r="A218" s="106"/>
      <c r="B218"/>
      <c r="C218"/>
      <c r="E218" s="214" t="s">
        <v>1006</v>
      </c>
      <c r="F218" s="214"/>
      <c r="G218" s="101">
        <f>SUM(G217*0.2)</f>
        <v>0</v>
      </c>
    </row>
    <row r="219" spans="1:7" ht="15" customHeight="1" thickBot="1">
      <c r="A219" s="106"/>
      <c r="B219"/>
      <c r="C219"/>
      <c r="E219" s="214" t="s">
        <v>1007</v>
      </c>
      <c r="F219" s="214"/>
      <c r="G219" s="101">
        <f>SUM(G217:G218)</f>
        <v>0</v>
      </c>
    </row>
    <row r="220" spans="1:3" ht="15" customHeight="1">
      <c r="A220" s="106"/>
      <c r="B220"/>
      <c r="C220"/>
    </row>
    <row r="221" spans="1:4" ht="15" customHeight="1">
      <c r="A221" s="93" t="s">
        <v>1022</v>
      </c>
      <c r="B221" s="212" t="s">
        <v>794</v>
      </c>
      <c r="C221" s="213"/>
      <c r="D221" s="91" t="s">
        <v>1254</v>
      </c>
    </row>
    <row r="222" spans="1:7" ht="30" customHeight="1" thickBot="1">
      <c r="A222" s="104" t="s">
        <v>498</v>
      </c>
      <c r="B222" s="111" t="s">
        <v>571</v>
      </c>
      <c r="C222" s="112" t="s">
        <v>2</v>
      </c>
      <c r="D222" s="102" t="s">
        <v>518</v>
      </c>
      <c r="E222" s="103" t="s">
        <v>1002</v>
      </c>
      <c r="F222" s="103" t="s">
        <v>1003</v>
      </c>
      <c r="G222" s="103" t="s">
        <v>1004</v>
      </c>
    </row>
    <row r="223" spans="1:7" ht="15" customHeight="1">
      <c r="A223" s="115" t="s">
        <v>1023</v>
      </c>
      <c r="B223" s="107" t="s">
        <v>5</v>
      </c>
      <c r="C223" s="108" t="s">
        <v>499</v>
      </c>
      <c r="D223" s="125">
        <v>1</v>
      </c>
      <c r="E223" s="99"/>
      <c r="F223" s="99">
        <f>SUM(E223*1.2)</f>
        <v>0</v>
      </c>
      <c r="G223" s="99">
        <f>SUM(D223*E223)</f>
        <v>0</v>
      </c>
    </row>
    <row r="224" spans="1:7" ht="15" customHeight="1">
      <c r="A224" s="115" t="s">
        <v>1024</v>
      </c>
      <c r="B224" s="71" t="s">
        <v>793</v>
      </c>
      <c r="C224" s="82" t="s">
        <v>788</v>
      </c>
      <c r="D224" s="90">
        <v>1</v>
      </c>
      <c r="E224" s="95"/>
      <c r="F224" s="99">
        <f aca="true" t="shared" si="8" ref="F224:F287">SUM(E224*1.2)</f>
        <v>0</v>
      </c>
      <c r="G224" s="99">
        <f aca="true" t="shared" si="9" ref="G224:G287">SUM(D224*E224)</f>
        <v>0</v>
      </c>
    </row>
    <row r="225" spans="1:7" ht="15" customHeight="1">
      <c r="A225" s="115" t="s">
        <v>1025</v>
      </c>
      <c r="B225" s="71" t="s">
        <v>792</v>
      </c>
      <c r="C225" s="82" t="s">
        <v>788</v>
      </c>
      <c r="D225" s="90">
        <v>1</v>
      </c>
      <c r="E225" s="95"/>
      <c r="F225" s="99">
        <f t="shared" si="8"/>
        <v>0</v>
      </c>
      <c r="G225" s="99">
        <f t="shared" si="9"/>
        <v>0</v>
      </c>
    </row>
    <row r="226" spans="1:7" ht="15" customHeight="1">
      <c r="A226" s="115" t="s">
        <v>1026</v>
      </c>
      <c r="B226" s="71" t="s">
        <v>791</v>
      </c>
      <c r="C226" s="82" t="s">
        <v>788</v>
      </c>
      <c r="D226" s="90">
        <v>1</v>
      </c>
      <c r="E226" s="95"/>
      <c r="F226" s="99">
        <f t="shared" si="8"/>
        <v>0</v>
      </c>
      <c r="G226" s="99">
        <f t="shared" si="9"/>
        <v>0</v>
      </c>
    </row>
    <row r="227" spans="1:7" ht="15" customHeight="1">
      <c r="A227" s="115" t="s">
        <v>1027</v>
      </c>
      <c r="B227" s="71" t="s">
        <v>790</v>
      </c>
      <c r="C227" s="82" t="s">
        <v>499</v>
      </c>
      <c r="D227" s="90">
        <v>1</v>
      </c>
      <c r="E227" s="95"/>
      <c r="F227" s="99">
        <f t="shared" si="8"/>
        <v>0</v>
      </c>
      <c r="G227" s="99">
        <f t="shared" si="9"/>
        <v>0</v>
      </c>
    </row>
    <row r="228" spans="1:7" ht="15" customHeight="1">
      <c r="A228" s="115" t="s">
        <v>1028</v>
      </c>
      <c r="B228" s="71" t="s">
        <v>789</v>
      </c>
      <c r="C228" s="82" t="s">
        <v>788</v>
      </c>
      <c r="D228" s="90">
        <v>1</v>
      </c>
      <c r="E228" s="95"/>
      <c r="F228" s="99">
        <f t="shared" si="8"/>
        <v>0</v>
      </c>
      <c r="G228" s="99">
        <f t="shared" si="9"/>
        <v>0</v>
      </c>
    </row>
    <row r="229" spans="1:7" ht="14.25">
      <c r="A229" s="115" t="s">
        <v>1029</v>
      </c>
      <c r="B229" s="71" t="s">
        <v>787</v>
      </c>
      <c r="C229" s="70" t="s">
        <v>499</v>
      </c>
      <c r="D229" s="90">
        <v>1</v>
      </c>
      <c r="E229" s="95"/>
      <c r="F229" s="99">
        <f t="shared" si="8"/>
        <v>0</v>
      </c>
      <c r="G229" s="99">
        <f t="shared" si="9"/>
        <v>0</v>
      </c>
    </row>
    <row r="230" spans="1:7" ht="15" customHeight="1">
      <c r="A230" s="115" t="s">
        <v>1030</v>
      </c>
      <c r="B230" s="71" t="s">
        <v>158</v>
      </c>
      <c r="C230" s="70" t="s">
        <v>499</v>
      </c>
      <c r="D230" s="90">
        <v>1</v>
      </c>
      <c r="E230" s="95"/>
      <c r="F230" s="99">
        <f t="shared" si="8"/>
        <v>0</v>
      </c>
      <c r="G230" s="99">
        <f t="shared" si="9"/>
        <v>0</v>
      </c>
    </row>
    <row r="231" spans="1:7" ht="15" customHeight="1">
      <c r="A231" s="115" t="s">
        <v>1031</v>
      </c>
      <c r="B231" s="71" t="s">
        <v>786</v>
      </c>
      <c r="C231" s="70" t="s">
        <v>499</v>
      </c>
      <c r="D231" s="90">
        <v>1</v>
      </c>
      <c r="E231" s="95"/>
      <c r="F231" s="99">
        <f t="shared" si="8"/>
        <v>0</v>
      </c>
      <c r="G231" s="99">
        <f t="shared" si="9"/>
        <v>0</v>
      </c>
    </row>
    <row r="232" spans="1:7" ht="15" customHeight="1">
      <c r="A232" s="115" t="s">
        <v>1032</v>
      </c>
      <c r="B232" s="71" t="s">
        <v>109</v>
      </c>
      <c r="C232" s="70" t="s">
        <v>499</v>
      </c>
      <c r="D232" s="90">
        <v>1</v>
      </c>
      <c r="E232" s="95"/>
      <c r="F232" s="99">
        <f t="shared" si="8"/>
        <v>0</v>
      </c>
      <c r="G232" s="99">
        <f t="shared" si="9"/>
        <v>0</v>
      </c>
    </row>
    <row r="233" spans="1:7" ht="15" customHeight="1">
      <c r="A233" s="115" t="s">
        <v>1033</v>
      </c>
      <c r="B233" s="71" t="s">
        <v>785</v>
      </c>
      <c r="C233" s="70" t="s">
        <v>499</v>
      </c>
      <c r="D233" s="90">
        <v>1</v>
      </c>
      <c r="E233" s="95"/>
      <c r="F233" s="99">
        <f t="shared" si="8"/>
        <v>0</v>
      </c>
      <c r="G233" s="99">
        <f t="shared" si="9"/>
        <v>0</v>
      </c>
    </row>
    <row r="234" spans="1:7" ht="15" customHeight="1">
      <c r="A234" s="115" t="s">
        <v>1034</v>
      </c>
      <c r="B234" s="71" t="s">
        <v>784</v>
      </c>
      <c r="C234" s="70" t="s">
        <v>224</v>
      </c>
      <c r="D234" s="90">
        <v>1</v>
      </c>
      <c r="E234" s="95"/>
      <c r="F234" s="99">
        <f t="shared" si="8"/>
        <v>0</v>
      </c>
      <c r="G234" s="99">
        <f t="shared" si="9"/>
        <v>0</v>
      </c>
    </row>
    <row r="235" spans="1:7" ht="15" customHeight="1">
      <c r="A235" s="115" t="s">
        <v>1035</v>
      </c>
      <c r="B235" s="71" t="s">
        <v>783</v>
      </c>
      <c r="C235" s="70" t="s">
        <v>224</v>
      </c>
      <c r="D235" s="90">
        <v>1</v>
      </c>
      <c r="E235" s="95"/>
      <c r="F235" s="99">
        <f t="shared" si="8"/>
        <v>0</v>
      </c>
      <c r="G235" s="99">
        <f t="shared" si="9"/>
        <v>0</v>
      </c>
    </row>
    <row r="236" spans="1:7" ht="15" customHeight="1">
      <c r="A236" s="115" t="s">
        <v>1036</v>
      </c>
      <c r="B236" s="71" t="s">
        <v>133</v>
      </c>
      <c r="C236" s="70" t="s">
        <v>499</v>
      </c>
      <c r="D236" s="90">
        <v>1</v>
      </c>
      <c r="E236" s="95"/>
      <c r="F236" s="99">
        <f t="shared" si="8"/>
        <v>0</v>
      </c>
      <c r="G236" s="99">
        <f t="shared" si="9"/>
        <v>0</v>
      </c>
    </row>
    <row r="237" spans="1:7" ht="15" customHeight="1">
      <c r="A237" s="115" t="s">
        <v>1037</v>
      </c>
      <c r="B237" s="71" t="s">
        <v>17</v>
      </c>
      <c r="C237" s="70" t="s">
        <v>499</v>
      </c>
      <c r="D237" s="90">
        <v>1</v>
      </c>
      <c r="E237" s="95"/>
      <c r="F237" s="99">
        <f t="shared" si="8"/>
        <v>0</v>
      </c>
      <c r="G237" s="99">
        <f t="shared" si="9"/>
        <v>0</v>
      </c>
    </row>
    <row r="238" spans="1:7" ht="15" customHeight="1">
      <c r="A238" s="115" t="s">
        <v>1038</v>
      </c>
      <c r="B238" s="71" t="s">
        <v>565</v>
      </c>
      <c r="C238" s="70" t="s">
        <v>499</v>
      </c>
      <c r="D238" s="90">
        <v>1</v>
      </c>
      <c r="E238" s="95"/>
      <c r="F238" s="99">
        <f t="shared" si="8"/>
        <v>0</v>
      </c>
      <c r="G238" s="99">
        <f t="shared" si="9"/>
        <v>0</v>
      </c>
    </row>
    <row r="239" spans="1:7" ht="15" customHeight="1">
      <c r="A239" s="115" t="s">
        <v>1039</v>
      </c>
      <c r="B239" s="71" t="s">
        <v>782</v>
      </c>
      <c r="C239" s="70" t="s">
        <v>499</v>
      </c>
      <c r="D239" s="90">
        <v>1</v>
      </c>
      <c r="E239" s="95"/>
      <c r="F239" s="99">
        <f t="shared" si="8"/>
        <v>0</v>
      </c>
      <c r="G239" s="99">
        <f t="shared" si="9"/>
        <v>0</v>
      </c>
    </row>
    <row r="240" spans="1:7" ht="15" customHeight="1">
      <c r="A240" s="115" t="s">
        <v>1040</v>
      </c>
      <c r="B240" s="71" t="s">
        <v>781</v>
      </c>
      <c r="C240" s="70" t="s">
        <v>499</v>
      </c>
      <c r="D240" s="90">
        <v>1</v>
      </c>
      <c r="E240" s="95"/>
      <c r="F240" s="99">
        <f t="shared" si="8"/>
        <v>0</v>
      </c>
      <c r="G240" s="99">
        <f t="shared" si="9"/>
        <v>0</v>
      </c>
    </row>
    <row r="241" spans="1:7" ht="15" customHeight="1">
      <c r="A241" s="115" t="s">
        <v>1041</v>
      </c>
      <c r="B241" s="71" t="s">
        <v>87</v>
      </c>
      <c r="C241" s="70" t="s">
        <v>499</v>
      </c>
      <c r="D241" s="90">
        <v>1</v>
      </c>
      <c r="E241" s="95"/>
      <c r="F241" s="99">
        <f t="shared" si="8"/>
        <v>0</v>
      </c>
      <c r="G241" s="99">
        <f t="shared" si="9"/>
        <v>0</v>
      </c>
    </row>
    <row r="242" spans="1:7" ht="15" customHeight="1">
      <c r="A242" s="115" t="s">
        <v>1042</v>
      </c>
      <c r="B242" s="71" t="s">
        <v>64</v>
      </c>
      <c r="C242" s="70" t="s">
        <v>499</v>
      </c>
      <c r="D242" s="90">
        <v>1</v>
      </c>
      <c r="E242" s="95"/>
      <c r="F242" s="99">
        <f t="shared" si="8"/>
        <v>0</v>
      </c>
      <c r="G242" s="99">
        <f t="shared" si="9"/>
        <v>0</v>
      </c>
    </row>
    <row r="243" spans="1:7" ht="15" customHeight="1">
      <c r="A243" s="115" t="s">
        <v>1043</v>
      </c>
      <c r="B243" s="71" t="s">
        <v>204</v>
      </c>
      <c r="C243" s="70" t="s">
        <v>499</v>
      </c>
      <c r="D243" s="90">
        <v>1</v>
      </c>
      <c r="E243" s="95"/>
      <c r="F243" s="99">
        <f t="shared" si="8"/>
        <v>0</v>
      </c>
      <c r="G243" s="99">
        <f t="shared" si="9"/>
        <v>0</v>
      </c>
    </row>
    <row r="244" spans="1:7" ht="15" customHeight="1">
      <c r="A244" s="115" t="s">
        <v>1044</v>
      </c>
      <c r="B244" s="71" t="s">
        <v>780</v>
      </c>
      <c r="C244" s="70" t="s">
        <v>499</v>
      </c>
      <c r="D244" s="90">
        <v>1</v>
      </c>
      <c r="E244" s="95"/>
      <c r="F244" s="99">
        <f t="shared" si="8"/>
        <v>0</v>
      </c>
      <c r="G244" s="99">
        <f t="shared" si="9"/>
        <v>0</v>
      </c>
    </row>
    <row r="245" spans="1:7" ht="15" customHeight="1">
      <c r="A245" s="115" t="s">
        <v>1045</v>
      </c>
      <c r="B245" s="71" t="s">
        <v>779</v>
      </c>
      <c r="C245" s="70" t="s">
        <v>499</v>
      </c>
      <c r="D245" s="90">
        <v>1</v>
      </c>
      <c r="E245" s="95"/>
      <c r="F245" s="99">
        <f t="shared" si="8"/>
        <v>0</v>
      </c>
      <c r="G245" s="99">
        <f t="shared" si="9"/>
        <v>0</v>
      </c>
    </row>
    <row r="246" spans="1:7" ht="15" customHeight="1">
      <c r="A246" s="115" t="s">
        <v>1046</v>
      </c>
      <c r="B246" s="71" t="s">
        <v>778</v>
      </c>
      <c r="C246" s="70" t="s">
        <v>499</v>
      </c>
      <c r="D246" s="90">
        <v>1</v>
      </c>
      <c r="E246" s="95"/>
      <c r="F246" s="99">
        <f t="shared" si="8"/>
        <v>0</v>
      </c>
      <c r="G246" s="99">
        <f t="shared" si="9"/>
        <v>0</v>
      </c>
    </row>
    <row r="247" spans="1:7" ht="15" customHeight="1">
      <c r="A247" s="115" t="s">
        <v>1047</v>
      </c>
      <c r="B247" s="71" t="s">
        <v>777</v>
      </c>
      <c r="C247" s="70" t="s">
        <v>499</v>
      </c>
      <c r="D247" s="90">
        <v>1</v>
      </c>
      <c r="E247" s="95"/>
      <c r="F247" s="99">
        <f t="shared" si="8"/>
        <v>0</v>
      </c>
      <c r="G247" s="99">
        <f t="shared" si="9"/>
        <v>0</v>
      </c>
    </row>
    <row r="248" spans="1:7" ht="15" customHeight="1">
      <c r="A248" s="115" t="s">
        <v>1048</v>
      </c>
      <c r="B248" s="71" t="s">
        <v>776</v>
      </c>
      <c r="C248" s="70" t="s">
        <v>224</v>
      </c>
      <c r="D248" s="90">
        <v>1</v>
      </c>
      <c r="E248" s="95"/>
      <c r="F248" s="99">
        <f t="shared" si="8"/>
        <v>0</v>
      </c>
      <c r="G248" s="99">
        <f t="shared" si="9"/>
        <v>0</v>
      </c>
    </row>
    <row r="249" spans="1:7" ht="15" customHeight="1">
      <c r="A249" s="115" t="s">
        <v>1049</v>
      </c>
      <c r="B249" s="71" t="s">
        <v>59</v>
      </c>
      <c r="C249" s="70" t="s">
        <v>499</v>
      </c>
      <c r="D249" s="90">
        <v>1</v>
      </c>
      <c r="E249" s="95"/>
      <c r="F249" s="99">
        <f t="shared" si="8"/>
        <v>0</v>
      </c>
      <c r="G249" s="99">
        <f t="shared" si="9"/>
        <v>0</v>
      </c>
    </row>
    <row r="250" spans="1:7" ht="15" customHeight="1">
      <c r="A250" s="115" t="s">
        <v>1050</v>
      </c>
      <c r="B250" s="71" t="s">
        <v>62</v>
      </c>
      <c r="C250" s="70" t="s">
        <v>499</v>
      </c>
      <c r="D250" s="90">
        <v>1</v>
      </c>
      <c r="E250" s="95"/>
      <c r="F250" s="99">
        <f t="shared" si="8"/>
        <v>0</v>
      </c>
      <c r="G250" s="99">
        <f t="shared" si="9"/>
        <v>0</v>
      </c>
    </row>
    <row r="251" spans="1:7" ht="15" customHeight="1">
      <c r="A251" s="115" t="s">
        <v>1051</v>
      </c>
      <c r="B251" s="71" t="s">
        <v>775</v>
      </c>
      <c r="C251" s="70" t="s">
        <v>499</v>
      </c>
      <c r="D251" s="90">
        <v>1</v>
      </c>
      <c r="E251" s="95"/>
      <c r="F251" s="99">
        <f t="shared" si="8"/>
        <v>0</v>
      </c>
      <c r="G251" s="99">
        <f t="shared" si="9"/>
        <v>0</v>
      </c>
    </row>
    <row r="252" spans="1:7" ht="15" customHeight="1">
      <c r="A252" s="115" t="s">
        <v>1052</v>
      </c>
      <c r="B252" s="71" t="s">
        <v>774</v>
      </c>
      <c r="C252" s="70" t="s">
        <v>499</v>
      </c>
      <c r="D252" s="90">
        <v>1</v>
      </c>
      <c r="E252" s="95"/>
      <c r="F252" s="99">
        <f t="shared" si="8"/>
        <v>0</v>
      </c>
      <c r="G252" s="99">
        <f t="shared" si="9"/>
        <v>0</v>
      </c>
    </row>
    <row r="253" spans="1:7" ht="15" customHeight="1">
      <c r="A253" s="115" t="s">
        <v>1053</v>
      </c>
      <c r="B253" s="71" t="s">
        <v>773</v>
      </c>
      <c r="C253" s="70" t="s">
        <v>224</v>
      </c>
      <c r="D253" s="90">
        <v>1</v>
      </c>
      <c r="E253" s="95"/>
      <c r="F253" s="99">
        <f t="shared" si="8"/>
        <v>0</v>
      </c>
      <c r="G253" s="99">
        <f t="shared" si="9"/>
        <v>0</v>
      </c>
    </row>
    <row r="254" spans="1:7" ht="15" customHeight="1">
      <c r="A254" s="115" t="s">
        <v>1054</v>
      </c>
      <c r="B254" s="71" t="s">
        <v>61</v>
      </c>
      <c r="C254" s="70" t="s">
        <v>499</v>
      </c>
      <c r="D254" s="90">
        <v>1</v>
      </c>
      <c r="E254" s="95"/>
      <c r="F254" s="99">
        <f t="shared" si="8"/>
        <v>0</v>
      </c>
      <c r="G254" s="99">
        <f t="shared" si="9"/>
        <v>0</v>
      </c>
    </row>
    <row r="255" spans="1:7" ht="15" customHeight="1">
      <c r="A255" s="115" t="s">
        <v>1055</v>
      </c>
      <c r="B255" s="71" t="s">
        <v>772</v>
      </c>
      <c r="C255" s="70" t="s">
        <v>499</v>
      </c>
      <c r="D255" s="90">
        <v>1</v>
      </c>
      <c r="E255" s="95"/>
      <c r="F255" s="99">
        <f t="shared" si="8"/>
        <v>0</v>
      </c>
      <c r="G255" s="99">
        <f t="shared" si="9"/>
        <v>0</v>
      </c>
    </row>
    <row r="256" spans="1:7" ht="15" customHeight="1">
      <c r="A256" s="115" t="s">
        <v>1056</v>
      </c>
      <c r="B256" s="71" t="s">
        <v>771</v>
      </c>
      <c r="C256" s="70" t="s">
        <v>499</v>
      </c>
      <c r="D256" s="90">
        <v>1</v>
      </c>
      <c r="E256" s="95"/>
      <c r="F256" s="99">
        <f t="shared" si="8"/>
        <v>0</v>
      </c>
      <c r="G256" s="99">
        <f t="shared" si="9"/>
        <v>0</v>
      </c>
    </row>
    <row r="257" spans="1:7" ht="15" customHeight="1">
      <c r="A257" s="115" t="s">
        <v>1057</v>
      </c>
      <c r="B257" s="71" t="s">
        <v>770</v>
      </c>
      <c r="C257" s="70" t="s">
        <v>499</v>
      </c>
      <c r="D257" s="90">
        <v>1</v>
      </c>
      <c r="E257" s="95"/>
      <c r="F257" s="99">
        <f t="shared" si="8"/>
        <v>0</v>
      </c>
      <c r="G257" s="99">
        <f t="shared" si="9"/>
        <v>0</v>
      </c>
    </row>
    <row r="258" spans="1:7" ht="15" customHeight="1">
      <c r="A258" s="115" t="s">
        <v>1058</v>
      </c>
      <c r="B258" s="71" t="s">
        <v>91</v>
      </c>
      <c r="C258" s="70" t="s">
        <v>499</v>
      </c>
      <c r="D258" s="90">
        <v>1</v>
      </c>
      <c r="E258" s="95"/>
      <c r="F258" s="99">
        <f t="shared" si="8"/>
        <v>0</v>
      </c>
      <c r="G258" s="99">
        <f t="shared" si="9"/>
        <v>0</v>
      </c>
    </row>
    <row r="259" spans="1:7" ht="15" customHeight="1">
      <c r="A259" s="115" t="s">
        <v>1059</v>
      </c>
      <c r="B259" s="71" t="s">
        <v>92</v>
      </c>
      <c r="C259" s="70" t="s">
        <v>499</v>
      </c>
      <c r="D259" s="90">
        <v>1</v>
      </c>
      <c r="E259" s="95"/>
      <c r="F259" s="99">
        <f t="shared" si="8"/>
        <v>0</v>
      </c>
      <c r="G259" s="99">
        <f t="shared" si="9"/>
        <v>0</v>
      </c>
    </row>
    <row r="260" spans="1:7" ht="15" customHeight="1">
      <c r="A260" s="115" t="s">
        <v>1060</v>
      </c>
      <c r="B260" s="71" t="s">
        <v>769</v>
      </c>
      <c r="C260" s="70" t="s">
        <v>499</v>
      </c>
      <c r="D260" s="90">
        <v>1</v>
      </c>
      <c r="E260" s="95"/>
      <c r="F260" s="99">
        <f t="shared" si="8"/>
        <v>0</v>
      </c>
      <c r="G260" s="99">
        <f t="shared" si="9"/>
        <v>0</v>
      </c>
    </row>
    <row r="261" spans="1:7" ht="15" customHeight="1">
      <c r="A261" s="115" t="s">
        <v>1061</v>
      </c>
      <c r="B261" s="71" t="s">
        <v>768</v>
      </c>
      <c r="C261" s="70" t="s">
        <v>499</v>
      </c>
      <c r="D261" s="90">
        <v>1</v>
      </c>
      <c r="E261" s="95"/>
      <c r="F261" s="99">
        <f t="shared" si="8"/>
        <v>0</v>
      </c>
      <c r="G261" s="99">
        <f t="shared" si="9"/>
        <v>0</v>
      </c>
    </row>
    <row r="262" spans="1:7" ht="15" customHeight="1">
      <c r="A262" s="115" t="s">
        <v>1062</v>
      </c>
      <c r="B262" s="71" t="s">
        <v>767</v>
      </c>
      <c r="C262" s="70" t="s">
        <v>499</v>
      </c>
      <c r="D262" s="90">
        <v>1</v>
      </c>
      <c r="E262" s="95"/>
      <c r="F262" s="99">
        <f t="shared" si="8"/>
        <v>0</v>
      </c>
      <c r="G262" s="99">
        <f t="shared" si="9"/>
        <v>0</v>
      </c>
    </row>
    <row r="263" spans="1:7" ht="15" customHeight="1">
      <c r="A263" s="115" t="s">
        <v>1063</v>
      </c>
      <c r="B263" s="81" t="s">
        <v>766</v>
      </c>
      <c r="C263" s="70" t="s">
        <v>499</v>
      </c>
      <c r="D263" s="90">
        <v>1</v>
      </c>
      <c r="E263" s="95"/>
      <c r="F263" s="99">
        <f t="shared" si="8"/>
        <v>0</v>
      </c>
      <c r="G263" s="99">
        <f t="shared" si="9"/>
        <v>0</v>
      </c>
    </row>
    <row r="264" spans="1:7" ht="15" customHeight="1">
      <c r="A264" s="115" t="s">
        <v>1064</v>
      </c>
      <c r="B264" s="81" t="s">
        <v>765</v>
      </c>
      <c r="C264" s="70" t="s">
        <v>499</v>
      </c>
      <c r="D264" s="90">
        <v>1</v>
      </c>
      <c r="E264" s="95"/>
      <c r="F264" s="99">
        <f t="shared" si="8"/>
        <v>0</v>
      </c>
      <c r="G264" s="99">
        <f t="shared" si="9"/>
        <v>0</v>
      </c>
    </row>
    <row r="265" spans="1:7" ht="15" customHeight="1">
      <c r="A265" s="115" t="s">
        <v>1065</v>
      </c>
      <c r="B265" s="81" t="s">
        <v>764</v>
      </c>
      <c r="C265" s="70" t="s">
        <v>499</v>
      </c>
      <c r="D265" s="90">
        <v>1</v>
      </c>
      <c r="E265" s="95"/>
      <c r="F265" s="99">
        <f t="shared" si="8"/>
        <v>0</v>
      </c>
      <c r="G265" s="99">
        <f t="shared" si="9"/>
        <v>0</v>
      </c>
    </row>
    <row r="266" spans="1:7" ht="15" customHeight="1">
      <c r="A266" s="115" t="s">
        <v>1066</v>
      </c>
      <c r="B266" s="81" t="s">
        <v>763</v>
      </c>
      <c r="C266" s="70" t="s">
        <v>499</v>
      </c>
      <c r="D266" s="90">
        <v>1</v>
      </c>
      <c r="E266" s="95"/>
      <c r="F266" s="99">
        <f t="shared" si="8"/>
        <v>0</v>
      </c>
      <c r="G266" s="99">
        <f t="shared" si="9"/>
        <v>0</v>
      </c>
    </row>
    <row r="267" spans="1:7" ht="15" customHeight="1">
      <c r="A267" s="115" t="s">
        <v>1067</v>
      </c>
      <c r="B267" s="81" t="s">
        <v>762</v>
      </c>
      <c r="C267" s="70" t="s">
        <v>224</v>
      </c>
      <c r="D267" s="90">
        <v>1</v>
      </c>
      <c r="E267" s="95"/>
      <c r="F267" s="99">
        <f t="shared" si="8"/>
        <v>0</v>
      </c>
      <c r="G267" s="99">
        <f t="shared" si="9"/>
        <v>0</v>
      </c>
    </row>
    <row r="268" spans="1:7" ht="15" customHeight="1">
      <c r="A268" s="115" t="s">
        <v>1068</v>
      </c>
      <c r="B268" s="71" t="s">
        <v>135</v>
      </c>
      <c r="C268" s="70" t="s">
        <v>499</v>
      </c>
      <c r="D268" s="90">
        <v>1</v>
      </c>
      <c r="E268" s="95"/>
      <c r="F268" s="99">
        <f t="shared" si="8"/>
        <v>0</v>
      </c>
      <c r="G268" s="99">
        <f t="shared" si="9"/>
        <v>0</v>
      </c>
    </row>
    <row r="269" spans="1:7" ht="15" customHeight="1">
      <c r="A269" s="115" t="s">
        <v>1069</v>
      </c>
      <c r="B269" s="71" t="s">
        <v>10</v>
      </c>
      <c r="C269" s="70" t="s">
        <v>499</v>
      </c>
      <c r="D269" s="90">
        <v>1</v>
      </c>
      <c r="E269" s="95"/>
      <c r="F269" s="99">
        <f t="shared" si="8"/>
        <v>0</v>
      </c>
      <c r="G269" s="99">
        <f t="shared" si="9"/>
        <v>0</v>
      </c>
    </row>
    <row r="270" spans="1:7" ht="15" customHeight="1">
      <c r="A270" s="115" t="s">
        <v>1070</v>
      </c>
      <c r="B270" s="71" t="s">
        <v>78</v>
      </c>
      <c r="C270" s="70" t="s">
        <v>499</v>
      </c>
      <c r="D270" s="90">
        <v>1</v>
      </c>
      <c r="E270" s="95"/>
      <c r="F270" s="99">
        <f t="shared" si="8"/>
        <v>0</v>
      </c>
      <c r="G270" s="99">
        <f t="shared" si="9"/>
        <v>0</v>
      </c>
    </row>
    <row r="271" spans="1:7" ht="15" customHeight="1">
      <c r="A271" s="115" t="s">
        <v>1071</v>
      </c>
      <c r="B271" s="71" t="s">
        <v>134</v>
      </c>
      <c r="C271" s="70" t="s">
        <v>499</v>
      </c>
      <c r="D271" s="90">
        <v>1</v>
      </c>
      <c r="E271" s="95"/>
      <c r="F271" s="99">
        <f t="shared" si="8"/>
        <v>0</v>
      </c>
      <c r="G271" s="99">
        <f t="shared" si="9"/>
        <v>0</v>
      </c>
    </row>
    <row r="272" spans="1:7" ht="15" customHeight="1">
      <c r="A272" s="115" t="s">
        <v>1072</v>
      </c>
      <c r="B272" s="71" t="s">
        <v>761</v>
      </c>
      <c r="C272" s="70" t="s">
        <v>499</v>
      </c>
      <c r="D272" s="90">
        <v>1</v>
      </c>
      <c r="E272" s="95"/>
      <c r="F272" s="99">
        <f t="shared" si="8"/>
        <v>0</v>
      </c>
      <c r="G272" s="99">
        <f t="shared" si="9"/>
        <v>0</v>
      </c>
    </row>
    <row r="273" spans="1:7" ht="15" customHeight="1">
      <c r="A273" s="115" t="s">
        <v>1073</v>
      </c>
      <c r="B273" s="71" t="s">
        <v>760</v>
      </c>
      <c r="C273" s="70" t="s">
        <v>499</v>
      </c>
      <c r="D273" s="90">
        <v>1</v>
      </c>
      <c r="E273" s="95"/>
      <c r="F273" s="99">
        <f t="shared" si="8"/>
        <v>0</v>
      </c>
      <c r="G273" s="99">
        <f t="shared" si="9"/>
        <v>0</v>
      </c>
    </row>
    <row r="274" spans="1:7" ht="15" customHeight="1">
      <c r="A274" s="115" t="s">
        <v>1074</v>
      </c>
      <c r="B274" s="71" t="s">
        <v>759</v>
      </c>
      <c r="C274" s="70" t="s">
        <v>499</v>
      </c>
      <c r="D274" s="90">
        <v>1</v>
      </c>
      <c r="E274" s="95"/>
      <c r="F274" s="99">
        <f t="shared" si="8"/>
        <v>0</v>
      </c>
      <c r="G274" s="99">
        <f t="shared" si="9"/>
        <v>0</v>
      </c>
    </row>
    <row r="275" spans="1:7" ht="15" customHeight="1">
      <c r="A275" s="115" t="s">
        <v>1075</v>
      </c>
      <c r="B275" s="71" t="s">
        <v>758</v>
      </c>
      <c r="C275" s="70" t="s">
        <v>499</v>
      </c>
      <c r="D275" s="90">
        <v>1</v>
      </c>
      <c r="E275" s="95"/>
      <c r="F275" s="99">
        <f t="shared" si="8"/>
        <v>0</v>
      </c>
      <c r="G275" s="99">
        <f t="shared" si="9"/>
        <v>0</v>
      </c>
    </row>
    <row r="276" spans="1:7" ht="15" customHeight="1">
      <c r="A276" s="115" t="s">
        <v>1076</v>
      </c>
      <c r="B276" s="71" t="s">
        <v>11</v>
      </c>
      <c r="C276" s="70" t="s">
        <v>499</v>
      </c>
      <c r="D276" s="90">
        <v>1</v>
      </c>
      <c r="E276" s="95"/>
      <c r="F276" s="99">
        <f t="shared" si="8"/>
        <v>0</v>
      </c>
      <c r="G276" s="99">
        <f t="shared" si="9"/>
        <v>0</v>
      </c>
    </row>
    <row r="277" spans="1:7" ht="15" customHeight="1">
      <c r="A277" s="115" t="s">
        <v>1077</v>
      </c>
      <c r="B277" s="71" t="s">
        <v>757</v>
      </c>
      <c r="C277" s="70" t="s">
        <v>499</v>
      </c>
      <c r="D277" s="90">
        <v>1</v>
      </c>
      <c r="E277" s="95"/>
      <c r="F277" s="99">
        <f t="shared" si="8"/>
        <v>0</v>
      </c>
      <c r="G277" s="99">
        <f t="shared" si="9"/>
        <v>0</v>
      </c>
    </row>
    <row r="278" spans="1:7" ht="15" customHeight="1">
      <c r="A278" s="115" t="s">
        <v>1078</v>
      </c>
      <c r="B278" s="71" t="s">
        <v>756</v>
      </c>
      <c r="C278" s="70" t="s">
        <v>499</v>
      </c>
      <c r="D278" s="90">
        <v>1</v>
      </c>
      <c r="E278" s="95"/>
      <c r="F278" s="99">
        <f t="shared" si="8"/>
        <v>0</v>
      </c>
      <c r="G278" s="99">
        <f t="shared" si="9"/>
        <v>0</v>
      </c>
    </row>
    <row r="279" spans="1:7" ht="15" customHeight="1">
      <c r="A279" s="115" t="s">
        <v>1079</v>
      </c>
      <c r="B279" s="71" t="s">
        <v>755</v>
      </c>
      <c r="C279" s="70" t="s">
        <v>499</v>
      </c>
      <c r="D279" s="90">
        <v>1</v>
      </c>
      <c r="E279" s="95"/>
      <c r="F279" s="99">
        <f t="shared" si="8"/>
        <v>0</v>
      </c>
      <c r="G279" s="99">
        <f t="shared" si="9"/>
        <v>0</v>
      </c>
    </row>
    <row r="280" spans="1:7" ht="15" customHeight="1">
      <c r="A280" s="115" t="s">
        <v>1080</v>
      </c>
      <c r="B280" s="71" t="s">
        <v>754</v>
      </c>
      <c r="C280" s="70" t="s">
        <v>499</v>
      </c>
      <c r="D280" s="90">
        <v>1</v>
      </c>
      <c r="E280" s="95"/>
      <c r="F280" s="99">
        <f t="shared" si="8"/>
        <v>0</v>
      </c>
      <c r="G280" s="99">
        <f t="shared" si="9"/>
        <v>0</v>
      </c>
    </row>
    <row r="281" spans="1:7" ht="15" customHeight="1">
      <c r="A281" s="115" t="s">
        <v>1081</v>
      </c>
      <c r="B281" s="71" t="s">
        <v>68</v>
      </c>
      <c r="C281" s="70" t="s">
        <v>499</v>
      </c>
      <c r="D281" s="90">
        <v>1</v>
      </c>
      <c r="E281" s="95"/>
      <c r="F281" s="99">
        <f t="shared" si="8"/>
        <v>0</v>
      </c>
      <c r="G281" s="99">
        <f t="shared" si="9"/>
        <v>0</v>
      </c>
    </row>
    <row r="282" spans="1:7" ht="15" customHeight="1">
      <c r="A282" s="115" t="s">
        <v>1082</v>
      </c>
      <c r="B282" s="71" t="s">
        <v>12</v>
      </c>
      <c r="C282" s="70" t="s">
        <v>499</v>
      </c>
      <c r="D282" s="90">
        <v>1</v>
      </c>
      <c r="E282" s="95"/>
      <c r="F282" s="99">
        <f t="shared" si="8"/>
        <v>0</v>
      </c>
      <c r="G282" s="99">
        <f t="shared" si="9"/>
        <v>0</v>
      </c>
    </row>
    <row r="283" spans="1:7" ht="15" customHeight="1">
      <c r="A283" s="115" t="s">
        <v>1083</v>
      </c>
      <c r="B283" s="71" t="s">
        <v>753</v>
      </c>
      <c r="C283" s="70" t="s">
        <v>499</v>
      </c>
      <c r="D283" s="90">
        <v>1</v>
      </c>
      <c r="E283" s="95"/>
      <c r="F283" s="99">
        <f t="shared" si="8"/>
        <v>0</v>
      </c>
      <c r="G283" s="99">
        <f t="shared" si="9"/>
        <v>0</v>
      </c>
    </row>
    <row r="284" spans="1:7" ht="15" customHeight="1">
      <c r="A284" s="115" t="s">
        <v>1084</v>
      </c>
      <c r="B284" s="71" t="s">
        <v>752</v>
      </c>
      <c r="C284" s="70" t="s">
        <v>499</v>
      </c>
      <c r="D284" s="90">
        <v>1</v>
      </c>
      <c r="E284" s="95"/>
      <c r="F284" s="99">
        <f t="shared" si="8"/>
        <v>0</v>
      </c>
      <c r="G284" s="99">
        <f t="shared" si="9"/>
        <v>0</v>
      </c>
    </row>
    <row r="285" spans="1:7" ht="15" customHeight="1">
      <c r="A285" s="115" t="s">
        <v>1085</v>
      </c>
      <c r="B285" s="71" t="s">
        <v>751</v>
      </c>
      <c r="C285" s="70" t="s">
        <v>499</v>
      </c>
      <c r="D285" s="90">
        <v>1</v>
      </c>
      <c r="E285" s="95"/>
      <c r="F285" s="99">
        <f t="shared" si="8"/>
        <v>0</v>
      </c>
      <c r="G285" s="99">
        <f t="shared" si="9"/>
        <v>0</v>
      </c>
    </row>
    <row r="286" spans="1:7" ht="15" customHeight="1">
      <c r="A286" s="115" t="s">
        <v>1086</v>
      </c>
      <c r="B286" s="71" t="s">
        <v>44</v>
      </c>
      <c r="C286" s="70" t="s">
        <v>224</v>
      </c>
      <c r="D286" s="90">
        <v>1</v>
      </c>
      <c r="E286" s="95"/>
      <c r="F286" s="99">
        <f t="shared" si="8"/>
        <v>0</v>
      </c>
      <c r="G286" s="99">
        <f t="shared" si="9"/>
        <v>0</v>
      </c>
    </row>
    <row r="287" spans="1:7" ht="15" customHeight="1">
      <c r="A287" s="115" t="s">
        <v>1087</v>
      </c>
      <c r="B287" s="71" t="s">
        <v>102</v>
      </c>
      <c r="C287" s="70" t="s">
        <v>499</v>
      </c>
      <c r="D287" s="90">
        <v>1</v>
      </c>
      <c r="E287" s="95"/>
      <c r="F287" s="99">
        <f t="shared" si="8"/>
        <v>0</v>
      </c>
      <c r="G287" s="99">
        <f t="shared" si="9"/>
        <v>0</v>
      </c>
    </row>
    <row r="288" spans="1:7" ht="15" customHeight="1">
      <c r="A288" s="115" t="s">
        <v>1088</v>
      </c>
      <c r="B288" s="71" t="s">
        <v>106</v>
      </c>
      <c r="C288" s="70" t="s">
        <v>499</v>
      </c>
      <c r="D288" s="90">
        <v>1</v>
      </c>
      <c r="E288" s="95"/>
      <c r="F288" s="99">
        <f aca="true" t="shared" si="10" ref="F288:F351">SUM(E288*1.2)</f>
        <v>0</v>
      </c>
      <c r="G288" s="99">
        <f aca="true" t="shared" si="11" ref="G288:G351">SUM(D288*E288)</f>
        <v>0</v>
      </c>
    </row>
    <row r="289" spans="1:7" ht="15" customHeight="1">
      <c r="A289" s="115" t="s">
        <v>1089</v>
      </c>
      <c r="B289" s="71" t="s">
        <v>107</v>
      </c>
      <c r="C289" s="70" t="s">
        <v>499</v>
      </c>
      <c r="D289" s="90">
        <v>1</v>
      </c>
      <c r="E289" s="95"/>
      <c r="F289" s="99">
        <f t="shared" si="10"/>
        <v>0</v>
      </c>
      <c r="G289" s="99">
        <f t="shared" si="11"/>
        <v>0</v>
      </c>
    </row>
    <row r="290" spans="1:7" ht="15" customHeight="1">
      <c r="A290" s="115" t="s">
        <v>1090</v>
      </c>
      <c r="B290" s="71" t="s">
        <v>750</v>
      </c>
      <c r="C290" s="70" t="s">
        <v>499</v>
      </c>
      <c r="D290" s="90">
        <v>1</v>
      </c>
      <c r="E290" s="95"/>
      <c r="F290" s="99">
        <f t="shared" si="10"/>
        <v>0</v>
      </c>
      <c r="G290" s="99">
        <f t="shared" si="11"/>
        <v>0</v>
      </c>
    </row>
    <row r="291" spans="1:7" ht="15" customHeight="1">
      <c r="A291" s="115" t="s">
        <v>1091</v>
      </c>
      <c r="B291" s="71" t="s">
        <v>76</v>
      </c>
      <c r="C291" s="70" t="s">
        <v>499</v>
      </c>
      <c r="D291" s="90">
        <v>1</v>
      </c>
      <c r="E291" s="95"/>
      <c r="F291" s="99">
        <f t="shared" si="10"/>
        <v>0</v>
      </c>
      <c r="G291" s="99">
        <f t="shared" si="11"/>
        <v>0</v>
      </c>
    </row>
    <row r="292" spans="1:7" ht="15" customHeight="1">
      <c r="A292" s="115" t="s">
        <v>1092</v>
      </c>
      <c r="B292" s="80" t="s">
        <v>75</v>
      </c>
      <c r="C292" s="70" t="s">
        <v>499</v>
      </c>
      <c r="D292" s="90">
        <v>1</v>
      </c>
      <c r="E292" s="95"/>
      <c r="F292" s="99">
        <f t="shared" si="10"/>
        <v>0</v>
      </c>
      <c r="G292" s="99">
        <f t="shared" si="11"/>
        <v>0</v>
      </c>
    </row>
    <row r="293" spans="1:7" ht="15" customHeight="1">
      <c r="A293" s="115" t="s">
        <v>1093</v>
      </c>
      <c r="B293" s="71" t="s">
        <v>79</v>
      </c>
      <c r="C293" s="70" t="s">
        <v>499</v>
      </c>
      <c r="D293" s="90">
        <v>1</v>
      </c>
      <c r="E293" s="95"/>
      <c r="F293" s="99">
        <f t="shared" si="10"/>
        <v>0</v>
      </c>
      <c r="G293" s="99">
        <f t="shared" si="11"/>
        <v>0</v>
      </c>
    </row>
    <row r="294" spans="1:7" ht="15" customHeight="1">
      <c r="A294" s="115" t="s">
        <v>1094</v>
      </c>
      <c r="B294" s="71" t="s">
        <v>749</v>
      </c>
      <c r="C294" s="70" t="s">
        <v>499</v>
      </c>
      <c r="D294" s="90">
        <v>1</v>
      </c>
      <c r="E294" s="95"/>
      <c r="F294" s="99">
        <f t="shared" si="10"/>
        <v>0</v>
      </c>
      <c r="G294" s="99">
        <f t="shared" si="11"/>
        <v>0</v>
      </c>
    </row>
    <row r="295" spans="1:7" ht="15" customHeight="1">
      <c r="A295" s="115" t="s">
        <v>1095</v>
      </c>
      <c r="B295" s="71" t="s">
        <v>748</v>
      </c>
      <c r="C295" s="70" t="s">
        <v>499</v>
      </c>
      <c r="D295" s="90">
        <v>1</v>
      </c>
      <c r="E295" s="95"/>
      <c r="F295" s="99">
        <f t="shared" si="10"/>
        <v>0</v>
      </c>
      <c r="G295" s="99">
        <f t="shared" si="11"/>
        <v>0</v>
      </c>
    </row>
    <row r="296" spans="1:7" ht="15" customHeight="1">
      <c r="A296" s="115" t="s">
        <v>1096</v>
      </c>
      <c r="B296" s="71" t="s">
        <v>14</v>
      </c>
      <c r="C296" s="70" t="s">
        <v>499</v>
      </c>
      <c r="D296" s="90">
        <v>1</v>
      </c>
      <c r="E296" s="95"/>
      <c r="F296" s="99">
        <f t="shared" si="10"/>
        <v>0</v>
      </c>
      <c r="G296" s="99">
        <f t="shared" si="11"/>
        <v>0</v>
      </c>
    </row>
    <row r="297" spans="1:7" ht="15" customHeight="1">
      <c r="A297" s="115" t="s">
        <v>1097</v>
      </c>
      <c r="B297" s="71" t="s">
        <v>747</v>
      </c>
      <c r="C297" s="70" t="s">
        <v>499</v>
      </c>
      <c r="D297" s="90">
        <v>1</v>
      </c>
      <c r="E297" s="95"/>
      <c r="F297" s="99">
        <f t="shared" si="10"/>
        <v>0</v>
      </c>
      <c r="G297" s="99">
        <f t="shared" si="11"/>
        <v>0</v>
      </c>
    </row>
    <row r="298" spans="1:7" ht="15" customHeight="1">
      <c r="A298" s="115" t="s">
        <v>1098</v>
      </c>
      <c r="B298" s="71" t="s">
        <v>746</v>
      </c>
      <c r="C298" s="70" t="s">
        <v>499</v>
      </c>
      <c r="D298" s="90">
        <v>1</v>
      </c>
      <c r="E298" s="95"/>
      <c r="F298" s="99">
        <f t="shared" si="10"/>
        <v>0</v>
      </c>
      <c r="G298" s="99">
        <f t="shared" si="11"/>
        <v>0</v>
      </c>
    </row>
    <row r="299" spans="1:7" ht="15" customHeight="1">
      <c r="A299" s="115" t="s">
        <v>1099</v>
      </c>
      <c r="B299" s="71" t="s">
        <v>745</v>
      </c>
      <c r="C299" s="70" t="s">
        <v>499</v>
      </c>
      <c r="D299" s="90">
        <v>1</v>
      </c>
      <c r="E299" s="95"/>
      <c r="F299" s="99">
        <f t="shared" si="10"/>
        <v>0</v>
      </c>
      <c r="G299" s="99">
        <f t="shared" si="11"/>
        <v>0</v>
      </c>
    </row>
    <row r="300" spans="1:7" ht="15" customHeight="1">
      <c r="A300" s="115" t="s">
        <v>1100</v>
      </c>
      <c r="B300" s="71" t="s">
        <v>744</v>
      </c>
      <c r="C300" s="70" t="s">
        <v>499</v>
      </c>
      <c r="D300" s="90">
        <v>1</v>
      </c>
      <c r="E300" s="95"/>
      <c r="F300" s="99">
        <f t="shared" si="10"/>
        <v>0</v>
      </c>
      <c r="G300" s="99">
        <f t="shared" si="11"/>
        <v>0</v>
      </c>
    </row>
    <row r="301" spans="1:7" ht="15" customHeight="1">
      <c r="A301" s="115" t="s">
        <v>1101</v>
      </c>
      <c r="B301" s="71" t="s">
        <v>743</v>
      </c>
      <c r="C301" s="70" t="s">
        <v>499</v>
      </c>
      <c r="D301" s="90">
        <v>1</v>
      </c>
      <c r="E301" s="95"/>
      <c r="F301" s="99">
        <f t="shared" si="10"/>
        <v>0</v>
      </c>
      <c r="G301" s="99">
        <f t="shared" si="11"/>
        <v>0</v>
      </c>
    </row>
    <row r="302" spans="1:7" ht="15" customHeight="1">
      <c r="A302" s="115" t="s">
        <v>1102</v>
      </c>
      <c r="B302" s="71" t="s">
        <v>70</v>
      </c>
      <c r="C302" s="70" t="s">
        <v>499</v>
      </c>
      <c r="D302" s="90">
        <v>1</v>
      </c>
      <c r="E302" s="95"/>
      <c r="F302" s="99">
        <f t="shared" si="10"/>
        <v>0</v>
      </c>
      <c r="G302" s="99">
        <f t="shared" si="11"/>
        <v>0</v>
      </c>
    </row>
    <row r="303" spans="1:7" ht="15" customHeight="1">
      <c r="A303" s="115" t="s">
        <v>1103</v>
      </c>
      <c r="B303" s="71" t="s">
        <v>16</v>
      </c>
      <c r="C303" s="70" t="s">
        <v>499</v>
      </c>
      <c r="D303" s="90">
        <v>1</v>
      </c>
      <c r="E303" s="95"/>
      <c r="F303" s="99">
        <f t="shared" si="10"/>
        <v>0</v>
      </c>
      <c r="G303" s="99">
        <f t="shared" si="11"/>
        <v>0</v>
      </c>
    </row>
    <row r="304" spans="1:7" ht="15" customHeight="1">
      <c r="A304" s="115" t="s">
        <v>1104</v>
      </c>
      <c r="B304" s="71" t="s">
        <v>742</v>
      </c>
      <c r="C304" s="70" t="s">
        <v>499</v>
      </c>
      <c r="D304" s="90">
        <v>1</v>
      </c>
      <c r="E304" s="95"/>
      <c r="F304" s="99">
        <f t="shared" si="10"/>
        <v>0</v>
      </c>
      <c r="G304" s="99">
        <f t="shared" si="11"/>
        <v>0</v>
      </c>
    </row>
    <row r="305" spans="1:7" ht="15" customHeight="1">
      <c r="A305" s="115" t="s">
        <v>1105</v>
      </c>
      <c r="B305" s="71" t="s">
        <v>95</v>
      </c>
      <c r="C305" s="70" t="s">
        <v>499</v>
      </c>
      <c r="D305" s="90">
        <v>1</v>
      </c>
      <c r="E305" s="95"/>
      <c r="F305" s="99">
        <f t="shared" si="10"/>
        <v>0</v>
      </c>
      <c r="G305" s="99">
        <f t="shared" si="11"/>
        <v>0</v>
      </c>
    </row>
    <row r="306" spans="1:7" ht="15" customHeight="1">
      <c r="A306" s="115" t="s">
        <v>1106</v>
      </c>
      <c r="B306" s="71" t="s">
        <v>96</v>
      </c>
      <c r="C306" s="70" t="s">
        <v>499</v>
      </c>
      <c r="D306" s="90">
        <v>1</v>
      </c>
      <c r="E306" s="95"/>
      <c r="F306" s="99">
        <f t="shared" si="10"/>
        <v>0</v>
      </c>
      <c r="G306" s="99">
        <f t="shared" si="11"/>
        <v>0</v>
      </c>
    </row>
    <row r="307" spans="1:7" ht="15" customHeight="1">
      <c r="A307" s="115" t="s">
        <v>1107</v>
      </c>
      <c r="B307" s="71" t="s">
        <v>97</v>
      </c>
      <c r="C307" s="70" t="s">
        <v>499</v>
      </c>
      <c r="D307" s="90">
        <v>1</v>
      </c>
      <c r="E307" s="95"/>
      <c r="F307" s="99">
        <f t="shared" si="10"/>
        <v>0</v>
      </c>
      <c r="G307" s="99">
        <f t="shared" si="11"/>
        <v>0</v>
      </c>
    </row>
    <row r="308" spans="1:7" ht="15" customHeight="1">
      <c r="A308" s="115" t="s">
        <v>1108</v>
      </c>
      <c r="B308" s="71" t="s">
        <v>155</v>
      </c>
      <c r="C308" s="70" t="s">
        <v>499</v>
      </c>
      <c r="D308" s="90">
        <v>1</v>
      </c>
      <c r="E308" s="95"/>
      <c r="F308" s="99">
        <f t="shared" si="10"/>
        <v>0</v>
      </c>
      <c r="G308" s="99">
        <f t="shared" si="11"/>
        <v>0</v>
      </c>
    </row>
    <row r="309" spans="1:7" ht="15" customHeight="1">
      <c r="A309" s="115" t="s">
        <v>1109</v>
      </c>
      <c r="B309" s="71" t="s">
        <v>192</v>
      </c>
      <c r="C309" s="70" t="s">
        <v>499</v>
      </c>
      <c r="D309" s="90">
        <v>1</v>
      </c>
      <c r="E309" s="95"/>
      <c r="F309" s="99">
        <f t="shared" si="10"/>
        <v>0</v>
      </c>
      <c r="G309" s="99">
        <f t="shared" si="11"/>
        <v>0</v>
      </c>
    </row>
    <row r="310" spans="1:7" ht="15" customHeight="1">
      <c r="A310" s="115" t="s">
        <v>1110</v>
      </c>
      <c r="B310" s="71" t="s">
        <v>741</v>
      </c>
      <c r="C310" s="70" t="s">
        <v>499</v>
      </c>
      <c r="D310" s="90">
        <v>1</v>
      </c>
      <c r="E310" s="95"/>
      <c r="F310" s="99">
        <f t="shared" si="10"/>
        <v>0</v>
      </c>
      <c r="G310" s="99">
        <f t="shared" si="11"/>
        <v>0</v>
      </c>
    </row>
    <row r="311" spans="1:7" ht="15" customHeight="1">
      <c r="A311" s="115" t="s">
        <v>1111</v>
      </c>
      <c r="B311" s="78" t="s">
        <v>137</v>
      </c>
      <c r="C311" s="70" t="s">
        <v>499</v>
      </c>
      <c r="D311" s="90">
        <v>1</v>
      </c>
      <c r="E311" s="95"/>
      <c r="F311" s="99">
        <f t="shared" si="10"/>
        <v>0</v>
      </c>
      <c r="G311" s="99">
        <f t="shared" si="11"/>
        <v>0</v>
      </c>
    </row>
    <row r="312" spans="1:7" ht="15" customHeight="1">
      <c r="A312" s="115" t="s">
        <v>1112</v>
      </c>
      <c r="B312" s="78" t="s">
        <v>139</v>
      </c>
      <c r="C312" s="70" t="s">
        <v>499</v>
      </c>
      <c r="D312" s="90">
        <v>1</v>
      </c>
      <c r="E312" s="95"/>
      <c r="F312" s="99">
        <f t="shared" si="10"/>
        <v>0</v>
      </c>
      <c r="G312" s="99">
        <f t="shared" si="11"/>
        <v>0</v>
      </c>
    </row>
    <row r="313" spans="1:7" ht="15" customHeight="1">
      <c r="A313" s="115" t="s">
        <v>1113</v>
      </c>
      <c r="B313" s="78" t="s">
        <v>140</v>
      </c>
      <c r="C313" s="70" t="s">
        <v>499</v>
      </c>
      <c r="D313" s="90">
        <v>1</v>
      </c>
      <c r="E313" s="95"/>
      <c r="F313" s="99">
        <f t="shared" si="10"/>
        <v>0</v>
      </c>
      <c r="G313" s="99">
        <f t="shared" si="11"/>
        <v>0</v>
      </c>
    </row>
    <row r="314" spans="1:7" ht="15" customHeight="1">
      <c r="A314" s="115" t="s">
        <v>1114</v>
      </c>
      <c r="B314" s="78" t="s">
        <v>141</v>
      </c>
      <c r="C314" s="70" t="s">
        <v>499</v>
      </c>
      <c r="D314" s="90">
        <v>1</v>
      </c>
      <c r="E314" s="95"/>
      <c r="F314" s="99">
        <f t="shared" si="10"/>
        <v>0</v>
      </c>
      <c r="G314" s="99">
        <f t="shared" si="11"/>
        <v>0</v>
      </c>
    </row>
    <row r="315" spans="1:7" ht="15" customHeight="1">
      <c r="A315" s="115" t="s">
        <v>1115</v>
      </c>
      <c r="B315" s="78" t="s">
        <v>143</v>
      </c>
      <c r="C315" s="70" t="s">
        <v>499</v>
      </c>
      <c r="D315" s="90">
        <v>1</v>
      </c>
      <c r="E315" s="95"/>
      <c r="F315" s="99">
        <f t="shared" si="10"/>
        <v>0</v>
      </c>
      <c r="G315" s="99">
        <f t="shared" si="11"/>
        <v>0</v>
      </c>
    </row>
    <row r="316" spans="1:7" ht="15" customHeight="1">
      <c r="A316" s="115" t="s">
        <v>1116</v>
      </c>
      <c r="B316" s="78" t="s">
        <v>145</v>
      </c>
      <c r="C316" s="70" t="s">
        <v>499</v>
      </c>
      <c r="D316" s="90">
        <v>1</v>
      </c>
      <c r="E316" s="95"/>
      <c r="F316" s="99">
        <f t="shared" si="10"/>
        <v>0</v>
      </c>
      <c r="G316" s="99">
        <f t="shared" si="11"/>
        <v>0</v>
      </c>
    </row>
    <row r="317" spans="1:7" ht="15" customHeight="1">
      <c r="A317" s="115" t="s">
        <v>1117</v>
      </c>
      <c r="B317" s="71" t="s">
        <v>740</v>
      </c>
      <c r="C317" s="70" t="s">
        <v>499</v>
      </c>
      <c r="D317" s="90">
        <v>1</v>
      </c>
      <c r="E317" s="95"/>
      <c r="F317" s="99">
        <f t="shared" si="10"/>
        <v>0</v>
      </c>
      <c r="G317" s="99">
        <f t="shared" si="11"/>
        <v>0</v>
      </c>
    </row>
    <row r="318" spans="1:7" ht="15" customHeight="1">
      <c r="A318" s="115" t="s">
        <v>1118</v>
      </c>
      <c r="B318" s="71" t="s">
        <v>739</v>
      </c>
      <c r="C318" s="70" t="s">
        <v>499</v>
      </c>
      <c r="D318" s="90">
        <v>1</v>
      </c>
      <c r="E318" s="95"/>
      <c r="F318" s="99">
        <f t="shared" si="10"/>
        <v>0</v>
      </c>
      <c r="G318" s="99">
        <f t="shared" si="11"/>
        <v>0</v>
      </c>
    </row>
    <row r="319" spans="1:7" ht="15" customHeight="1">
      <c r="A319" s="115" t="s">
        <v>1119</v>
      </c>
      <c r="B319" s="71" t="s">
        <v>738</v>
      </c>
      <c r="C319" s="70" t="s">
        <v>499</v>
      </c>
      <c r="D319" s="90">
        <v>1</v>
      </c>
      <c r="E319" s="95"/>
      <c r="F319" s="99">
        <f t="shared" si="10"/>
        <v>0</v>
      </c>
      <c r="G319" s="99">
        <f t="shared" si="11"/>
        <v>0</v>
      </c>
    </row>
    <row r="320" spans="1:7" ht="15" customHeight="1">
      <c r="A320" s="115" t="s">
        <v>1120</v>
      </c>
      <c r="B320" s="71" t="s">
        <v>146</v>
      </c>
      <c r="C320" s="70" t="s">
        <v>499</v>
      </c>
      <c r="D320" s="90">
        <v>1</v>
      </c>
      <c r="E320" s="95"/>
      <c r="F320" s="99">
        <f t="shared" si="10"/>
        <v>0</v>
      </c>
      <c r="G320" s="99">
        <f t="shared" si="11"/>
        <v>0</v>
      </c>
    </row>
    <row r="321" spans="1:7" ht="15" customHeight="1">
      <c r="A321" s="115" t="s">
        <v>1121</v>
      </c>
      <c r="B321" s="71" t="s">
        <v>160</v>
      </c>
      <c r="C321" s="70" t="s">
        <v>499</v>
      </c>
      <c r="D321" s="90">
        <v>1</v>
      </c>
      <c r="E321" s="95"/>
      <c r="F321" s="99">
        <f t="shared" si="10"/>
        <v>0</v>
      </c>
      <c r="G321" s="99">
        <f t="shared" si="11"/>
        <v>0</v>
      </c>
    </row>
    <row r="322" spans="1:7" ht="15" customHeight="1">
      <c r="A322" s="115" t="s">
        <v>1122</v>
      </c>
      <c r="B322" s="71" t="s">
        <v>737</v>
      </c>
      <c r="C322" s="70" t="s">
        <v>499</v>
      </c>
      <c r="D322" s="90">
        <v>1</v>
      </c>
      <c r="E322" s="95"/>
      <c r="F322" s="99">
        <f t="shared" si="10"/>
        <v>0</v>
      </c>
      <c r="G322" s="99">
        <f t="shared" si="11"/>
        <v>0</v>
      </c>
    </row>
    <row r="323" spans="1:7" ht="15" customHeight="1">
      <c r="A323" s="115" t="s">
        <v>1123</v>
      </c>
      <c r="B323" s="71" t="s">
        <v>148</v>
      </c>
      <c r="C323" s="70" t="s">
        <v>499</v>
      </c>
      <c r="D323" s="90">
        <v>1</v>
      </c>
      <c r="E323" s="95"/>
      <c r="F323" s="99">
        <f t="shared" si="10"/>
        <v>0</v>
      </c>
      <c r="G323" s="99">
        <f t="shared" si="11"/>
        <v>0</v>
      </c>
    </row>
    <row r="324" spans="1:7" ht="15" customHeight="1">
      <c r="A324" s="115" t="s">
        <v>1124</v>
      </c>
      <c r="B324" s="71" t="s">
        <v>150</v>
      </c>
      <c r="C324" s="70" t="s">
        <v>499</v>
      </c>
      <c r="D324" s="90">
        <v>1</v>
      </c>
      <c r="E324" s="95"/>
      <c r="F324" s="99">
        <f t="shared" si="10"/>
        <v>0</v>
      </c>
      <c r="G324" s="99">
        <f t="shared" si="11"/>
        <v>0</v>
      </c>
    </row>
    <row r="325" spans="1:7" ht="15" customHeight="1">
      <c r="A325" s="115" t="s">
        <v>1125</v>
      </c>
      <c r="B325" s="71" t="s">
        <v>151</v>
      </c>
      <c r="C325" s="70" t="s">
        <v>499</v>
      </c>
      <c r="D325" s="90">
        <v>1</v>
      </c>
      <c r="E325" s="95"/>
      <c r="F325" s="99">
        <f t="shared" si="10"/>
        <v>0</v>
      </c>
      <c r="G325" s="99">
        <f t="shared" si="11"/>
        <v>0</v>
      </c>
    </row>
    <row r="326" spans="1:7" ht="15" customHeight="1">
      <c r="A326" s="115" t="s">
        <v>1126</v>
      </c>
      <c r="B326" s="71" t="s">
        <v>736</v>
      </c>
      <c r="C326" s="70" t="s">
        <v>499</v>
      </c>
      <c r="D326" s="90">
        <v>1</v>
      </c>
      <c r="E326" s="95"/>
      <c r="F326" s="99">
        <f t="shared" si="10"/>
        <v>0</v>
      </c>
      <c r="G326" s="99">
        <f t="shared" si="11"/>
        <v>0</v>
      </c>
    </row>
    <row r="327" spans="1:7" ht="15" customHeight="1">
      <c r="A327" s="115" t="s">
        <v>1127</v>
      </c>
      <c r="B327" s="71" t="s">
        <v>735</v>
      </c>
      <c r="C327" s="70" t="s">
        <v>499</v>
      </c>
      <c r="D327" s="90">
        <v>1</v>
      </c>
      <c r="E327" s="95"/>
      <c r="F327" s="99">
        <f t="shared" si="10"/>
        <v>0</v>
      </c>
      <c r="G327" s="99">
        <f t="shared" si="11"/>
        <v>0</v>
      </c>
    </row>
    <row r="328" spans="1:7" ht="15" customHeight="1">
      <c r="A328" s="115" t="s">
        <v>1128</v>
      </c>
      <c r="B328" s="71" t="s">
        <v>734</v>
      </c>
      <c r="C328" s="70" t="s">
        <v>499</v>
      </c>
      <c r="D328" s="90">
        <v>1</v>
      </c>
      <c r="E328" s="95"/>
      <c r="F328" s="99">
        <f t="shared" si="10"/>
        <v>0</v>
      </c>
      <c r="G328" s="99">
        <f t="shared" si="11"/>
        <v>0</v>
      </c>
    </row>
    <row r="329" spans="1:7" ht="15" customHeight="1">
      <c r="A329" s="115" t="s">
        <v>1129</v>
      </c>
      <c r="B329" s="71" t="s">
        <v>733</v>
      </c>
      <c r="C329" s="70" t="s">
        <v>499</v>
      </c>
      <c r="D329" s="90">
        <v>1</v>
      </c>
      <c r="E329" s="95"/>
      <c r="F329" s="99">
        <f t="shared" si="10"/>
        <v>0</v>
      </c>
      <c r="G329" s="99">
        <f t="shared" si="11"/>
        <v>0</v>
      </c>
    </row>
    <row r="330" spans="1:7" ht="15" customHeight="1">
      <c r="A330" s="115" t="s">
        <v>1130</v>
      </c>
      <c r="B330" s="78" t="s">
        <v>190</v>
      </c>
      <c r="C330" s="70" t="s">
        <v>499</v>
      </c>
      <c r="D330" s="90">
        <v>1</v>
      </c>
      <c r="E330" s="95"/>
      <c r="F330" s="99">
        <f t="shared" si="10"/>
        <v>0</v>
      </c>
      <c r="G330" s="99">
        <f t="shared" si="11"/>
        <v>0</v>
      </c>
    </row>
    <row r="331" spans="1:7" ht="15" customHeight="1">
      <c r="A331" s="115" t="s">
        <v>1131</v>
      </c>
      <c r="B331" s="71" t="s">
        <v>159</v>
      </c>
      <c r="C331" s="70" t="s">
        <v>499</v>
      </c>
      <c r="D331" s="90">
        <v>1</v>
      </c>
      <c r="E331" s="95"/>
      <c r="F331" s="99">
        <f t="shared" si="10"/>
        <v>0</v>
      </c>
      <c r="G331" s="99">
        <f t="shared" si="11"/>
        <v>0</v>
      </c>
    </row>
    <row r="332" spans="1:7" ht="15" customHeight="1">
      <c r="A332" s="115" t="s">
        <v>1132</v>
      </c>
      <c r="B332" s="71" t="s">
        <v>161</v>
      </c>
      <c r="C332" s="70" t="s">
        <v>499</v>
      </c>
      <c r="D332" s="90">
        <v>1</v>
      </c>
      <c r="E332" s="95"/>
      <c r="F332" s="99">
        <f t="shared" si="10"/>
        <v>0</v>
      </c>
      <c r="G332" s="99">
        <f t="shared" si="11"/>
        <v>0</v>
      </c>
    </row>
    <row r="333" spans="1:7" ht="15" customHeight="1">
      <c r="A333" s="115" t="s">
        <v>1133</v>
      </c>
      <c r="B333" s="71" t="s">
        <v>162</v>
      </c>
      <c r="C333" s="70" t="s">
        <v>499</v>
      </c>
      <c r="D333" s="90">
        <v>1</v>
      </c>
      <c r="E333" s="95"/>
      <c r="F333" s="99">
        <f t="shared" si="10"/>
        <v>0</v>
      </c>
      <c r="G333" s="99">
        <f t="shared" si="11"/>
        <v>0</v>
      </c>
    </row>
    <row r="334" spans="1:7" ht="15" customHeight="1">
      <c r="A334" s="115" t="s">
        <v>1134</v>
      </c>
      <c r="B334" s="71" t="s">
        <v>163</v>
      </c>
      <c r="C334" s="70" t="s">
        <v>499</v>
      </c>
      <c r="D334" s="90">
        <v>1</v>
      </c>
      <c r="E334" s="95"/>
      <c r="F334" s="99">
        <f t="shared" si="10"/>
        <v>0</v>
      </c>
      <c r="G334" s="99">
        <f t="shared" si="11"/>
        <v>0</v>
      </c>
    </row>
    <row r="335" spans="1:7" ht="15" customHeight="1">
      <c r="A335" s="115" t="s">
        <v>1135</v>
      </c>
      <c r="B335" s="71" t="s">
        <v>164</v>
      </c>
      <c r="C335" s="70" t="s">
        <v>499</v>
      </c>
      <c r="D335" s="90">
        <v>1</v>
      </c>
      <c r="E335" s="95"/>
      <c r="F335" s="99">
        <f t="shared" si="10"/>
        <v>0</v>
      </c>
      <c r="G335" s="99">
        <f t="shared" si="11"/>
        <v>0</v>
      </c>
    </row>
    <row r="336" spans="1:7" ht="15" customHeight="1">
      <c r="A336" s="115" t="s">
        <v>1136</v>
      </c>
      <c r="B336" s="71" t="s">
        <v>165</v>
      </c>
      <c r="C336" s="70" t="s">
        <v>499</v>
      </c>
      <c r="D336" s="90">
        <v>1</v>
      </c>
      <c r="E336" s="95"/>
      <c r="F336" s="99">
        <f t="shared" si="10"/>
        <v>0</v>
      </c>
      <c r="G336" s="99">
        <f t="shared" si="11"/>
        <v>0</v>
      </c>
    </row>
    <row r="337" spans="1:7" ht="15" customHeight="1">
      <c r="A337" s="115" t="s">
        <v>1137</v>
      </c>
      <c r="B337" s="71" t="s">
        <v>166</v>
      </c>
      <c r="C337" s="70" t="s">
        <v>499</v>
      </c>
      <c r="D337" s="90">
        <v>1</v>
      </c>
      <c r="E337" s="95"/>
      <c r="F337" s="99">
        <f t="shared" si="10"/>
        <v>0</v>
      </c>
      <c r="G337" s="99">
        <f t="shared" si="11"/>
        <v>0</v>
      </c>
    </row>
    <row r="338" spans="1:7" ht="15" customHeight="1">
      <c r="A338" s="115" t="s">
        <v>1138</v>
      </c>
      <c r="B338" s="71" t="s">
        <v>167</v>
      </c>
      <c r="C338" s="70" t="s">
        <v>499</v>
      </c>
      <c r="D338" s="90">
        <v>1</v>
      </c>
      <c r="E338" s="95"/>
      <c r="F338" s="99">
        <f t="shared" si="10"/>
        <v>0</v>
      </c>
      <c r="G338" s="99">
        <f t="shared" si="11"/>
        <v>0</v>
      </c>
    </row>
    <row r="339" spans="1:7" ht="15" customHeight="1">
      <c r="A339" s="115" t="s">
        <v>1139</v>
      </c>
      <c r="B339" s="71" t="s">
        <v>157</v>
      </c>
      <c r="C339" s="70" t="s">
        <v>499</v>
      </c>
      <c r="D339" s="90">
        <v>1</v>
      </c>
      <c r="E339" s="95"/>
      <c r="F339" s="99">
        <f t="shared" si="10"/>
        <v>0</v>
      </c>
      <c r="G339" s="99">
        <f t="shared" si="11"/>
        <v>0</v>
      </c>
    </row>
    <row r="340" spans="1:7" ht="15" customHeight="1">
      <c r="A340" s="115" t="s">
        <v>1140</v>
      </c>
      <c r="B340" s="71" t="s">
        <v>168</v>
      </c>
      <c r="C340" s="70" t="s">
        <v>499</v>
      </c>
      <c r="D340" s="90">
        <v>1</v>
      </c>
      <c r="E340" s="95"/>
      <c r="F340" s="99">
        <f t="shared" si="10"/>
        <v>0</v>
      </c>
      <c r="G340" s="99">
        <f t="shared" si="11"/>
        <v>0</v>
      </c>
    </row>
    <row r="341" spans="1:7" ht="15" customHeight="1">
      <c r="A341" s="115" t="s">
        <v>1141</v>
      </c>
      <c r="B341" s="71" t="s">
        <v>732</v>
      </c>
      <c r="C341" s="70" t="s">
        <v>499</v>
      </c>
      <c r="D341" s="90">
        <v>1</v>
      </c>
      <c r="E341" s="95"/>
      <c r="F341" s="99">
        <f t="shared" si="10"/>
        <v>0</v>
      </c>
      <c r="G341" s="99">
        <f t="shared" si="11"/>
        <v>0</v>
      </c>
    </row>
    <row r="342" spans="1:7" ht="15" customHeight="1">
      <c r="A342" s="115" t="s">
        <v>1142</v>
      </c>
      <c r="B342" s="71" t="s">
        <v>170</v>
      </c>
      <c r="C342" s="70" t="s">
        <v>499</v>
      </c>
      <c r="D342" s="90">
        <v>1</v>
      </c>
      <c r="E342" s="95"/>
      <c r="F342" s="99">
        <f t="shared" si="10"/>
        <v>0</v>
      </c>
      <c r="G342" s="99">
        <f t="shared" si="11"/>
        <v>0</v>
      </c>
    </row>
    <row r="343" spans="1:7" ht="15" customHeight="1">
      <c r="A343" s="115" t="s">
        <v>1143</v>
      </c>
      <c r="B343" s="71" t="s">
        <v>171</v>
      </c>
      <c r="C343" s="70" t="s">
        <v>499</v>
      </c>
      <c r="D343" s="90">
        <v>1</v>
      </c>
      <c r="E343" s="95"/>
      <c r="F343" s="99">
        <f t="shared" si="10"/>
        <v>0</v>
      </c>
      <c r="G343" s="99">
        <f t="shared" si="11"/>
        <v>0</v>
      </c>
    </row>
    <row r="344" spans="1:7" ht="15" customHeight="1">
      <c r="A344" s="115" t="s">
        <v>1144</v>
      </c>
      <c r="B344" s="71" t="s">
        <v>172</v>
      </c>
      <c r="C344" s="70" t="s">
        <v>499</v>
      </c>
      <c r="D344" s="90">
        <v>1</v>
      </c>
      <c r="E344" s="95"/>
      <c r="F344" s="99">
        <f t="shared" si="10"/>
        <v>0</v>
      </c>
      <c r="G344" s="99">
        <f t="shared" si="11"/>
        <v>0</v>
      </c>
    </row>
    <row r="345" spans="1:7" ht="15" customHeight="1">
      <c r="A345" s="115" t="s">
        <v>1145</v>
      </c>
      <c r="B345" s="71" t="s">
        <v>173</v>
      </c>
      <c r="C345" s="70" t="s">
        <v>499</v>
      </c>
      <c r="D345" s="90">
        <v>1</v>
      </c>
      <c r="E345" s="95"/>
      <c r="F345" s="99">
        <f t="shared" si="10"/>
        <v>0</v>
      </c>
      <c r="G345" s="99">
        <f t="shared" si="11"/>
        <v>0</v>
      </c>
    </row>
    <row r="346" spans="1:7" ht="15" customHeight="1">
      <c r="A346" s="115" t="s">
        <v>1146</v>
      </c>
      <c r="B346" s="71" t="s">
        <v>174</v>
      </c>
      <c r="C346" s="70" t="s">
        <v>499</v>
      </c>
      <c r="D346" s="90">
        <v>1</v>
      </c>
      <c r="E346" s="95"/>
      <c r="F346" s="99">
        <f t="shared" si="10"/>
        <v>0</v>
      </c>
      <c r="G346" s="99">
        <f t="shared" si="11"/>
        <v>0</v>
      </c>
    </row>
    <row r="347" spans="1:7" ht="15" customHeight="1">
      <c r="A347" s="115" t="s">
        <v>1147</v>
      </c>
      <c r="B347" s="71" t="s">
        <v>175</v>
      </c>
      <c r="C347" s="70" t="s">
        <v>499</v>
      </c>
      <c r="D347" s="90">
        <v>1</v>
      </c>
      <c r="E347" s="95"/>
      <c r="F347" s="99">
        <f t="shared" si="10"/>
        <v>0</v>
      </c>
      <c r="G347" s="99">
        <f t="shared" si="11"/>
        <v>0</v>
      </c>
    </row>
    <row r="348" spans="1:7" ht="15" customHeight="1">
      <c r="A348" s="115" t="s">
        <v>1148</v>
      </c>
      <c r="B348" s="79" t="s">
        <v>178</v>
      </c>
      <c r="C348" s="70" t="s">
        <v>499</v>
      </c>
      <c r="D348" s="90">
        <v>1</v>
      </c>
      <c r="E348" s="95"/>
      <c r="F348" s="99">
        <f t="shared" si="10"/>
        <v>0</v>
      </c>
      <c r="G348" s="99">
        <f t="shared" si="11"/>
        <v>0</v>
      </c>
    </row>
    <row r="349" spans="1:7" ht="15" customHeight="1">
      <c r="A349" s="115" t="s">
        <v>1149</v>
      </c>
      <c r="B349" s="71" t="s">
        <v>731</v>
      </c>
      <c r="C349" s="70" t="s">
        <v>499</v>
      </c>
      <c r="D349" s="90">
        <v>1</v>
      </c>
      <c r="E349" s="95"/>
      <c r="F349" s="99">
        <f t="shared" si="10"/>
        <v>0</v>
      </c>
      <c r="G349" s="99">
        <f t="shared" si="11"/>
        <v>0</v>
      </c>
    </row>
    <row r="350" spans="1:7" ht="15" customHeight="1">
      <c r="A350" s="115" t="s">
        <v>1150</v>
      </c>
      <c r="B350" s="71" t="s">
        <v>177</v>
      </c>
      <c r="C350" s="70" t="s">
        <v>499</v>
      </c>
      <c r="D350" s="90">
        <v>1</v>
      </c>
      <c r="E350" s="95"/>
      <c r="F350" s="99">
        <f t="shared" si="10"/>
        <v>0</v>
      </c>
      <c r="G350" s="99">
        <f t="shared" si="11"/>
        <v>0</v>
      </c>
    </row>
    <row r="351" spans="1:7" ht="25.5">
      <c r="A351" s="115" t="s">
        <v>1151</v>
      </c>
      <c r="B351" s="71" t="s">
        <v>730</v>
      </c>
      <c r="C351" s="70" t="s">
        <v>499</v>
      </c>
      <c r="D351" s="90">
        <v>1</v>
      </c>
      <c r="E351" s="95"/>
      <c r="F351" s="99">
        <f t="shared" si="10"/>
        <v>0</v>
      </c>
      <c r="G351" s="99">
        <f t="shared" si="11"/>
        <v>0</v>
      </c>
    </row>
    <row r="352" spans="1:7" ht="15" customHeight="1">
      <c r="A352" s="115" t="s">
        <v>1152</v>
      </c>
      <c r="B352" s="71" t="s">
        <v>179</v>
      </c>
      <c r="C352" s="70" t="s">
        <v>499</v>
      </c>
      <c r="D352" s="90">
        <v>1</v>
      </c>
      <c r="E352" s="95"/>
      <c r="F352" s="99">
        <f aca="true" t="shared" si="12" ref="F352:F415">SUM(E352*1.2)</f>
        <v>0</v>
      </c>
      <c r="G352" s="99">
        <f aca="true" t="shared" si="13" ref="G352:G415">SUM(D352*E352)</f>
        <v>0</v>
      </c>
    </row>
    <row r="353" spans="1:7" ht="15" customHeight="1">
      <c r="A353" s="115" t="s">
        <v>1153</v>
      </c>
      <c r="B353" s="71" t="s">
        <v>180</v>
      </c>
      <c r="C353" s="70" t="s">
        <v>499</v>
      </c>
      <c r="D353" s="90">
        <v>1</v>
      </c>
      <c r="E353" s="95"/>
      <c r="F353" s="99">
        <f t="shared" si="12"/>
        <v>0</v>
      </c>
      <c r="G353" s="99">
        <f t="shared" si="13"/>
        <v>0</v>
      </c>
    </row>
    <row r="354" spans="1:7" ht="15" customHeight="1">
      <c r="A354" s="115" t="s">
        <v>1154</v>
      </c>
      <c r="B354" s="71" t="s">
        <v>729</v>
      </c>
      <c r="C354" s="70" t="s">
        <v>499</v>
      </c>
      <c r="D354" s="90">
        <v>1</v>
      </c>
      <c r="E354" s="95"/>
      <c r="F354" s="99">
        <f t="shared" si="12"/>
        <v>0</v>
      </c>
      <c r="G354" s="99">
        <f t="shared" si="13"/>
        <v>0</v>
      </c>
    </row>
    <row r="355" spans="1:7" ht="15" customHeight="1">
      <c r="A355" s="115" t="s">
        <v>1155</v>
      </c>
      <c r="B355" s="71" t="s">
        <v>568</v>
      </c>
      <c r="C355" s="70" t="s">
        <v>499</v>
      </c>
      <c r="D355" s="90">
        <v>1</v>
      </c>
      <c r="E355" s="95"/>
      <c r="F355" s="99">
        <f t="shared" si="12"/>
        <v>0</v>
      </c>
      <c r="G355" s="99">
        <f t="shared" si="13"/>
        <v>0</v>
      </c>
    </row>
    <row r="356" spans="1:7" ht="15" customHeight="1">
      <c r="A356" s="115" t="s">
        <v>1156</v>
      </c>
      <c r="B356" s="71" t="s">
        <v>116</v>
      </c>
      <c r="C356" s="70" t="s">
        <v>499</v>
      </c>
      <c r="D356" s="90">
        <v>1</v>
      </c>
      <c r="E356" s="95"/>
      <c r="F356" s="99">
        <f t="shared" si="12"/>
        <v>0</v>
      </c>
      <c r="G356" s="99">
        <f t="shared" si="13"/>
        <v>0</v>
      </c>
    </row>
    <row r="357" spans="1:7" ht="15" customHeight="1">
      <c r="A357" s="115" t="s">
        <v>1157</v>
      </c>
      <c r="B357" s="71" t="s">
        <v>728</v>
      </c>
      <c r="C357" s="70" t="s">
        <v>499</v>
      </c>
      <c r="D357" s="90">
        <v>1</v>
      </c>
      <c r="E357" s="95"/>
      <c r="F357" s="99">
        <f t="shared" si="12"/>
        <v>0</v>
      </c>
      <c r="G357" s="99">
        <f t="shared" si="13"/>
        <v>0</v>
      </c>
    </row>
    <row r="358" spans="1:7" ht="15" customHeight="1">
      <c r="A358" s="115" t="s">
        <v>1158</v>
      </c>
      <c r="B358" s="71" t="s">
        <v>117</v>
      </c>
      <c r="C358" s="70" t="s">
        <v>499</v>
      </c>
      <c r="D358" s="90">
        <v>1</v>
      </c>
      <c r="E358" s="95"/>
      <c r="F358" s="99">
        <f t="shared" si="12"/>
        <v>0</v>
      </c>
      <c r="G358" s="99">
        <f t="shared" si="13"/>
        <v>0</v>
      </c>
    </row>
    <row r="359" spans="1:7" ht="15" customHeight="1">
      <c r="A359" s="115" t="s">
        <v>1159</v>
      </c>
      <c r="B359" s="71" t="s">
        <v>118</v>
      </c>
      <c r="C359" s="70" t="s">
        <v>499</v>
      </c>
      <c r="D359" s="90">
        <v>1</v>
      </c>
      <c r="E359" s="95"/>
      <c r="F359" s="99">
        <f t="shared" si="12"/>
        <v>0</v>
      </c>
      <c r="G359" s="99">
        <f t="shared" si="13"/>
        <v>0</v>
      </c>
    </row>
    <row r="360" spans="1:7" ht="15" customHeight="1">
      <c r="A360" s="115" t="s">
        <v>1160</v>
      </c>
      <c r="B360" s="71" t="s">
        <v>119</v>
      </c>
      <c r="C360" s="70" t="s">
        <v>499</v>
      </c>
      <c r="D360" s="90">
        <v>1</v>
      </c>
      <c r="E360" s="95"/>
      <c r="F360" s="99">
        <f t="shared" si="12"/>
        <v>0</v>
      </c>
      <c r="G360" s="99">
        <f t="shared" si="13"/>
        <v>0</v>
      </c>
    </row>
    <row r="361" spans="1:7" ht="15" customHeight="1">
      <c r="A361" s="115" t="s">
        <v>1161</v>
      </c>
      <c r="B361" s="71" t="s">
        <v>727</v>
      </c>
      <c r="C361" s="70" t="s">
        <v>499</v>
      </c>
      <c r="D361" s="90">
        <v>1</v>
      </c>
      <c r="E361" s="95"/>
      <c r="F361" s="99">
        <f t="shared" si="12"/>
        <v>0</v>
      </c>
      <c r="G361" s="99">
        <f t="shared" si="13"/>
        <v>0</v>
      </c>
    </row>
    <row r="362" spans="1:7" ht="15" customHeight="1">
      <c r="A362" s="115" t="s">
        <v>1162</v>
      </c>
      <c r="B362" s="71" t="s">
        <v>726</v>
      </c>
      <c r="C362" s="70" t="s">
        <v>499</v>
      </c>
      <c r="D362" s="90">
        <v>1</v>
      </c>
      <c r="E362" s="95"/>
      <c r="F362" s="99">
        <f t="shared" si="12"/>
        <v>0</v>
      </c>
      <c r="G362" s="99">
        <f t="shared" si="13"/>
        <v>0</v>
      </c>
    </row>
    <row r="363" spans="1:7" ht="15" customHeight="1">
      <c r="A363" s="115" t="s">
        <v>1163</v>
      </c>
      <c r="B363" s="71" t="s">
        <v>121</v>
      </c>
      <c r="C363" s="70" t="s">
        <v>499</v>
      </c>
      <c r="D363" s="90">
        <v>1</v>
      </c>
      <c r="E363" s="95"/>
      <c r="F363" s="99">
        <f t="shared" si="12"/>
        <v>0</v>
      </c>
      <c r="G363" s="99">
        <f t="shared" si="13"/>
        <v>0</v>
      </c>
    </row>
    <row r="364" spans="1:7" ht="15" customHeight="1">
      <c r="A364" s="115" t="s">
        <v>1164</v>
      </c>
      <c r="B364" s="71" t="s">
        <v>725</v>
      </c>
      <c r="C364" s="70" t="s">
        <v>499</v>
      </c>
      <c r="D364" s="90">
        <v>1</v>
      </c>
      <c r="E364" s="95"/>
      <c r="F364" s="99">
        <f t="shared" si="12"/>
        <v>0</v>
      </c>
      <c r="G364" s="99">
        <f t="shared" si="13"/>
        <v>0</v>
      </c>
    </row>
    <row r="365" spans="1:7" ht="15" customHeight="1">
      <c r="A365" s="115" t="s">
        <v>1165</v>
      </c>
      <c r="B365" s="71" t="s">
        <v>122</v>
      </c>
      <c r="C365" s="70" t="s">
        <v>499</v>
      </c>
      <c r="D365" s="90">
        <v>1</v>
      </c>
      <c r="E365" s="95"/>
      <c r="F365" s="99">
        <f t="shared" si="12"/>
        <v>0</v>
      </c>
      <c r="G365" s="99">
        <f t="shared" si="13"/>
        <v>0</v>
      </c>
    </row>
    <row r="366" spans="1:7" ht="15" customHeight="1">
      <c r="A366" s="115" t="s">
        <v>1166</v>
      </c>
      <c r="B366" s="71" t="s">
        <v>123</v>
      </c>
      <c r="C366" s="70" t="s">
        <v>499</v>
      </c>
      <c r="D366" s="90">
        <v>1</v>
      </c>
      <c r="E366" s="95"/>
      <c r="F366" s="99">
        <f t="shared" si="12"/>
        <v>0</v>
      </c>
      <c r="G366" s="99">
        <f t="shared" si="13"/>
        <v>0</v>
      </c>
    </row>
    <row r="367" spans="1:7" ht="15" customHeight="1">
      <c r="A367" s="115" t="s">
        <v>1167</v>
      </c>
      <c r="B367" s="71" t="s">
        <v>724</v>
      </c>
      <c r="C367" s="70" t="s">
        <v>60</v>
      </c>
      <c r="D367" s="90">
        <v>1</v>
      </c>
      <c r="E367" s="95"/>
      <c r="F367" s="99">
        <f t="shared" si="12"/>
        <v>0</v>
      </c>
      <c r="G367" s="99">
        <f t="shared" si="13"/>
        <v>0</v>
      </c>
    </row>
    <row r="368" spans="1:7" ht="15" customHeight="1">
      <c r="A368" s="115" t="s">
        <v>1168</v>
      </c>
      <c r="B368" s="71" t="s">
        <v>126</v>
      </c>
      <c r="C368" s="70" t="s">
        <v>499</v>
      </c>
      <c r="D368" s="90">
        <v>1</v>
      </c>
      <c r="E368" s="95"/>
      <c r="F368" s="99">
        <f t="shared" si="12"/>
        <v>0</v>
      </c>
      <c r="G368" s="99">
        <f t="shared" si="13"/>
        <v>0</v>
      </c>
    </row>
    <row r="369" spans="1:7" ht="15" customHeight="1">
      <c r="A369" s="115" t="s">
        <v>1169</v>
      </c>
      <c r="B369" s="71" t="s">
        <v>723</v>
      </c>
      <c r="C369" s="70" t="s">
        <v>499</v>
      </c>
      <c r="D369" s="90">
        <v>1</v>
      </c>
      <c r="E369" s="95"/>
      <c r="F369" s="99">
        <f t="shared" si="12"/>
        <v>0</v>
      </c>
      <c r="G369" s="99">
        <f t="shared" si="13"/>
        <v>0</v>
      </c>
    </row>
    <row r="370" spans="1:7" ht="15" customHeight="1">
      <c r="A370" s="115" t="s">
        <v>1170</v>
      </c>
      <c r="B370" s="71" t="s">
        <v>183</v>
      </c>
      <c r="C370" s="70" t="s">
        <v>499</v>
      </c>
      <c r="D370" s="90">
        <v>1</v>
      </c>
      <c r="E370" s="95"/>
      <c r="F370" s="99">
        <f t="shared" si="12"/>
        <v>0</v>
      </c>
      <c r="G370" s="99">
        <f t="shared" si="13"/>
        <v>0</v>
      </c>
    </row>
    <row r="371" spans="1:7" ht="15" customHeight="1">
      <c r="A371" s="115" t="s">
        <v>1171</v>
      </c>
      <c r="B371" s="78" t="s">
        <v>112</v>
      </c>
      <c r="C371" s="70" t="s">
        <v>499</v>
      </c>
      <c r="D371" s="90">
        <v>1</v>
      </c>
      <c r="E371" s="95"/>
      <c r="F371" s="99">
        <f t="shared" si="12"/>
        <v>0</v>
      </c>
      <c r="G371" s="99">
        <f t="shared" si="13"/>
        <v>0</v>
      </c>
    </row>
    <row r="372" spans="1:7" ht="15" customHeight="1">
      <c r="A372" s="115" t="s">
        <v>1172</v>
      </c>
      <c r="B372" s="78" t="s">
        <v>722</v>
      </c>
      <c r="C372" s="70" t="s">
        <v>499</v>
      </c>
      <c r="D372" s="90">
        <v>1</v>
      </c>
      <c r="E372" s="95"/>
      <c r="F372" s="99">
        <f t="shared" si="12"/>
        <v>0</v>
      </c>
      <c r="G372" s="99">
        <f t="shared" si="13"/>
        <v>0</v>
      </c>
    </row>
    <row r="373" spans="1:7" ht="15" customHeight="1">
      <c r="A373" s="115" t="s">
        <v>1173</v>
      </c>
      <c r="B373" s="78" t="s">
        <v>721</v>
      </c>
      <c r="C373" s="70" t="s">
        <v>499</v>
      </c>
      <c r="D373" s="90">
        <v>1</v>
      </c>
      <c r="E373" s="95"/>
      <c r="F373" s="99">
        <f t="shared" si="12"/>
        <v>0</v>
      </c>
      <c r="G373" s="99">
        <f t="shared" si="13"/>
        <v>0</v>
      </c>
    </row>
    <row r="374" spans="1:7" ht="15" customHeight="1">
      <c r="A374" s="115" t="s">
        <v>1174</v>
      </c>
      <c r="B374" s="78" t="s">
        <v>184</v>
      </c>
      <c r="C374" s="70" t="s">
        <v>499</v>
      </c>
      <c r="D374" s="90">
        <v>1</v>
      </c>
      <c r="E374" s="95"/>
      <c r="F374" s="99">
        <f t="shared" si="12"/>
        <v>0</v>
      </c>
      <c r="G374" s="99">
        <f t="shared" si="13"/>
        <v>0</v>
      </c>
    </row>
    <row r="375" spans="1:7" ht="15" customHeight="1">
      <c r="A375" s="115" t="s">
        <v>1175</v>
      </c>
      <c r="B375" s="78" t="s">
        <v>187</v>
      </c>
      <c r="C375" s="70" t="s">
        <v>499</v>
      </c>
      <c r="D375" s="90">
        <v>1</v>
      </c>
      <c r="E375" s="95"/>
      <c r="F375" s="99">
        <f t="shared" si="12"/>
        <v>0</v>
      </c>
      <c r="G375" s="99">
        <f t="shared" si="13"/>
        <v>0</v>
      </c>
    </row>
    <row r="376" spans="1:7" ht="15" customHeight="1">
      <c r="A376" s="115" t="s">
        <v>1176</v>
      </c>
      <c r="B376" s="78" t="s">
        <v>188</v>
      </c>
      <c r="C376" s="70" t="s">
        <v>499</v>
      </c>
      <c r="D376" s="90">
        <v>1</v>
      </c>
      <c r="E376" s="95"/>
      <c r="F376" s="99">
        <f t="shared" si="12"/>
        <v>0</v>
      </c>
      <c r="G376" s="99">
        <f t="shared" si="13"/>
        <v>0</v>
      </c>
    </row>
    <row r="377" spans="1:7" ht="15" customHeight="1">
      <c r="A377" s="115" t="s">
        <v>1177</v>
      </c>
      <c r="B377" s="78" t="s">
        <v>189</v>
      </c>
      <c r="C377" s="70" t="s">
        <v>499</v>
      </c>
      <c r="D377" s="90">
        <v>1</v>
      </c>
      <c r="E377" s="95"/>
      <c r="F377" s="99">
        <f t="shared" si="12"/>
        <v>0</v>
      </c>
      <c r="G377" s="99">
        <f t="shared" si="13"/>
        <v>0</v>
      </c>
    </row>
    <row r="378" spans="1:7" ht="15" customHeight="1">
      <c r="A378" s="115" t="s">
        <v>1178</v>
      </c>
      <c r="B378" s="78" t="s">
        <v>193</v>
      </c>
      <c r="C378" s="70" t="s">
        <v>499</v>
      </c>
      <c r="D378" s="90">
        <v>1</v>
      </c>
      <c r="E378" s="95"/>
      <c r="F378" s="99">
        <f t="shared" si="12"/>
        <v>0</v>
      </c>
      <c r="G378" s="99">
        <f t="shared" si="13"/>
        <v>0</v>
      </c>
    </row>
    <row r="379" spans="1:7" ht="15" customHeight="1">
      <c r="A379" s="115" t="s">
        <v>1179</v>
      </c>
      <c r="B379" s="78" t="s">
        <v>194</v>
      </c>
      <c r="C379" s="70" t="s">
        <v>499</v>
      </c>
      <c r="D379" s="90">
        <v>1</v>
      </c>
      <c r="E379" s="95"/>
      <c r="F379" s="99">
        <f t="shared" si="12"/>
        <v>0</v>
      </c>
      <c r="G379" s="99">
        <f t="shared" si="13"/>
        <v>0</v>
      </c>
    </row>
    <row r="380" spans="1:7" ht="15" customHeight="1">
      <c r="A380" s="115" t="s">
        <v>1180</v>
      </c>
      <c r="B380" s="78" t="s">
        <v>720</v>
      </c>
      <c r="C380" s="70" t="s">
        <v>499</v>
      </c>
      <c r="D380" s="90">
        <v>1</v>
      </c>
      <c r="E380" s="95"/>
      <c r="F380" s="99">
        <f t="shared" si="12"/>
        <v>0</v>
      </c>
      <c r="G380" s="99">
        <f t="shared" si="13"/>
        <v>0</v>
      </c>
    </row>
    <row r="381" spans="1:7" ht="15" customHeight="1">
      <c r="A381" s="115" t="s">
        <v>1181</v>
      </c>
      <c r="B381" s="78" t="s">
        <v>114</v>
      </c>
      <c r="C381" s="70" t="s">
        <v>499</v>
      </c>
      <c r="D381" s="90">
        <v>1</v>
      </c>
      <c r="E381" s="95"/>
      <c r="F381" s="99">
        <f t="shared" si="12"/>
        <v>0</v>
      </c>
      <c r="G381" s="99">
        <f t="shared" si="13"/>
        <v>0</v>
      </c>
    </row>
    <row r="382" spans="1:7" ht="15" customHeight="1">
      <c r="A382" s="115" t="s">
        <v>1182</v>
      </c>
      <c r="B382" s="78" t="s">
        <v>104</v>
      </c>
      <c r="C382" s="70" t="s">
        <v>499</v>
      </c>
      <c r="D382" s="90">
        <v>1</v>
      </c>
      <c r="E382" s="95"/>
      <c r="F382" s="99">
        <f t="shared" si="12"/>
        <v>0</v>
      </c>
      <c r="G382" s="99">
        <f t="shared" si="13"/>
        <v>0</v>
      </c>
    </row>
    <row r="383" spans="1:7" ht="15" customHeight="1">
      <c r="A383" s="115" t="s">
        <v>1183</v>
      </c>
      <c r="B383" s="78" t="s">
        <v>719</v>
      </c>
      <c r="C383" s="70" t="s">
        <v>499</v>
      </c>
      <c r="D383" s="90">
        <v>1</v>
      </c>
      <c r="E383" s="95"/>
      <c r="F383" s="99">
        <f t="shared" si="12"/>
        <v>0</v>
      </c>
      <c r="G383" s="99">
        <f t="shared" si="13"/>
        <v>0</v>
      </c>
    </row>
    <row r="384" spans="1:7" ht="15" customHeight="1">
      <c r="A384" s="115" t="s">
        <v>1184</v>
      </c>
      <c r="B384" s="78" t="s">
        <v>575</v>
      </c>
      <c r="C384" s="70" t="s">
        <v>499</v>
      </c>
      <c r="D384" s="90">
        <v>1</v>
      </c>
      <c r="E384" s="95"/>
      <c r="F384" s="99">
        <f t="shared" si="12"/>
        <v>0</v>
      </c>
      <c r="G384" s="99">
        <f t="shared" si="13"/>
        <v>0</v>
      </c>
    </row>
    <row r="385" spans="1:7" ht="15" customHeight="1">
      <c r="A385" s="115" t="s">
        <v>1185</v>
      </c>
      <c r="B385" s="78" t="s">
        <v>718</v>
      </c>
      <c r="C385" s="70" t="s">
        <v>499</v>
      </c>
      <c r="D385" s="90">
        <v>1</v>
      </c>
      <c r="E385" s="95"/>
      <c r="F385" s="99">
        <f t="shared" si="12"/>
        <v>0</v>
      </c>
      <c r="G385" s="99">
        <f t="shared" si="13"/>
        <v>0</v>
      </c>
    </row>
    <row r="386" spans="1:7" ht="15" customHeight="1">
      <c r="A386" s="115" t="s">
        <v>1186</v>
      </c>
      <c r="B386" s="78" t="s">
        <v>717</v>
      </c>
      <c r="C386" s="70" t="s">
        <v>499</v>
      </c>
      <c r="D386" s="90">
        <v>1</v>
      </c>
      <c r="E386" s="95"/>
      <c r="F386" s="99">
        <f t="shared" si="12"/>
        <v>0</v>
      </c>
      <c r="G386" s="99">
        <f t="shared" si="13"/>
        <v>0</v>
      </c>
    </row>
    <row r="387" spans="1:7" ht="15" customHeight="1">
      <c r="A387" s="115" t="s">
        <v>1187</v>
      </c>
      <c r="B387" s="78" t="s">
        <v>716</v>
      </c>
      <c r="C387" s="70" t="s">
        <v>499</v>
      </c>
      <c r="D387" s="90">
        <v>1</v>
      </c>
      <c r="E387" s="95"/>
      <c r="F387" s="99">
        <f t="shared" si="12"/>
        <v>0</v>
      </c>
      <c r="G387" s="99">
        <f t="shared" si="13"/>
        <v>0</v>
      </c>
    </row>
    <row r="388" spans="1:7" ht="15" customHeight="1">
      <c r="A388" s="115" t="s">
        <v>1188</v>
      </c>
      <c r="B388" s="71" t="s">
        <v>110</v>
      </c>
      <c r="C388" s="70" t="s">
        <v>499</v>
      </c>
      <c r="D388" s="90">
        <v>1</v>
      </c>
      <c r="E388" s="95"/>
      <c r="F388" s="99">
        <f t="shared" si="12"/>
        <v>0</v>
      </c>
      <c r="G388" s="99">
        <f t="shared" si="13"/>
        <v>0</v>
      </c>
    </row>
    <row r="389" spans="1:7" ht="15" customHeight="1">
      <c r="A389" s="115" t="s">
        <v>1189</v>
      </c>
      <c r="B389" s="71" t="s">
        <v>111</v>
      </c>
      <c r="C389" s="70" t="s">
        <v>499</v>
      </c>
      <c r="D389" s="90">
        <v>1</v>
      </c>
      <c r="E389" s="95"/>
      <c r="F389" s="99">
        <f t="shared" si="12"/>
        <v>0</v>
      </c>
      <c r="G389" s="99">
        <f t="shared" si="13"/>
        <v>0</v>
      </c>
    </row>
    <row r="390" spans="1:7" ht="15" customHeight="1">
      <c r="A390" s="115" t="s">
        <v>1190</v>
      </c>
      <c r="B390" s="71" t="s">
        <v>715</v>
      </c>
      <c r="C390" s="70" t="s">
        <v>499</v>
      </c>
      <c r="D390" s="90">
        <v>1</v>
      </c>
      <c r="E390" s="95"/>
      <c r="F390" s="99">
        <f t="shared" si="12"/>
        <v>0</v>
      </c>
      <c r="G390" s="99">
        <f t="shared" si="13"/>
        <v>0</v>
      </c>
    </row>
    <row r="391" spans="1:7" ht="15" customHeight="1">
      <c r="A391" s="115" t="s">
        <v>1191</v>
      </c>
      <c r="B391" s="71" t="s">
        <v>714</v>
      </c>
      <c r="C391" s="70" t="s">
        <v>499</v>
      </c>
      <c r="D391" s="90">
        <v>1</v>
      </c>
      <c r="E391" s="95"/>
      <c r="F391" s="99">
        <f t="shared" si="12"/>
        <v>0</v>
      </c>
      <c r="G391" s="99">
        <f t="shared" si="13"/>
        <v>0</v>
      </c>
    </row>
    <row r="392" spans="1:7" ht="15" customHeight="1">
      <c r="A392" s="115" t="s">
        <v>1192</v>
      </c>
      <c r="B392" s="71" t="s">
        <v>713</v>
      </c>
      <c r="C392" s="70" t="s">
        <v>499</v>
      </c>
      <c r="D392" s="90">
        <v>1</v>
      </c>
      <c r="E392" s="95"/>
      <c r="F392" s="99">
        <f t="shared" si="12"/>
        <v>0</v>
      </c>
      <c r="G392" s="99">
        <f t="shared" si="13"/>
        <v>0</v>
      </c>
    </row>
    <row r="393" spans="1:7" ht="15" customHeight="1">
      <c r="A393" s="115" t="s">
        <v>1193</v>
      </c>
      <c r="B393" s="71" t="s">
        <v>712</v>
      </c>
      <c r="C393" s="70" t="s">
        <v>499</v>
      </c>
      <c r="D393" s="90">
        <v>1</v>
      </c>
      <c r="E393" s="95"/>
      <c r="F393" s="99">
        <f t="shared" si="12"/>
        <v>0</v>
      </c>
      <c r="G393" s="99">
        <f t="shared" si="13"/>
        <v>0</v>
      </c>
    </row>
    <row r="394" spans="1:7" ht="15" customHeight="1">
      <c r="A394" s="115" t="s">
        <v>1194</v>
      </c>
      <c r="B394" s="71" t="s">
        <v>711</v>
      </c>
      <c r="C394" s="70" t="s">
        <v>499</v>
      </c>
      <c r="D394" s="90">
        <v>1</v>
      </c>
      <c r="E394" s="95"/>
      <c r="F394" s="99">
        <f t="shared" si="12"/>
        <v>0</v>
      </c>
      <c r="G394" s="99">
        <f t="shared" si="13"/>
        <v>0</v>
      </c>
    </row>
    <row r="395" spans="1:7" ht="15" customHeight="1">
      <c r="A395" s="115" t="s">
        <v>1195</v>
      </c>
      <c r="B395" s="71" t="s">
        <v>201</v>
      </c>
      <c r="C395" s="70" t="s">
        <v>499</v>
      </c>
      <c r="D395" s="90">
        <v>1</v>
      </c>
      <c r="E395" s="95"/>
      <c r="F395" s="99">
        <f t="shared" si="12"/>
        <v>0</v>
      </c>
      <c r="G395" s="99">
        <f t="shared" si="13"/>
        <v>0</v>
      </c>
    </row>
    <row r="396" spans="1:7" ht="15" customHeight="1">
      <c r="A396" s="115" t="s">
        <v>1196</v>
      </c>
      <c r="B396" s="71" t="s">
        <v>710</v>
      </c>
      <c r="C396" s="70" t="s">
        <v>499</v>
      </c>
      <c r="D396" s="90">
        <v>1</v>
      </c>
      <c r="E396" s="95"/>
      <c r="F396" s="99">
        <f t="shared" si="12"/>
        <v>0</v>
      </c>
      <c r="G396" s="99">
        <f t="shared" si="13"/>
        <v>0</v>
      </c>
    </row>
    <row r="397" spans="1:7" ht="15" customHeight="1">
      <c r="A397" s="115" t="s">
        <v>1197</v>
      </c>
      <c r="B397" s="71" t="s">
        <v>709</v>
      </c>
      <c r="C397" s="70" t="s">
        <v>499</v>
      </c>
      <c r="D397" s="90">
        <v>1</v>
      </c>
      <c r="E397" s="95"/>
      <c r="F397" s="99">
        <f t="shared" si="12"/>
        <v>0</v>
      </c>
      <c r="G397" s="99">
        <f t="shared" si="13"/>
        <v>0</v>
      </c>
    </row>
    <row r="398" spans="1:7" ht="15" customHeight="1">
      <c r="A398" s="115" t="s">
        <v>1198</v>
      </c>
      <c r="B398" s="71" t="s">
        <v>576</v>
      </c>
      <c r="C398" s="70" t="s">
        <v>499</v>
      </c>
      <c r="D398" s="90">
        <v>1</v>
      </c>
      <c r="E398" s="95"/>
      <c r="F398" s="99">
        <f t="shared" si="12"/>
        <v>0</v>
      </c>
      <c r="G398" s="99">
        <f t="shared" si="13"/>
        <v>0</v>
      </c>
    </row>
    <row r="399" spans="1:7" ht="15" customHeight="1">
      <c r="A399" s="115" t="s">
        <v>1199</v>
      </c>
      <c r="B399" s="71" t="s">
        <v>708</v>
      </c>
      <c r="C399" s="70" t="s">
        <v>499</v>
      </c>
      <c r="D399" s="90">
        <v>1</v>
      </c>
      <c r="E399" s="95"/>
      <c r="F399" s="99">
        <f t="shared" si="12"/>
        <v>0</v>
      </c>
      <c r="G399" s="99">
        <f t="shared" si="13"/>
        <v>0</v>
      </c>
    </row>
    <row r="400" spans="1:7" ht="15" customHeight="1">
      <c r="A400" s="115" t="s">
        <v>1200</v>
      </c>
      <c r="B400" s="71" t="s">
        <v>707</v>
      </c>
      <c r="C400" s="70" t="s">
        <v>499</v>
      </c>
      <c r="D400" s="90">
        <v>1</v>
      </c>
      <c r="E400" s="95"/>
      <c r="F400" s="99">
        <f t="shared" si="12"/>
        <v>0</v>
      </c>
      <c r="G400" s="99">
        <f t="shared" si="13"/>
        <v>0</v>
      </c>
    </row>
    <row r="401" spans="1:7" ht="15" customHeight="1">
      <c r="A401" s="115" t="s">
        <v>1201</v>
      </c>
      <c r="B401" s="71" t="s">
        <v>706</v>
      </c>
      <c r="C401" s="70" t="s">
        <v>499</v>
      </c>
      <c r="D401" s="90">
        <v>1</v>
      </c>
      <c r="E401" s="95"/>
      <c r="F401" s="99">
        <f t="shared" si="12"/>
        <v>0</v>
      </c>
      <c r="G401" s="99">
        <f t="shared" si="13"/>
        <v>0</v>
      </c>
    </row>
    <row r="402" spans="1:7" ht="15" customHeight="1">
      <c r="A402" s="115" t="s">
        <v>1202</v>
      </c>
      <c r="B402" s="71" t="s">
        <v>705</v>
      </c>
      <c r="C402" s="70" t="s">
        <v>499</v>
      </c>
      <c r="D402" s="90">
        <v>1</v>
      </c>
      <c r="E402" s="95"/>
      <c r="F402" s="99">
        <f t="shared" si="12"/>
        <v>0</v>
      </c>
      <c r="G402" s="99">
        <f t="shared" si="13"/>
        <v>0</v>
      </c>
    </row>
    <row r="403" spans="1:7" ht="15" customHeight="1">
      <c r="A403" s="115" t="s">
        <v>1203</v>
      </c>
      <c r="B403" s="71" t="s">
        <v>704</v>
      </c>
      <c r="C403" s="70" t="s">
        <v>499</v>
      </c>
      <c r="D403" s="90">
        <v>1</v>
      </c>
      <c r="E403" s="95"/>
      <c r="F403" s="99">
        <f t="shared" si="12"/>
        <v>0</v>
      </c>
      <c r="G403" s="99">
        <f t="shared" si="13"/>
        <v>0</v>
      </c>
    </row>
    <row r="404" spans="1:7" ht="15" customHeight="1">
      <c r="A404" s="115" t="s">
        <v>1204</v>
      </c>
      <c r="B404" s="71" t="s">
        <v>703</v>
      </c>
      <c r="C404" s="70" t="s">
        <v>499</v>
      </c>
      <c r="D404" s="90">
        <v>1</v>
      </c>
      <c r="E404" s="95"/>
      <c r="F404" s="99">
        <f t="shared" si="12"/>
        <v>0</v>
      </c>
      <c r="G404" s="99">
        <f t="shared" si="13"/>
        <v>0</v>
      </c>
    </row>
    <row r="405" spans="1:7" ht="15" customHeight="1">
      <c r="A405" s="115" t="s">
        <v>1205</v>
      </c>
      <c r="B405" s="71" t="s">
        <v>81</v>
      </c>
      <c r="C405" s="70" t="s">
        <v>499</v>
      </c>
      <c r="D405" s="90">
        <v>1</v>
      </c>
      <c r="E405" s="95"/>
      <c r="F405" s="99">
        <f t="shared" si="12"/>
        <v>0</v>
      </c>
      <c r="G405" s="99">
        <f t="shared" si="13"/>
        <v>0</v>
      </c>
    </row>
    <row r="406" spans="1:7" ht="15" customHeight="1">
      <c r="A406" s="115" t="s">
        <v>1206</v>
      </c>
      <c r="B406" s="77" t="s">
        <v>82</v>
      </c>
      <c r="C406" s="76" t="s">
        <v>499</v>
      </c>
      <c r="D406" s="90">
        <v>1</v>
      </c>
      <c r="E406" s="95"/>
      <c r="F406" s="99">
        <f t="shared" si="12"/>
        <v>0</v>
      </c>
      <c r="G406" s="99">
        <f t="shared" si="13"/>
        <v>0</v>
      </c>
    </row>
    <row r="407" spans="1:7" ht="15" customHeight="1">
      <c r="A407" s="115" t="s">
        <v>1207</v>
      </c>
      <c r="B407" s="77" t="s">
        <v>185</v>
      </c>
      <c r="C407" s="76" t="s">
        <v>499</v>
      </c>
      <c r="D407" s="90">
        <v>1</v>
      </c>
      <c r="E407" s="95"/>
      <c r="F407" s="99">
        <f t="shared" si="12"/>
        <v>0</v>
      </c>
      <c r="G407" s="99">
        <f t="shared" si="13"/>
        <v>0</v>
      </c>
    </row>
    <row r="408" spans="1:7" ht="15" customHeight="1">
      <c r="A408" s="115" t="s">
        <v>1208</v>
      </c>
      <c r="B408" s="77" t="s">
        <v>186</v>
      </c>
      <c r="C408" s="76" t="s">
        <v>499</v>
      </c>
      <c r="D408" s="90">
        <v>1</v>
      </c>
      <c r="E408" s="95"/>
      <c r="F408" s="99">
        <f t="shared" si="12"/>
        <v>0</v>
      </c>
      <c r="G408" s="99">
        <f t="shared" si="13"/>
        <v>0</v>
      </c>
    </row>
    <row r="409" spans="1:7" ht="15" customHeight="1">
      <c r="A409" s="115" t="s">
        <v>1209</v>
      </c>
      <c r="B409" s="71" t="s">
        <v>128</v>
      </c>
      <c r="C409" s="70" t="s">
        <v>499</v>
      </c>
      <c r="D409" s="90">
        <v>1</v>
      </c>
      <c r="E409" s="95"/>
      <c r="F409" s="99">
        <f t="shared" si="12"/>
        <v>0</v>
      </c>
      <c r="G409" s="99">
        <f t="shared" si="13"/>
        <v>0</v>
      </c>
    </row>
    <row r="410" spans="1:7" ht="15" customHeight="1">
      <c r="A410" s="115" t="s">
        <v>1210</v>
      </c>
      <c r="B410" s="71" t="s">
        <v>129</v>
      </c>
      <c r="C410" s="70" t="s">
        <v>499</v>
      </c>
      <c r="D410" s="90">
        <v>1</v>
      </c>
      <c r="E410" s="95"/>
      <c r="F410" s="99">
        <f t="shared" si="12"/>
        <v>0</v>
      </c>
      <c r="G410" s="99">
        <f t="shared" si="13"/>
        <v>0</v>
      </c>
    </row>
    <row r="411" spans="1:7" ht="25.5">
      <c r="A411" s="115" t="s">
        <v>1211</v>
      </c>
      <c r="B411" s="71" t="s">
        <v>702</v>
      </c>
      <c r="C411" s="70" t="s">
        <v>499</v>
      </c>
      <c r="D411" s="90">
        <v>1</v>
      </c>
      <c r="E411" s="95"/>
      <c r="F411" s="99">
        <f t="shared" si="12"/>
        <v>0</v>
      </c>
      <c r="G411" s="99">
        <f t="shared" si="13"/>
        <v>0</v>
      </c>
    </row>
    <row r="412" spans="1:7" ht="15" customHeight="1">
      <c r="A412" s="115" t="s">
        <v>1212</v>
      </c>
      <c r="B412" s="71" t="s">
        <v>701</v>
      </c>
      <c r="C412" s="70" t="s">
        <v>499</v>
      </c>
      <c r="D412" s="90">
        <v>1</v>
      </c>
      <c r="E412" s="95"/>
      <c r="F412" s="99">
        <f t="shared" si="12"/>
        <v>0</v>
      </c>
      <c r="G412" s="99">
        <f t="shared" si="13"/>
        <v>0</v>
      </c>
    </row>
    <row r="413" spans="1:7" ht="15" customHeight="1">
      <c r="A413" s="115" t="s">
        <v>1213</v>
      </c>
      <c r="B413" s="71" t="s">
        <v>700</v>
      </c>
      <c r="C413" s="70" t="s">
        <v>499</v>
      </c>
      <c r="D413" s="90">
        <v>1</v>
      </c>
      <c r="E413" s="95"/>
      <c r="F413" s="99">
        <f t="shared" si="12"/>
        <v>0</v>
      </c>
      <c r="G413" s="99">
        <f t="shared" si="13"/>
        <v>0</v>
      </c>
    </row>
    <row r="414" spans="1:7" ht="15" customHeight="1">
      <c r="A414" s="115" t="s">
        <v>1214</v>
      </c>
      <c r="B414" s="71" t="s">
        <v>699</v>
      </c>
      <c r="C414" s="70" t="s">
        <v>499</v>
      </c>
      <c r="D414" s="90">
        <v>1</v>
      </c>
      <c r="E414" s="95"/>
      <c r="F414" s="99">
        <f t="shared" si="12"/>
        <v>0</v>
      </c>
      <c r="G414" s="99">
        <f t="shared" si="13"/>
        <v>0</v>
      </c>
    </row>
    <row r="415" spans="1:7" ht="15" customHeight="1">
      <c r="A415" s="115" t="s">
        <v>1215</v>
      </c>
      <c r="B415" s="71" t="s">
        <v>698</v>
      </c>
      <c r="C415" s="70" t="s">
        <v>499</v>
      </c>
      <c r="D415" s="90">
        <v>1</v>
      </c>
      <c r="E415" s="95"/>
      <c r="F415" s="99">
        <f t="shared" si="12"/>
        <v>0</v>
      </c>
      <c r="G415" s="99">
        <f t="shared" si="13"/>
        <v>0</v>
      </c>
    </row>
    <row r="416" spans="1:7" ht="15" customHeight="1">
      <c r="A416" s="115" t="s">
        <v>1216</v>
      </c>
      <c r="B416" s="71" t="s">
        <v>100</v>
      </c>
      <c r="C416" s="70" t="s">
        <v>499</v>
      </c>
      <c r="D416" s="90">
        <v>1</v>
      </c>
      <c r="E416" s="95"/>
      <c r="F416" s="99">
        <f aca="true" t="shared" si="14" ref="F416:F453">SUM(E416*1.2)</f>
        <v>0</v>
      </c>
      <c r="G416" s="99">
        <f aca="true" t="shared" si="15" ref="G416:G453">SUM(D416*E416)</f>
        <v>0</v>
      </c>
    </row>
    <row r="417" spans="1:7" ht="15" customHeight="1">
      <c r="A417" s="115" t="s">
        <v>1217</v>
      </c>
      <c r="B417" s="71" t="s">
        <v>697</v>
      </c>
      <c r="C417" s="70" t="s">
        <v>499</v>
      </c>
      <c r="D417" s="90">
        <v>1</v>
      </c>
      <c r="E417" s="95"/>
      <c r="F417" s="99">
        <f t="shared" si="14"/>
        <v>0</v>
      </c>
      <c r="G417" s="99">
        <f t="shared" si="15"/>
        <v>0</v>
      </c>
    </row>
    <row r="418" spans="1:7" ht="15" customHeight="1">
      <c r="A418" s="115" t="s">
        <v>1218</v>
      </c>
      <c r="B418" s="71" t="s">
        <v>696</v>
      </c>
      <c r="C418" s="70" t="s">
        <v>499</v>
      </c>
      <c r="D418" s="90">
        <v>1</v>
      </c>
      <c r="E418" s="95"/>
      <c r="F418" s="99">
        <f t="shared" si="14"/>
        <v>0</v>
      </c>
      <c r="G418" s="99">
        <f t="shared" si="15"/>
        <v>0</v>
      </c>
    </row>
    <row r="419" spans="1:7" ht="15" customHeight="1">
      <c r="A419" s="115" t="s">
        <v>1219</v>
      </c>
      <c r="B419" s="71" t="s">
        <v>88</v>
      </c>
      <c r="C419" s="70" t="s">
        <v>499</v>
      </c>
      <c r="D419" s="90">
        <v>1</v>
      </c>
      <c r="E419" s="95"/>
      <c r="F419" s="99">
        <f t="shared" si="14"/>
        <v>0</v>
      </c>
      <c r="G419" s="99">
        <f t="shared" si="15"/>
        <v>0</v>
      </c>
    </row>
    <row r="420" spans="1:7" ht="15" customHeight="1">
      <c r="A420" s="115" t="s">
        <v>1220</v>
      </c>
      <c r="B420" s="71" t="s">
        <v>695</v>
      </c>
      <c r="C420" s="70" t="s">
        <v>572</v>
      </c>
      <c r="D420" s="90">
        <v>1</v>
      </c>
      <c r="E420" s="95"/>
      <c r="F420" s="99">
        <f t="shared" si="14"/>
        <v>0</v>
      </c>
      <c r="G420" s="99">
        <f t="shared" si="15"/>
        <v>0</v>
      </c>
    </row>
    <row r="421" spans="1:7" ht="15" customHeight="1">
      <c r="A421" s="115" t="s">
        <v>1221</v>
      </c>
      <c r="B421" s="71" t="s">
        <v>694</v>
      </c>
      <c r="C421" s="70" t="s">
        <v>499</v>
      </c>
      <c r="D421" s="90">
        <v>1</v>
      </c>
      <c r="E421" s="95"/>
      <c r="F421" s="99">
        <f t="shared" si="14"/>
        <v>0</v>
      </c>
      <c r="G421" s="99">
        <f t="shared" si="15"/>
        <v>0</v>
      </c>
    </row>
    <row r="422" spans="1:7" ht="15" customHeight="1">
      <c r="A422" s="115" t="s">
        <v>1222</v>
      </c>
      <c r="B422" s="71" t="s">
        <v>693</v>
      </c>
      <c r="C422" s="70" t="s">
        <v>499</v>
      </c>
      <c r="D422" s="90">
        <v>1</v>
      </c>
      <c r="E422" s="95"/>
      <c r="F422" s="99">
        <f t="shared" si="14"/>
        <v>0</v>
      </c>
      <c r="G422" s="99">
        <f t="shared" si="15"/>
        <v>0</v>
      </c>
    </row>
    <row r="423" spans="1:7" ht="15" customHeight="1">
      <c r="A423" s="115" t="s">
        <v>1223</v>
      </c>
      <c r="B423" s="71" t="s">
        <v>692</v>
      </c>
      <c r="C423" s="70" t="s">
        <v>499</v>
      </c>
      <c r="D423" s="90">
        <v>1</v>
      </c>
      <c r="E423" s="95"/>
      <c r="F423" s="99">
        <f t="shared" si="14"/>
        <v>0</v>
      </c>
      <c r="G423" s="99">
        <f t="shared" si="15"/>
        <v>0</v>
      </c>
    </row>
    <row r="424" spans="1:7" ht="15" customHeight="1">
      <c r="A424" s="115" t="s">
        <v>1224</v>
      </c>
      <c r="B424" s="71" t="s">
        <v>691</v>
      </c>
      <c r="C424" s="70" t="s">
        <v>499</v>
      </c>
      <c r="D424" s="90">
        <v>1</v>
      </c>
      <c r="E424" s="95"/>
      <c r="F424" s="99">
        <f t="shared" si="14"/>
        <v>0</v>
      </c>
      <c r="G424" s="99">
        <f t="shared" si="15"/>
        <v>0</v>
      </c>
    </row>
    <row r="425" spans="1:7" ht="15" customHeight="1">
      <c r="A425" s="115" t="s">
        <v>1225</v>
      </c>
      <c r="B425" s="71" t="s">
        <v>690</v>
      </c>
      <c r="C425" s="70" t="s">
        <v>499</v>
      </c>
      <c r="D425" s="90">
        <v>1</v>
      </c>
      <c r="E425" s="95"/>
      <c r="F425" s="99">
        <f t="shared" si="14"/>
        <v>0</v>
      </c>
      <c r="G425" s="99">
        <f t="shared" si="15"/>
        <v>0</v>
      </c>
    </row>
    <row r="426" spans="1:7" ht="15" customHeight="1">
      <c r="A426" s="115" t="s">
        <v>1226</v>
      </c>
      <c r="B426" s="71" t="s">
        <v>689</v>
      </c>
      <c r="C426" s="70" t="s">
        <v>499</v>
      </c>
      <c r="D426" s="90">
        <v>1</v>
      </c>
      <c r="E426" s="95"/>
      <c r="F426" s="99">
        <f t="shared" si="14"/>
        <v>0</v>
      </c>
      <c r="G426" s="99">
        <f t="shared" si="15"/>
        <v>0</v>
      </c>
    </row>
    <row r="427" spans="1:7" ht="15" customHeight="1">
      <c r="A427" s="115" t="s">
        <v>1227</v>
      </c>
      <c r="B427" s="71" t="s">
        <v>688</v>
      </c>
      <c r="C427" s="70" t="s">
        <v>499</v>
      </c>
      <c r="D427" s="90">
        <v>1</v>
      </c>
      <c r="E427" s="95"/>
      <c r="F427" s="99">
        <f t="shared" si="14"/>
        <v>0</v>
      </c>
      <c r="G427" s="99">
        <f t="shared" si="15"/>
        <v>0</v>
      </c>
    </row>
    <row r="428" spans="1:7" ht="15" customHeight="1">
      <c r="A428" s="115" t="s">
        <v>1228</v>
      </c>
      <c r="B428" s="71" t="s">
        <v>687</v>
      </c>
      <c r="C428" s="70" t="s">
        <v>499</v>
      </c>
      <c r="D428" s="90">
        <v>1</v>
      </c>
      <c r="E428" s="95"/>
      <c r="F428" s="99">
        <f t="shared" si="14"/>
        <v>0</v>
      </c>
      <c r="G428" s="99">
        <f t="shared" si="15"/>
        <v>0</v>
      </c>
    </row>
    <row r="429" spans="1:7" ht="15" customHeight="1">
      <c r="A429" s="115" t="s">
        <v>1229</v>
      </c>
      <c r="B429" s="71" t="s">
        <v>686</v>
      </c>
      <c r="C429" s="70" t="s">
        <v>499</v>
      </c>
      <c r="D429" s="90">
        <v>1</v>
      </c>
      <c r="E429" s="95"/>
      <c r="F429" s="99">
        <f t="shared" si="14"/>
        <v>0</v>
      </c>
      <c r="G429" s="99">
        <f t="shared" si="15"/>
        <v>0</v>
      </c>
    </row>
    <row r="430" spans="1:7" ht="15" customHeight="1">
      <c r="A430" s="115" t="s">
        <v>1230</v>
      </c>
      <c r="B430" s="71" t="s">
        <v>685</v>
      </c>
      <c r="C430" s="70" t="s">
        <v>499</v>
      </c>
      <c r="D430" s="90">
        <v>1</v>
      </c>
      <c r="E430" s="95"/>
      <c r="F430" s="99">
        <f t="shared" si="14"/>
        <v>0</v>
      </c>
      <c r="G430" s="99">
        <f t="shared" si="15"/>
        <v>0</v>
      </c>
    </row>
    <row r="431" spans="1:7" ht="15" customHeight="1">
      <c r="A431" s="115" t="s">
        <v>1231</v>
      </c>
      <c r="B431" s="71" t="s">
        <v>684</v>
      </c>
      <c r="C431" s="70" t="s">
        <v>499</v>
      </c>
      <c r="D431" s="90">
        <v>1</v>
      </c>
      <c r="E431" s="95"/>
      <c r="F431" s="99">
        <f t="shared" si="14"/>
        <v>0</v>
      </c>
      <c r="G431" s="99">
        <f t="shared" si="15"/>
        <v>0</v>
      </c>
    </row>
    <row r="432" spans="1:7" ht="15" customHeight="1">
      <c r="A432" s="115" t="s">
        <v>1232</v>
      </c>
      <c r="B432" s="71" t="s">
        <v>683</v>
      </c>
      <c r="C432" s="70" t="s">
        <v>499</v>
      </c>
      <c r="D432" s="90">
        <v>1</v>
      </c>
      <c r="E432" s="95"/>
      <c r="F432" s="99">
        <f t="shared" si="14"/>
        <v>0</v>
      </c>
      <c r="G432" s="99">
        <f t="shared" si="15"/>
        <v>0</v>
      </c>
    </row>
    <row r="433" spans="1:7" ht="15" customHeight="1">
      <c r="A433" s="115" t="s">
        <v>1233</v>
      </c>
      <c r="B433" s="71" t="s">
        <v>682</v>
      </c>
      <c r="C433" s="70" t="s">
        <v>499</v>
      </c>
      <c r="D433" s="90">
        <v>1</v>
      </c>
      <c r="E433" s="95"/>
      <c r="F433" s="99">
        <f t="shared" si="14"/>
        <v>0</v>
      </c>
      <c r="G433" s="99">
        <f t="shared" si="15"/>
        <v>0</v>
      </c>
    </row>
    <row r="434" spans="1:7" ht="15" customHeight="1">
      <c r="A434" s="115" t="s">
        <v>1234</v>
      </c>
      <c r="B434" s="71" t="s">
        <v>681</v>
      </c>
      <c r="C434" s="70" t="s">
        <v>499</v>
      </c>
      <c r="D434" s="90">
        <v>1</v>
      </c>
      <c r="E434" s="95"/>
      <c r="F434" s="99">
        <f t="shared" si="14"/>
        <v>0</v>
      </c>
      <c r="G434" s="99">
        <f t="shared" si="15"/>
        <v>0</v>
      </c>
    </row>
    <row r="435" spans="1:7" ht="15" customHeight="1">
      <c r="A435" s="115" t="s">
        <v>1235</v>
      </c>
      <c r="B435" s="71" t="s">
        <v>680</v>
      </c>
      <c r="C435" s="70" t="s">
        <v>499</v>
      </c>
      <c r="D435" s="90">
        <v>1</v>
      </c>
      <c r="E435" s="95"/>
      <c r="F435" s="99">
        <f t="shared" si="14"/>
        <v>0</v>
      </c>
      <c r="G435" s="99">
        <f t="shared" si="15"/>
        <v>0</v>
      </c>
    </row>
    <row r="436" spans="1:7" ht="15" customHeight="1">
      <c r="A436" s="115" t="s">
        <v>1236</v>
      </c>
      <c r="B436" s="71" t="s">
        <v>679</v>
      </c>
      <c r="C436" s="70" t="s">
        <v>499</v>
      </c>
      <c r="D436" s="90">
        <v>1</v>
      </c>
      <c r="E436" s="95"/>
      <c r="F436" s="99">
        <f t="shared" si="14"/>
        <v>0</v>
      </c>
      <c r="G436" s="99">
        <f t="shared" si="15"/>
        <v>0</v>
      </c>
    </row>
    <row r="437" spans="1:7" ht="15" customHeight="1">
      <c r="A437" s="115" t="s">
        <v>1237</v>
      </c>
      <c r="B437" s="71" t="s">
        <v>678</v>
      </c>
      <c r="C437" s="70" t="s">
        <v>499</v>
      </c>
      <c r="D437" s="90">
        <v>1</v>
      </c>
      <c r="E437" s="95"/>
      <c r="F437" s="99">
        <f t="shared" si="14"/>
        <v>0</v>
      </c>
      <c r="G437" s="99">
        <f t="shared" si="15"/>
        <v>0</v>
      </c>
    </row>
    <row r="438" spans="1:7" ht="15" customHeight="1">
      <c r="A438" s="115" t="s">
        <v>1238</v>
      </c>
      <c r="B438" s="71" t="s">
        <v>677</v>
      </c>
      <c r="C438" s="70" t="s">
        <v>499</v>
      </c>
      <c r="D438" s="90">
        <v>1</v>
      </c>
      <c r="E438" s="95"/>
      <c r="F438" s="99">
        <f t="shared" si="14"/>
        <v>0</v>
      </c>
      <c r="G438" s="99">
        <f t="shared" si="15"/>
        <v>0</v>
      </c>
    </row>
    <row r="439" spans="1:7" ht="15" customHeight="1">
      <c r="A439" s="115" t="s">
        <v>1239</v>
      </c>
      <c r="B439" s="71" t="s">
        <v>676</v>
      </c>
      <c r="C439" s="70" t="s">
        <v>499</v>
      </c>
      <c r="D439" s="90">
        <v>1</v>
      </c>
      <c r="E439" s="95"/>
      <c r="F439" s="99">
        <f t="shared" si="14"/>
        <v>0</v>
      </c>
      <c r="G439" s="99">
        <f t="shared" si="15"/>
        <v>0</v>
      </c>
    </row>
    <row r="440" spans="1:7" ht="15" customHeight="1">
      <c r="A440" s="115" t="s">
        <v>1240</v>
      </c>
      <c r="B440" s="71" t="s">
        <v>675</v>
      </c>
      <c r="C440" s="70" t="s">
        <v>499</v>
      </c>
      <c r="D440" s="90">
        <v>1</v>
      </c>
      <c r="E440" s="95"/>
      <c r="F440" s="99">
        <f t="shared" si="14"/>
        <v>0</v>
      </c>
      <c r="G440" s="99">
        <f t="shared" si="15"/>
        <v>0</v>
      </c>
    </row>
    <row r="441" spans="1:7" ht="15" customHeight="1">
      <c r="A441" s="115" t="s">
        <v>1241</v>
      </c>
      <c r="B441" s="71" t="s">
        <v>674</v>
      </c>
      <c r="C441" s="70" t="s">
        <v>499</v>
      </c>
      <c r="D441" s="90">
        <v>1</v>
      </c>
      <c r="E441" s="95"/>
      <c r="F441" s="99">
        <f t="shared" si="14"/>
        <v>0</v>
      </c>
      <c r="G441" s="99">
        <f t="shared" si="15"/>
        <v>0</v>
      </c>
    </row>
    <row r="442" spans="1:7" ht="15" customHeight="1">
      <c r="A442" s="115" t="s">
        <v>1242</v>
      </c>
      <c r="B442" s="75" t="s">
        <v>673</v>
      </c>
      <c r="C442" s="74" t="s">
        <v>499</v>
      </c>
      <c r="D442" s="90">
        <v>1</v>
      </c>
      <c r="E442" s="95"/>
      <c r="F442" s="99">
        <f t="shared" si="14"/>
        <v>0</v>
      </c>
      <c r="G442" s="99">
        <f t="shared" si="15"/>
        <v>0</v>
      </c>
    </row>
    <row r="443" spans="1:7" ht="15" customHeight="1">
      <c r="A443" s="115" t="s">
        <v>1243</v>
      </c>
      <c r="B443" s="75" t="s">
        <v>672</v>
      </c>
      <c r="C443" s="74" t="s">
        <v>499</v>
      </c>
      <c r="D443" s="90">
        <v>1</v>
      </c>
      <c r="E443" s="95"/>
      <c r="F443" s="99">
        <f t="shared" si="14"/>
        <v>0</v>
      </c>
      <c r="G443" s="99">
        <f t="shared" si="15"/>
        <v>0</v>
      </c>
    </row>
    <row r="444" spans="1:7" ht="15" customHeight="1">
      <c r="A444" s="115" t="s">
        <v>1244</v>
      </c>
      <c r="B444" s="75" t="s">
        <v>671</v>
      </c>
      <c r="C444" s="74" t="s">
        <v>499</v>
      </c>
      <c r="D444" s="90">
        <v>1</v>
      </c>
      <c r="E444" s="95"/>
      <c r="F444" s="99">
        <f t="shared" si="14"/>
        <v>0</v>
      </c>
      <c r="G444" s="99">
        <f t="shared" si="15"/>
        <v>0</v>
      </c>
    </row>
    <row r="445" spans="1:7" ht="15" customHeight="1">
      <c r="A445" s="115" t="s">
        <v>1245</v>
      </c>
      <c r="B445" s="73" t="s">
        <v>670</v>
      </c>
      <c r="C445" s="72" t="s">
        <v>499</v>
      </c>
      <c r="D445" s="90">
        <v>1</v>
      </c>
      <c r="E445" s="95"/>
      <c r="F445" s="99">
        <f t="shared" si="14"/>
        <v>0</v>
      </c>
      <c r="G445" s="99">
        <f t="shared" si="15"/>
        <v>0</v>
      </c>
    </row>
    <row r="446" spans="1:7" ht="15" customHeight="1">
      <c r="A446" s="115" t="s">
        <v>1246</v>
      </c>
      <c r="B446" s="73" t="s">
        <v>669</v>
      </c>
      <c r="C446" s="72" t="s">
        <v>499</v>
      </c>
      <c r="D446" s="90">
        <v>1</v>
      </c>
      <c r="E446" s="95"/>
      <c r="F446" s="99">
        <f t="shared" si="14"/>
        <v>0</v>
      </c>
      <c r="G446" s="99">
        <f t="shared" si="15"/>
        <v>0</v>
      </c>
    </row>
    <row r="447" spans="1:7" ht="15" customHeight="1">
      <c r="A447" s="115" t="s">
        <v>1247</v>
      </c>
      <c r="B447" s="73" t="s">
        <v>668</v>
      </c>
      <c r="C447" s="72" t="s">
        <v>499</v>
      </c>
      <c r="D447" s="90">
        <v>1</v>
      </c>
      <c r="E447" s="95"/>
      <c r="F447" s="99">
        <f t="shared" si="14"/>
        <v>0</v>
      </c>
      <c r="G447" s="99">
        <f t="shared" si="15"/>
        <v>0</v>
      </c>
    </row>
    <row r="448" spans="1:7" ht="25.5">
      <c r="A448" s="115" t="s">
        <v>1248</v>
      </c>
      <c r="B448" s="73" t="s">
        <v>667</v>
      </c>
      <c r="C448" s="72" t="s">
        <v>499</v>
      </c>
      <c r="D448" s="90">
        <v>1</v>
      </c>
      <c r="E448" s="95"/>
      <c r="F448" s="99">
        <f t="shared" si="14"/>
        <v>0</v>
      </c>
      <c r="G448" s="99">
        <f t="shared" si="15"/>
        <v>0</v>
      </c>
    </row>
    <row r="449" spans="1:7" ht="15" customHeight="1">
      <c r="A449" s="115" t="s">
        <v>1249</v>
      </c>
      <c r="B449" s="73" t="s">
        <v>666</v>
      </c>
      <c r="C449" s="72" t="s">
        <v>499</v>
      </c>
      <c r="D449" s="90">
        <v>1</v>
      </c>
      <c r="E449" s="95"/>
      <c r="F449" s="99">
        <f t="shared" si="14"/>
        <v>0</v>
      </c>
      <c r="G449" s="99">
        <f t="shared" si="15"/>
        <v>0</v>
      </c>
    </row>
    <row r="450" spans="1:7" ht="15" customHeight="1">
      <c r="A450" s="115" t="s">
        <v>1250</v>
      </c>
      <c r="B450" s="73" t="s">
        <v>665</v>
      </c>
      <c r="C450" s="72" t="s">
        <v>499</v>
      </c>
      <c r="D450" s="90">
        <v>1</v>
      </c>
      <c r="E450" s="95"/>
      <c r="F450" s="99">
        <f t="shared" si="14"/>
        <v>0</v>
      </c>
      <c r="G450" s="99">
        <f t="shared" si="15"/>
        <v>0</v>
      </c>
    </row>
    <row r="451" spans="1:7" ht="15" customHeight="1">
      <c r="A451" s="115" t="s">
        <v>1251</v>
      </c>
      <c r="B451" s="71" t="s">
        <v>664</v>
      </c>
      <c r="C451" s="70" t="s">
        <v>499</v>
      </c>
      <c r="D451" s="90">
        <v>1</v>
      </c>
      <c r="E451" s="95"/>
      <c r="F451" s="99">
        <f t="shared" si="14"/>
        <v>0</v>
      </c>
      <c r="G451" s="99">
        <f t="shared" si="15"/>
        <v>0</v>
      </c>
    </row>
    <row r="452" spans="1:7" ht="15" customHeight="1">
      <c r="A452" s="115" t="s">
        <v>1252</v>
      </c>
      <c r="B452" s="71" t="s">
        <v>663</v>
      </c>
      <c r="C452" s="70" t="s">
        <v>662</v>
      </c>
      <c r="D452" s="90">
        <v>1</v>
      </c>
      <c r="E452" s="95"/>
      <c r="F452" s="99">
        <f t="shared" si="14"/>
        <v>0</v>
      </c>
      <c r="G452" s="99">
        <f t="shared" si="15"/>
        <v>0</v>
      </c>
    </row>
    <row r="453" spans="1:7" ht="15" customHeight="1" thickBot="1">
      <c r="A453" s="115" t="s">
        <v>1253</v>
      </c>
      <c r="B453" s="71" t="s">
        <v>661</v>
      </c>
      <c r="C453" s="70" t="s">
        <v>660</v>
      </c>
      <c r="D453" s="90">
        <v>1</v>
      </c>
      <c r="E453" s="95"/>
      <c r="F453" s="99">
        <f t="shared" si="14"/>
        <v>0</v>
      </c>
      <c r="G453" s="99">
        <f t="shared" si="15"/>
        <v>0</v>
      </c>
    </row>
    <row r="454" spans="1:7" ht="15" thickBot="1">
      <c r="A454" s="118"/>
      <c r="B454" s="69"/>
      <c r="C454" s="68"/>
      <c r="E454" s="214" t="s">
        <v>1005</v>
      </c>
      <c r="F454" s="214"/>
      <c r="G454" s="101">
        <f>SUM(G223:G453)</f>
        <v>0</v>
      </c>
    </row>
    <row r="455" spans="1:7" ht="15" thickBot="1">
      <c r="A455" s="118"/>
      <c r="B455" s="69"/>
      <c r="C455" s="68"/>
      <c r="E455" s="214" t="s">
        <v>1006</v>
      </c>
      <c r="F455" s="214"/>
      <c r="G455" s="101">
        <f>SUM(G454*0.2)</f>
        <v>0</v>
      </c>
    </row>
    <row r="456" spans="1:7" ht="15" thickBot="1">
      <c r="A456" s="117"/>
      <c r="B456" s="67"/>
      <c r="C456" s="66"/>
      <c r="E456" s="214" t="s">
        <v>1007</v>
      </c>
      <c r="F456" s="214"/>
      <c r="G456" s="101">
        <f>SUM(G454:G455)</f>
        <v>0</v>
      </c>
    </row>
    <row r="457" spans="1:7" s="47" customFormat="1" ht="15" customHeight="1">
      <c r="A457" s="215"/>
      <c r="B457" s="215"/>
      <c r="C457" s="215"/>
      <c r="D457" s="215"/>
      <c r="E457" s="215"/>
      <c r="F457" s="215"/>
      <c r="G457" s="215"/>
    </row>
    <row r="458" spans="1:7" s="47" customFormat="1" ht="15" customHeight="1">
      <c r="A458" s="215"/>
      <c r="B458" s="215"/>
      <c r="C458" s="215"/>
      <c r="D458" s="215"/>
      <c r="E458" s="215"/>
      <c r="F458" s="215"/>
      <c r="G458" s="215"/>
    </row>
    <row r="461" spans="5:7" ht="16.5" thickBot="1">
      <c r="E461" s="220" t="s">
        <v>3480</v>
      </c>
      <c r="F461" s="220"/>
      <c r="G461" s="220"/>
    </row>
    <row r="462" spans="5:7" ht="22.5" customHeight="1" thickBot="1">
      <c r="E462" s="218" t="s">
        <v>3484</v>
      </c>
      <c r="F462" s="218"/>
      <c r="G462" s="182">
        <f>G454+G217+G197</f>
        <v>0</v>
      </c>
    </row>
    <row r="463" spans="5:7" ht="22.5" customHeight="1" thickBot="1">
      <c r="E463" s="218" t="s">
        <v>3485</v>
      </c>
      <c r="F463" s="218"/>
      <c r="G463" s="182">
        <f>G455+G218+G198</f>
        <v>0</v>
      </c>
    </row>
    <row r="464" spans="5:7" ht="22.5" customHeight="1" thickBot="1">
      <c r="E464" s="218" t="s">
        <v>3486</v>
      </c>
      <c r="F464" s="218"/>
      <c r="G464" s="182">
        <f>G456+G219+G199</f>
        <v>0</v>
      </c>
    </row>
  </sheetData>
  <sheetProtection/>
  <protectedRanges>
    <protectedRange password="CBE5" sqref="C442:C443" name="Kolone"/>
    <protectedRange password="CBE5" sqref="B443:B444" name="Kolone_3"/>
    <protectedRange password="CBE5" sqref="B442" name="Kolone_4"/>
  </protectedRanges>
  <mergeCells count="19">
    <mergeCell ref="E462:F462"/>
    <mergeCell ref="E463:F463"/>
    <mergeCell ref="E464:F464"/>
    <mergeCell ref="E219:F219"/>
    <mergeCell ref="A201:D201"/>
    <mergeCell ref="E197:F197"/>
    <mergeCell ref="E199:F199"/>
    <mergeCell ref="E198:F198"/>
    <mergeCell ref="E461:G461"/>
    <mergeCell ref="A458:G458"/>
    <mergeCell ref="B1:C1"/>
    <mergeCell ref="B221:C221"/>
    <mergeCell ref="E454:F454"/>
    <mergeCell ref="E455:F455"/>
    <mergeCell ref="E456:F456"/>
    <mergeCell ref="A457:G457"/>
    <mergeCell ref="B203:C203"/>
    <mergeCell ref="E217:F217"/>
    <mergeCell ref="E218:F218"/>
  </mergeCells>
  <printOptions/>
  <pageMargins left="0.25" right="0.25" top="0.25" bottom="0.25" header="0.3" footer="0.3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37"/>
  <sheetViews>
    <sheetView workbookViewId="0" topLeftCell="A21">
      <selection activeCell="B35" sqref="B35"/>
    </sheetView>
  </sheetViews>
  <sheetFormatPr defaultColWidth="9.00390625" defaultRowHeight="19.5" customHeight="1"/>
  <cols>
    <col min="1" max="1" width="10.625" style="178" customWidth="1"/>
    <col min="2" max="2" width="50.625" style="11" customWidth="1"/>
    <col min="3" max="3" width="10.625" style="11" customWidth="1"/>
    <col min="4" max="4" width="10.625" style="20" customWidth="1"/>
    <col min="5" max="7" width="20.625" style="168" customWidth="1"/>
    <col min="8" max="16384" width="9.00390625" style="11" customWidth="1"/>
  </cols>
  <sheetData>
    <row r="1" ht="15" customHeight="1"/>
    <row r="2" spans="1:7" ht="15" customHeight="1">
      <c r="A2" s="119" t="s">
        <v>574</v>
      </c>
      <c r="B2" s="216" t="s">
        <v>504</v>
      </c>
      <c r="C2" s="217"/>
      <c r="D2" s="91" t="s">
        <v>1254</v>
      </c>
      <c r="E2"/>
      <c r="F2"/>
      <c r="G2"/>
    </row>
    <row r="3" spans="1:7" ht="30" customHeight="1" thickBot="1">
      <c r="A3" s="104" t="s">
        <v>498</v>
      </c>
      <c r="B3" s="141" t="s">
        <v>1859</v>
      </c>
      <c r="C3" s="105" t="s">
        <v>2</v>
      </c>
      <c r="D3" s="102" t="s">
        <v>2274</v>
      </c>
      <c r="E3" s="103" t="s">
        <v>1002</v>
      </c>
      <c r="F3" s="103" t="s">
        <v>1003</v>
      </c>
      <c r="G3" s="103" t="s">
        <v>1004</v>
      </c>
    </row>
    <row r="4" spans="1:7" ht="15" customHeight="1">
      <c r="A4" s="13" t="s">
        <v>2775</v>
      </c>
      <c r="B4" s="14" t="s">
        <v>500</v>
      </c>
      <c r="C4" s="10" t="s">
        <v>499</v>
      </c>
      <c r="D4" s="176">
        <v>120</v>
      </c>
      <c r="E4" s="169"/>
      <c r="F4" s="169">
        <f>SUM(E4*1.2)</f>
        <v>0</v>
      </c>
      <c r="G4" s="169">
        <f>SUM(D4*E4)</f>
        <v>0</v>
      </c>
    </row>
    <row r="5" spans="1:7" ht="15" customHeight="1">
      <c r="A5" s="13" t="s">
        <v>2776</v>
      </c>
      <c r="B5" s="14" t="s">
        <v>501</v>
      </c>
      <c r="C5" s="10" t="s">
        <v>499</v>
      </c>
      <c r="D5" s="176">
        <v>120</v>
      </c>
      <c r="E5" s="169"/>
      <c r="F5" s="169">
        <f>SUM(E5*1.2)</f>
        <v>0</v>
      </c>
      <c r="G5" s="169">
        <f>SUM(D5*E5)</f>
        <v>0</v>
      </c>
    </row>
    <row r="6" spans="1:7" ht="15" customHeight="1">
      <c r="A6" s="13" t="s">
        <v>2777</v>
      </c>
      <c r="B6" s="14" t="s">
        <v>502</v>
      </c>
      <c r="C6" s="10" t="s">
        <v>499</v>
      </c>
      <c r="D6" s="176">
        <v>20</v>
      </c>
      <c r="E6" s="169"/>
      <c r="F6" s="169">
        <f>SUM(E6*1.2)</f>
        <v>0</v>
      </c>
      <c r="G6" s="169">
        <f>SUM(D6*E6)</f>
        <v>0</v>
      </c>
    </row>
    <row r="7" spans="1:7" ht="15" customHeight="1" thickBot="1">
      <c r="A7" s="13" t="s">
        <v>2778</v>
      </c>
      <c r="B7" s="14" t="s">
        <v>503</v>
      </c>
      <c r="C7" s="10" t="s">
        <v>499</v>
      </c>
      <c r="D7" s="176">
        <v>40</v>
      </c>
      <c r="E7" s="169"/>
      <c r="F7" s="169">
        <f>SUM(E7*1.2)</f>
        <v>0</v>
      </c>
      <c r="G7" s="169">
        <f>SUM(D7*E7)</f>
        <v>0</v>
      </c>
    </row>
    <row r="8" spans="5:7" ht="15" customHeight="1" thickBot="1">
      <c r="E8" s="223" t="s">
        <v>1005</v>
      </c>
      <c r="F8" s="223"/>
      <c r="G8" s="121">
        <f>SUM(G4:G7)</f>
        <v>0</v>
      </c>
    </row>
    <row r="9" spans="5:7" ht="15" customHeight="1" thickBot="1">
      <c r="E9" s="223" t="s">
        <v>1006</v>
      </c>
      <c r="F9" s="223"/>
      <c r="G9" s="121">
        <f>SUM(G8*0.2)</f>
        <v>0</v>
      </c>
    </row>
    <row r="10" spans="5:7" ht="15" customHeight="1" thickBot="1">
      <c r="E10" s="223" t="s">
        <v>1007</v>
      </c>
      <c r="F10" s="223"/>
      <c r="G10" s="121">
        <f>SUM(G8:G9)</f>
        <v>0</v>
      </c>
    </row>
    <row r="11" ht="15" customHeight="1"/>
    <row r="12" spans="1:7" ht="15" customHeight="1">
      <c r="A12" s="119" t="s">
        <v>582</v>
      </c>
      <c r="B12" s="216" t="s">
        <v>505</v>
      </c>
      <c r="C12" s="217"/>
      <c r="D12" s="91" t="s">
        <v>1254</v>
      </c>
      <c r="E12"/>
      <c r="F12"/>
      <c r="G12"/>
    </row>
    <row r="13" spans="1:7" ht="30" customHeight="1" thickBot="1">
      <c r="A13" s="104" t="s">
        <v>498</v>
      </c>
      <c r="B13" s="141" t="s">
        <v>1859</v>
      </c>
      <c r="C13" s="105" t="s">
        <v>2</v>
      </c>
      <c r="D13" s="102" t="s">
        <v>2274</v>
      </c>
      <c r="E13" s="103" t="s">
        <v>1002</v>
      </c>
      <c r="F13" s="103" t="s">
        <v>1003</v>
      </c>
      <c r="G13" s="103" t="s">
        <v>1004</v>
      </c>
    </row>
    <row r="14" spans="1:7" ht="15" customHeight="1">
      <c r="A14" s="13" t="s">
        <v>2779</v>
      </c>
      <c r="B14" s="14" t="s">
        <v>500</v>
      </c>
      <c r="C14" s="10" t="s">
        <v>499</v>
      </c>
      <c r="D14" s="176">
        <v>120</v>
      </c>
      <c r="E14" s="169"/>
      <c r="F14" s="169">
        <f>SUM(E14*1.2)</f>
        <v>0</v>
      </c>
      <c r="G14" s="169">
        <f>SUM(D14*E14)</f>
        <v>0</v>
      </c>
    </row>
    <row r="15" spans="1:7" ht="15" customHeight="1">
      <c r="A15" s="13" t="s">
        <v>2780</v>
      </c>
      <c r="B15" s="14" t="s">
        <v>501</v>
      </c>
      <c r="C15" s="10" t="s">
        <v>499</v>
      </c>
      <c r="D15" s="176">
        <v>120</v>
      </c>
      <c r="E15" s="169"/>
      <c r="F15" s="169">
        <f>SUM(E15*1.2)</f>
        <v>0</v>
      </c>
      <c r="G15" s="169">
        <f>SUM(D15*E15)</f>
        <v>0</v>
      </c>
    </row>
    <row r="16" spans="1:7" ht="15" customHeight="1">
      <c r="A16" s="13" t="s">
        <v>2781</v>
      </c>
      <c r="B16" s="14" t="s">
        <v>502</v>
      </c>
      <c r="C16" s="10" t="s">
        <v>499</v>
      </c>
      <c r="D16" s="176">
        <v>20</v>
      </c>
      <c r="E16" s="169"/>
      <c r="F16" s="169">
        <f>SUM(E16*1.2)</f>
        <v>0</v>
      </c>
      <c r="G16" s="169">
        <f>SUM(D16*E16)</f>
        <v>0</v>
      </c>
    </row>
    <row r="17" spans="1:7" ht="15" customHeight="1" thickBot="1">
      <c r="A17" s="13" t="s">
        <v>2782</v>
      </c>
      <c r="B17" s="14" t="s">
        <v>503</v>
      </c>
      <c r="C17" s="10" t="s">
        <v>499</v>
      </c>
      <c r="D17" s="176">
        <v>20</v>
      </c>
      <c r="E17" s="169"/>
      <c r="F17" s="169">
        <f>SUM(E17*1.2)</f>
        <v>0</v>
      </c>
      <c r="G17" s="169">
        <f>SUM(D17*E17)</f>
        <v>0</v>
      </c>
    </row>
    <row r="18" spans="5:7" ht="15" customHeight="1" thickBot="1">
      <c r="E18" s="223" t="s">
        <v>1005</v>
      </c>
      <c r="F18" s="223"/>
      <c r="G18" s="121">
        <f>SUM(G14:G17)</f>
        <v>0</v>
      </c>
    </row>
    <row r="19" spans="5:7" ht="15" customHeight="1" thickBot="1">
      <c r="E19" s="223" t="s">
        <v>1006</v>
      </c>
      <c r="F19" s="223"/>
      <c r="G19" s="121">
        <f>SUM(G18*0.2)</f>
        <v>0</v>
      </c>
    </row>
    <row r="20" spans="5:7" ht="15" customHeight="1" thickBot="1">
      <c r="E20" s="223" t="s">
        <v>1007</v>
      </c>
      <c r="F20" s="223"/>
      <c r="G20" s="121">
        <f>SUM(G18:G19)</f>
        <v>0</v>
      </c>
    </row>
    <row r="21" ht="15" customHeight="1"/>
    <row r="22" spans="1:7" ht="15" customHeight="1">
      <c r="A22" s="119" t="s">
        <v>1811</v>
      </c>
      <c r="B22" s="216" t="s">
        <v>506</v>
      </c>
      <c r="C22" s="217"/>
      <c r="D22" s="91" t="s">
        <v>1254</v>
      </c>
      <c r="E22"/>
      <c r="F22"/>
      <c r="G22"/>
    </row>
    <row r="23" spans="1:7" ht="30" customHeight="1" thickBot="1">
      <c r="A23" s="104" t="s">
        <v>498</v>
      </c>
      <c r="B23" s="141" t="s">
        <v>1859</v>
      </c>
      <c r="C23" s="105" t="s">
        <v>2</v>
      </c>
      <c r="D23" s="102" t="s">
        <v>2274</v>
      </c>
      <c r="E23" s="103" t="s">
        <v>1002</v>
      </c>
      <c r="F23" s="103" t="s">
        <v>1003</v>
      </c>
      <c r="G23" s="103" t="s">
        <v>1004</v>
      </c>
    </row>
    <row r="24" spans="1:7" ht="15" customHeight="1">
      <c r="A24" s="13" t="s">
        <v>2783</v>
      </c>
      <c r="B24" s="14" t="s">
        <v>500</v>
      </c>
      <c r="C24" s="10" t="s">
        <v>499</v>
      </c>
      <c r="D24" s="176">
        <v>120</v>
      </c>
      <c r="E24" s="169"/>
      <c r="F24" s="169">
        <f>SUM(E24*1.2)</f>
        <v>0</v>
      </c>
      <c r="G24" s="169">
        <f>SUM(D24*E24)</f>
        <v>0</v>
      </c>
    </row>
    <row r="25" spans="1:7" s="15" customFormat="1" ht="15" customHeight="1">
      <c r="A25" s="13" t="s">
        <v>2784</v>
      </c>
      <c r="B25" s="14" t="s">
        <v>501</v>
      </c>
      <c r="C25" s="10" t="s">
        <v>499</v>
      </c>
      <c r="D25" s="176">
        <v>120</v>
      </c>
      <c r="E25" s="169"/>
      <c r="F25" s="169">
        <f>SUM(E25*1.2)</f>
        <v>0</v>
      </c>
      <c r="G25" s="169">
        <f>SUM(D25*E25)</f>
        <v>0</v>
      </c>
    </row>
    <row r="26" spans="1:7" ht="15" customHeight="1">
      <c r="A26" s="13" t="s">
        <v>2785</v>
      </c>
      <c r="B26" s="14" t="s">
        <v>502</v>
      </c>
      <c r="C26" s="10" t="s">
        <v>499</v>
      </c>
      <c r="D26" s="176">
        <v>40</v>
      </c>
      <c r="E26" s="169"/>
      <c r="F26" s="169">
        <f>SUM(E26*1.2)</f>
        <v>0</v>
      </c>
      <c r="G26" s="169">
        <f>SUM(D26*E26)</f>
        <v>0</v>
      </c>
    </row>
    <row r="27" spans="1:7" ht="15" customHeight="1" thickBot="1">
      <c r="A27" s="13" t="s">
        <v>2786</v>
      </c>
      <c r="B27" s="14" t="s">
        <v>503</v>
      </c>
      <c r="C27" s="10" t="s">
        <v>499</v>
      </c>
      <c r="D27" s="176">
        <v>40</v>
      </c>
      <c r="E27" s="169"/>
      <c r="F27" s="169">
        <f>SUM(E27*1.2)</f>
        <v>0</v>
      </c>
      <c r="G27" s="169">
        <f>SUM(D27*E27)</f>
        <v>0</v>
      </c>
    </row>
    <row r="28" spans="1:7" ht="15" customHeight="1" thickBot="1">
      <c r="A28" s="33"/>
      <c r="B28" s="232"/>
      <c r="C28" s="232"/>
      <c r="D28" s="34"/>
      <c r="E28" s="223" t="s">
        <v>1005</v>
      </c>
      <c r="F28" s="223"/>
      <c r="G28" s="121">
        <f>SUM(G24:G27)</f>
        <v>0</v>
      </c>
    </row>
    <row r="29" spans="1:7" ht="15" customHeight="1" thickBot="1">
      <c r="A29" s="177"/>
      <c r="B29" s="15"/>
      <c r="C29" s="15"/>
      <c r="E29" s="223" t="s">
        <v>1006</v>
      </c>
      <c r="F29" s="223"/>
      <c r="G29" s="121">
        <f>SUM(G28*0.2)</f>
        <v>0</v>
      </c>
    </row>
    <row r="30" spans="1:7" ht="15" customHeight="1" thickBot="1">
      <c r="A30" s="177"/>
      <c r="B30" s="15"/>
      <c r="C30" s="15"/>
      <c r="E30" s="223" t="s">
        <v>1007</v>
      </c>
      <c r="F30" s="223"/>
      <c r="G30" s="121">
        <f>SUM(G28:G29)</f>
        <v>0</v>
      </c>
    </row>
    <row r="34" spans="5:7" ht="24.75" customHeight="1" thickBot="1">
      <c r="E34" s="220" t="s">
        <v>3480</v>
      </c>
      <c r="F34" s="220"/>
      <c r="G34" s="220"/>
    </row>
    <row r="35" spans="5:7" ht="29.25" customHeight="1" thickBot="1">
      <c r="E35" s="218" t="s">
        <v>3490</v>
      </c>
      <c r="F35" s="218"/>
      <c r="G35" s="182">
        <f>G28+G18+G8</f>
        <v>0</v>
      </c>
    </row>
    <row r="36" spans="5:7" ht="29.25" customHeight="1" thickBot="1">
      <c r="E36" s="218" t="s">
        <v>3491</v>
      </c>
      <c r="F36" s="218"/>
      <c r="G36" s="182">
        <f>G29+G19+G9</f>
        <v>0</v>
      </c>
    </row>
    <row r="37" spans="5:7" ht="29.25" customHeight="1" thickBot="1">
      <c r="E37" s="218" t="s">
        <v>3492</v>
      </c>
      <c r="F37" s="218"/>
      <c r="G37" s="182">
        <f>G30+G20+G10</f>
        <v>0</v>
      </c>
    </row>
  </sheetData>
  <sheetProtection/>
  <protectedRanges>
    <protectedRange password="CBE5" sqref="A1:C1 B2:C2 B12:C12 B22:C22 A4:C11 A14:C21 A24:C28" name="Kolone"/>
    <protectedRange password="CBE5" sqref="E23:G23 E3:G3 E13:G13" name="Zaglavlje_3_1"/>
  </protectedRanges>
  <mergeCells count="17">
    <mergeCell ref="E37:F37"/>
    <mergeCell ref="B28:C28"/>
    <mergeCell ref="E28:F28"/>
    <mergeCell ref="E29:F29"/>
    <mergeCell ref="E34:G34"/>
    <mergeCell ref="E35:F35"/>
    <mergeCell ref="E36:F36"/>
    <mergeCell ref="E30:F30"/>
    <mergeCell ref="B2:C2"/>
    <mergeCell ref="B12:C12"/>
    <mergeCell ref="E8:F8"/>
    <mergeCell ref="E9:F9"/>
    <mergeCell ref="E10:F10"/>
    <mergeCell ref="B22:C22"/>
    <mergeCell ref="E18:F18"/>
    <mergeCell ref="E19:F19"/>
    <mergeCell ref="E20:F20"/>
  </mergeCells>
  <printOptions/>
  <pageMargins left="0.25" right="0.25" top="0.25" bottom="0.2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36"/>
  <sheetViews>
    <sheetView workbookViewId="0" topLeftCell="A14">
      <selection activeCell="G38" sqref="G38"/>
    </sheetView>
  </sheetViews>
  <sheetFormatPr defaultColWidth="9.00390625" defaultRowHeight="19.5" customHeight="1"/>
  <cols>
    <col min="1" max="1" width="10.625" style="178" customWidth="1"/>
    <col min="2" max="2" width="50.625" style="11" customWidth="1"/>
    <col min="3" max="3" width="10.625" style="11" customWidth="1"/>
    <col min="4" max="4" width="10.625" style="20" customWidth="1"/>
    <col min="5" max="7" width="20.625" style="168" customWidth="1"/>
    <col min="8" max="16384" width="9.00390625" style="11" customWidth="1"/>
  </cols>
  <sheetData>
    <row r="1" ht="15" customHeight="1"/>
    <row r="2" spans="1:4" ht="15" customHeight="1">
      <c r="A2" s="119" t="s">
        <v>574</v>
      </c>
      <c r="B2" s="226" t="s">
        <v>1860</v>
      </c>
      <c r="C2" s="226"/>
      <c r="D2" s="91" t="s">
        <v>1254</v>
      </c>
    </row>
    <row r="3" spans="1:7" ht="30" customHeight="1" thickBot="1">
      <c r="A3" s="104" t="s">
        <v>498</v>
      </c>
      <c r="B3" s="141" t="s">
        <v>516</v>
      </c>
      <c r="C3" s="105" t="s">
        <v>2</v>
      </c>
      <c r="D3" s="102" t="s">
        <v>2274</v>
      </c>
      <c r="E3" s="103" t="s">
        <v>1002</v>
      </c>
      <c r="F3" s="103" t="s">
        <v>1003</v>
      </c>
      <c r="G3" s="103" t="s">
        <v>1004</v>
      </c>
    </row>
    <row r="4" spans="1:7" ht="15" customHeight="1">
      <c r="A4" s="179" t="s">
        <v>2787</v>
      </c>
      <c r="B4" s="180" t="s">
        <v>507</v>
      </c>
      <c r="C4" s="10" t="s">
        <v>499</v>
      </c>
      <c r="D4" s="176">
        <v>160</v>
      </c>
      <c r="E4" s="170"/>
      <c r="F4" s="170">
        <f>SUM(E4*1.2)</f>
        <v>0</v>
      </c>
      <c r="G4" s="170">
        <f>SUM(D4*E4)</f>
        <v>0</v>
      </c>
    </row>
    <row r="5" spans="1:7" ht="15" customHeight="1">
      <c r="A5" s="179" t="s">
        <v>2788</v>
      </c>
      <c r="B5" s="12" t="s">
        <v>508</v>
      </c>
      <c r="C5" s="10" t="s">
        <v>499</v>
      </c>
      <c r="D5" s="176">
        <v>160</v>
      </c>
      <c r="E5" s="169"/>
      <c r="F5" s="170">
        <f aca="true" t="shared" si="0" ref="F5:F13">SUM(E5*1.2)</f>
        <v>0</v>
      </c>
      <c r="G5" s="170">
        <f aca="true" t="shared" si="1" ref="G5:G13">SUM(D5*E5)</f>
        <v>0</v>
      </c>
    </row>
    <row r="6" spans="1:7" ht="15" customHeight="1">
      <c r="A6" s="179" t="s">
        <v>2789</v>
      </c>
      <c r="B6" s="12" t="s">
        <v>509</v>
      </c>
      <c r="C6" s="10" t="s">
        <v>499</v>
      </c>
      <c r="D6" s="176">
        <v>160</v>
      </c>
      <c r="E6" s="169"/>
      <c r="F6" s="170">
        <f t="shared" si="0"/>
        <v>0</v>
      </c>
      <c r="G6" s="170">
        <f t="shared" si="1"/>
        <v>0</v>
      </c>
    </row>
    <row r="7" spans="1:7" ht="15" customHeight="1">
      <c r="A7" s="179" t="s">
        <v>2790</v>
      </c>
      <c r="B7" s="12" t="s">
        <v>510</v>
      </c>
      <c r="C7" s="10" t="s">
        <v>499</v>
      </c>
      <c r="D7" s="176">
        <v>60</v>
      </c>
      <c r="E7" s="169"/>
      <c r="F7" s="170">
        <f t="shared" si="0"/>
        <v>0</v>
      </c>
      <c r="G7" s="170">
        <f t="shared" si="1"/>
        <v>0</v>
      </c>
    </row>
    <row r="8" spans="1:7" ht="15" customHeight="1">
      <c r="A8" s="179" t="s">
        <v>2791</v>
      </c>
      <c r="B8" s="12" t="s">
        <v>511</v>
      </c>
      <c r="C8" s="10" t="s">
        <v>499</v>
      </c>
      <c r="D8" s="176">
        <v>60</v>
      </c>
      <c r="E8" s="169"/>
      <c r="F8" s="170">
        <f t="shared" si="0"/>
        <v>0</v>
      </c>
      <c r="G8" s="170">
        <f t="shared" si="1"/>
        <v>0</v>
      </c>
    </row>
    <row r="9" spans="1:7" ht="15" customHeight="1">
      <c r="A9" s="179" t="s">
        <v>2792</v>
      </c>
      <c r="B9" s="12" t="s">
        <v>512</v>
      </c>
      <c r="C9" s="10" t="s">
        <v>499</v>
      </c>
      <c r="D9" s="176">
        <v>60</v>
      </c>
      <c r="E9" s="169"/>
      <c r="F9" s="170">
        <f t="shared" si="0"/>
        <v>0</v>
      </c>
      <c r="G9" s="170">
        <f t="shared" si="1"/>
        <v>0</v>
      </c>
    </row>
    <row r="10" spans="1:7" ht="15" customHeight="1">
      <c r="A10" s="179" t="s">
        <v>2793</v>
      </c>
      <c r="B10" s="12" t="s">
        <v>517</v>
      </c>
      <c r="C10" s="10" t="s">
        <v>499</v>
      </c>
      <c r="D10" s="176">
        <v>60</v>
      </c>
      <c r="E10" s="169"/>
      <c r="F10" s="170">
        <f t="shared" si="0"/>
        <v>0</v>
      </c>
      <c r="G10" s="170">
        <f t="shared" si="1"/>
        <v>0</v>
      </c>
    </row>
    <row r="11" spans="1:7" ht="15" customHeight="1">
      <c r="A11" s="179" t="s">
        <v>2794</v>
      </c>
      <c r="B11" s="12" t="s">
        <v>513</v>
      </c>
      <c r="C11" s="10" t="s">
        <v>499</v>
      </c>
      <c r="D11" s="176">
        <v>60</v>
      </c>
      <c r="E11" s="169"/>
      <c r="F11" s="170">
        <f t="shared" si="0"/>
        <v>0</v>
      </c>
      <c r="G11" s="170">
        <f t="shared" si="1"/>
        <v>0</v>
      </c>
    </row>
    <row r="12" spans="1:7" ht="15" customHeight="1">
      <c r="A12" s="179" t="s">
        <v>2795</v>
      </c>
      <c r="B12" s="12" t="s">
        <v>514</v>
      </c>
      <c r="C12" s="10" t="s">
        <v>499</v>
      </c>
      <c r="D12" s="176">
        <v>60</v>
      </c>
      <c r="E12" s="169"/>
      <c r="F12" s="170">
        <f t="shared" si="0"/>
        <v>0</v>
      </c>
      <c r="G12" s="170">
        <f t="shared" si="1"/>
        <v>0</v>
      </c>
    </row>
    <row r="13" spans="1:7" ht="15" customHeight="1" thickBot="1">
      <c r="A13" s="179" t="s">
        <v>2796</v>
      </c>
      <c r="B13" s="12" t="s">
        <v>515</v>
      </c>
      <c r="C13" s="10"/>
      <c r="D13" s="176">
        <v>100</v>
      </c>
      <c r="E13" s="169"/>
      <c r="F13" s="170">
        <f t="shared" si="0"/>
        <v>0</v>
      </c>
      <c r="G13" s="170">
        <f t="shared" si="1"/>
        <v>0</v>
      </c>
    </row>
    <row r="14" spans="5:7" ht="15" customHeight="1" thickBot="1">
      <c r="E14" s="223" t="s">
        <v>1005</v>
      </c>
      <c r="F14" s="223"/>
      <c r="G14" s="121">
        <f>SUM(G4:G13)</f>
        <v>0</v>
      </c>
    </row>
    <row r="15" spans="5:7" ht="15" customHeight="1" thickBot="1">
      <c r="E15" s="223" t="s">
        <v>1006</v>
      </c>
      <c r="F15" s="223"/>
      <c r="G15" s="121">
        <f>SUM(G14*0.2)</f>
        <v>0</v>
      </c>
    </row>
    <row r="16" spans="5:7" ht="15" customHeight="1" thickBot="1">
      <c r="E16" s="223" t="s">
        <v>1007</v>
      </c>
      <c r="F16" s="223"/>
      <c r="G16" s="121">
        <f>SUM(G14:G15)</f>
        <v>0</v>
      </c>
    </row>
    <row r="17" spans="1:7" ht="15" customHeight="1">
      <c r="A17"/>
      <c r="B17"/>
      <c r="C17"/>
      <c r="D17"/>
      <c r="E17"/>
      <c r="F17"/>
      <c r="G17"/>
    </row>
    <row r="18" spans="1:4" ht="15" customHeight="1">
      <c r="A18" s="119" t="s">
        <v>582</v>
      </c>
      <c r="B18" s="226" t="s">
        <v>1860</v>
      </c>
      <c r="C18" s="226"/>
      <c r="D18" s="91" t="s">
        <v>1254</v>
      </c>
    </row>
    <row r="19" spans="1:7" ht="30" customHeight="1" thickBot="1">
      <c r="A19" s="104" t="s">
        <v>498</v>
      </c>
      <c r="B19" s="141" t="s">
        <v>1861</v>
      </c>
      <c r="C19" s="105" t="s">
        <v>2</v>
      </c>
      <c r="D19" s="102" t="s">
        <v>2274</v>
      </c>
      <c r="E19" s="103" t="s">
        <v>1002</v>
      </c>
      <c r="F19" s="103" t="s">
        <v>1003</v>
      </c>
      <c r="G19" s="103" t="s">
        <v>1004</v>
      </c>
    </row>
    <row r="20" spans="1:7" ht="15" customHeight="1">
      <c r="A20" s="179" t="s">
        <v>2797</v>
      </c>
      <c r="B20" s="12" t="s">
        <v>507</v>
      </c>
      <c r="C20" s="10" t="s">
        <v>499</v>
      </c>
      <c r="D20" s="176">
        <v>160</v>
      </c>
      <c r="E20" s="170"/>
      <c r="F20" s="170">
        <f>SUM(E20*1.2)</f>
        <v>0</v>
      </c>
      <c r="G20" s="170">
        <f>SUM(D20*E20)</f>
        <v>0</v>
      </c>
    </row>
    <row r="21" spans="1:7" ht="15" customHeight="1">
      <c r="A21" s="179" t="s">
        <v>2798</v>
      </c>
      <c r="B21" s="12" t="s">
        <v>508</v>
      </c>
      <c r="C21" s="10" t="s">
        <v>499</v>
      </c>
      <c r="D21" s="176">
        <v>160</v>
      </c>
      <c r="E21" s="169"/>
      <c r="F21" s="170">
        <f aca="true" t="shared" si="2" ref="F21:F26">SUM(E21*1.2)</f>
        <v>0</v>
      </c>
      <c r="G21" s="170">
        <f aca="true" t="shared" si="3" ref="G21:G26">SUM(D21*E21)</f>
        <v>0</v>
      </c>
    </row>
    <row r="22" spans="1:7" ht="15" customHeight="1">
      <c r="A22" s="179" t="s">
        <v>2799</v>
      </c>
      <c r="B22" s="12" t="s">
        <v>509</v>
      </c>
      <c r="C22" s="10" t="s">
        <v>499</v>
      </c>
      <c r="D22" s="176">
        <v>40</v>
      </c>
      <c r="E22" s="169"/>
      <c r="F22" s="170">
        <f t="shared" si="2"/>
        <v>0</v>
      </c>
      <c r="G22" s="170">
        <f t="shared" si="3"/>
        <v>0</v>
      </c>
    </row>
    <row r="23" spans="1:7" ht="15" customHeight="1">
      <c r="A23" s="179" t="s">
        <v>2800</v>
      </c>
      <c r="B23" s="12" t="s">
        <v>510</v>
      </c>
      <c r="C23" s="10" t="s">
        <v>499</v>
      </c>
      <c r="D23" s="176">
        <v>40</v>
      </c>
      <c r="E23" s="169"/>
      <c r="F23" s="170">
        <f t="shared" si="2"/>
        <v>0</v>
      </c>
      <c r="G23" s="170">
        <f t="shared" si="3"/>
        <v>0</v>
      </c>
    </row>
    <row r="24" spans="1:7" ht="15" customHeight="1">
      <c r="A24" s="179" t="s">
        <v>2801</v>
      </c>
      <c r="B24" s="12" t="s">
        <v>513</v>
      </c>
      <c r="C24" s="10" t="s">
        <v>499</v>
      </c>
      <c r="D24" s="176">
        <v>40</v>
      </c>
      <c r="E24" s="169"/>
      <c r="F24" s="170">
        <f t="shared" si="2"/>
        <v>0</v>
      </c>
      <c r="G24" s="170">
        <f t="shared" si="3"/>
        <v>0</v>
      </c>
    </row>
    <row r="25" spans="1:7" ht="15" customHeight="1">
      <c r="A25" s="179" t="s">
        <v>2802</v>
      </c>
      <c r="B25" s="12" t="s">
        <v>514</v>
      </c>
      <c r="C25" s="10" t="s">
        <v>499</v>
      </c>
      <c r="D25" s="176">
        <v>25</v>
      </c>
      <c r="E25" s="169"/>
      <c r="F25" s="170">
        <f t="shared" si="2"/>
        <v>0</v>
      </c>
      <c r="G25" s="170">
        <f t="shared" si="3"/>
        <v>0</v>
      </c>
    </row>
    <row r="26" spans="1:7" ht="15" customHeight="1" thickBot="1">
      <c r="A26" s="179" t="s">
        <v>2803</v>
      </c>
      <c r="B26" s="12" t="s">
        <v>515</v>
      </c>
      <c r="C26" s="10" t="s">
        <v>499</v>
      </c>
      <c r="D26" s="176">
        <v>12</v>
      </c>
      <c r="E26" s="169"/>
      <c r="F26" s="170">
        <f t="shared" si="2"/>
        <v>0</v>
      </c>
      <c r="G26" s="170">
        <f t="shared" si="3"/>
        <v>0</v>
      </c>
    </row>
    <row r="27" spans="5:7" ht="15" customHeight="1" thickBot="1">
      <c r="E27" s="223" t="s">
        <v>1005</v>
      </c>
      <c r="F27" s="223"/>
      <c r="G27" s="121">
        <f>SUM(G20:G26)</f>
        <v>0</v>
      </c>
    </row>
    <row r="28" spans="5:7" ht="15" customHeight="1" thickBot="1">
      <c r="E28" s="223" t="s">
        <v>1006</v>
      </c>
      <c r="F28" s="223"/>
      <c r="G28" s="121">
        <f>SUM(G27*0.2)</f>
        <v>0</v>
      </c>
    </row>
    <row r="29" spans="5:7" ht="15" customHeight="1" thickBot="1">
      <c r="E29" s="223" t="s">
        <v>1007</v>
      </c>
      <c r="F29" s="223"/>
      <c r="G29" s="121">
        <f>SUM(G27:G28)</f>
        <v>0</v>
      </c>
    </row>
    <row r="30" ht="15" customHeight="1"/>
    <row r="31" ht="15" customHeight="1"/>
    <row r="32" ht="15" customHeight="1"/>
    <row r="33" spans="5:7" ht="15" customHeight="1" thickBot="1">
      <c r="E33" s="220" t="s">
        <v>3480</v>
      </c>
      <c r="F33" s="220"/>
      <c r="G33" s="220"/>
    </row>
    <row r="34" spans="5:7" ht="36" customHeight="1" thickBot="1">
      <c r="E34" s="218" t="s">
        <v>3493</v>
      </c>
      <c r="F34" s="218"/>
      <c r="G34" s="182">
        <f>G27+G14</f>
        <v>0</v>
      </c>
    </row>
    <row r="35" spans="5:7" ht="36" customHeight="1" thickBot="1">
      <c r="E35" s="218" t="s">
        <v>3494</v>
      </c>
      <c r="F35" s="218"/>
      <c r="G35" s="182">
        <f>G28+G15</f>
        <v>0</v>
      </c>
    </row>
    <row r="36" spans="5:7" ht="36" customHeight="1" thickBot="1">
      <c r="E36" s="218" t="s">
        <v>3495</v>
      </c>
      <c r="F36" s="218"/>
      <c r="G36" s="182">
        <f>G29+G16</f>
        <v>0</v>
      </c>
    </row>
  </sheetData>
  <sheetProtection/>
  <protectedRanges>
    <protectedRange password="CBE5" sqref="B3 A1:C1 B19 A4:C17 A20:C26" name="Kolone"/>
    <protectedRange password="CBE5" sqref="B18:C18 B2:C2" name="Zaglavlje"/>
    <protectedRange password="CBE5" sqref="E19:G19 E3:G3" name="Zaglavlje_3_1"/>
  </protectedRanges>
  <mergeCells count="12">
    <mergeCell ref="E15:F15"/>
    <mergeCell ref="E16:F16"/>
    <mergeCell ref="E33:G33"/>
    <mergeCell ref="E34:F34"/>
    <mergeCell ref="E35:F35"/>
    <mergeCell ref="E36:F36"/>
    <mergeCell ref="B2:C2"/>
    <mergeCell ref="B18:C18"/>
    <mergeCell ref="E27:F27"/>
    <mergeCell ref="E28:F28"/>
    <mergeCell ref="E29:F29"/>
    <mergeCell ref="E14:F14"/>
  </mergeCells>
  <printOptions/>
  <pageMargins left="0.25" right="0.25" top="0.25" bottom="0.25" header="0.3" footer="0.3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B25" sqref="B25:C25"/>
    </sheetView>
  </sheetViews>
  <sheetFormatPr defaultColWidth="9.00390625" defaultRowHeight="14.25"/>
  <cols>
    <col min="1" max="1" width="6.75390625" style="38" customWidth="1"/>
    <col min="2" max="2" width="43.00390625" style="0" customWidth="1"/>
    <col min="3" max="4" width="6.75390625" style="0" customWidth="1"/>
    <col min="5" max="5" width="9.375" style="0" customWidth="1"/>
    <col min="6" max="8" width="13.75390625" style="94" customWidth="1"/>
  </cols>
  <sheetData>
    <row r="1" spans="1:8" ht="15.75" customHeight="1">
      <c r="A1" s="237" t="s">
        <v>3554</v>
      </c>
      <c r="B1" s="237"/>
      <c r="C1" s="237"/>
      <c r="D1" s="237"/>
      <c r="E1" s="237"/>
      <c r="F1" s="237"/>
      <c r="G1" s="237"/>
      <c r="H1" s="237"/>
    </row>
    <row r="2" spans="1:8" ht="16.5" customHeight="1">
      <c r="A2" s="237"/>
      <c r="B2" s="237"/>
      <c r="C2" s="237"/>
      <c r="D2" s="237"/>
      <c r="E2" s="237"/>
      <c r="F2" s="237"/>
      <c r="G2" s="237"/>
      <c r="H2" s="237"/>
    </row>
    <row r="4" spans="1:8" ht="26.25" thickBot="1">
      <c r="A4" s="197" t="s">
        <v>498</v>
      </c>
      <c r="B4" s="238" t="s">
        <v>571</v>
      </c>
      <c r="C4" s="239"/>
      <c r="D4" s="198" t="s">
        <v>3523</v>
      </c>
      <c r="E4" s="199" t="s">
        <v>2274</v>
      </c>
      <c r="F4" s="200" t="s">
        <v>1002</v>
      </c>
      <c r="G4" s="200" t="s">
        <v>1003</v>
      </c>
      <c r="H4" s="200" t="s">
        <v>1004</v>
      </c>
    </row>
    <row r="5" spans="1:8" ht="15">
      <c r="A5" s="204"/>
      <c r="B5" s="240" t="s">
        <v>3524</v>
      </c>
      <c r="C5" s="241"/>
      <c r="D5" s="205"/>
      <c r="E5" s="206"/>
      <c r="F5" s="95"/>
      <c r="G5" s="95"/>
      <c r="H5" s="95"/>
    </row>
    <row r="6" spans="1:8" ht="14.25">
      <c r="A6" s="204">
        <v>1</v>
      </c>
      <c r="B6" s="233" t="s">
        <v>3525</v>
      </c>
      <c r="C6" s="233"/>
      <c r="D6" s="207" t="s">
        <v>499</v>
      </c>
      <c r="E6" s="208">
        <v>200</v>
      </c>
      <c r="F6" s="95"/>
      <c r="G6" s="95">
        <f>SUM(F6*1.2)</f>
        <v>0</v>
      </c>
      <c r="H6" s="95">
        <f>SUM(E6*F6)</f>
        <v>0</v>
      </c>
    </row>
    <row r="7" spans="1:8" ht="24.75" customHeight="1">
      <c r="A7" s="204">
        <f>A6+1</f>
        <v>2</v>
      </c>
      <c r="B7" s="233" t="s">
        <v>3526</v>
      </c>
      <c r="C7" s="233"/>
      <c r="D7" s="10" t="s">
        <v>499</v>
      </c>
      <c r="E7" s="209">
        <v>60</v>
      </c>
      <c r="F7" s="95"/>
      <c r="G7" s="95">
        <f aca="true" t="shared" si="0" ref="G7:G34">SUM(F7*1.2)</f>
        <v>0</v>
      </c>
      <c r="H7" s="95">
        <f aca="true" t="shared" si="1" ref="H7:H34">SUM(E7*F7)</f>
        <v>0</v>
      </c>
    </row>
    <row r="8" spans="1:8" ht="14.25">
      <c r="A8" s="204">
        <f aca="true" t="shared" si="2" ref="A8:A34">A7+1</f>
        <v>3</v>
      </c>
      <c r="B8" s="233" t="s">
        <v>3527</v>
      </c>
      <c r="C8" s="233"/>
      <c r="D8" s="10" t="s">
        <v>499</v>
      </c>
      <c r="E8" s="209">
        <v>60</v>
      </c>
      <c r="F8" s="95"/>
      <c r="G8" s="95">
        <f t="shared" si="0"/>
        <v>0</v>
      </c>
      <c r="H8" s="95">
        <f t="shared" si="1"/>
        <v>0</v>
      </c>
    </row>
    <row r="9" spans="1:8" ht="14.25">
      <c r="A9" s="204">
        <f t="shared" si="2"/>
        <v>4</v>
      </c>
      <c r="B9" s="233" t="s">
        <v>3528</v>
      </c>
      <c r="C9" s="233"/>
      <c r="D9" s="10" t="s">
        <v>499</v>
      </c>
      <c r="E9" s="209">
        <v>20</v>
      </c>
      <c r="F9" s="95"/>
      <c r="G9" s="95">
        <f t="shared" si="0"/>
        <v>0</v>
      </c>
      <c r="H9" s="95">
        <f t="shared" si="1"/>
        <v>0</v>
      </c>
    </row>
    <row r="10" spans="1:8" ht="14.25">
      <c r="A10" s="204">
        <f t="shared" si="2"/>
        <v>5</v>
      </c>
      <c r="B10" s="233" t="s">
        <v>3529</v>
      </c>
      <c r="C10" s="233"/>
      <c r="D10" s="10" t="s">
        <v>499</v>
      </c>
      <c r="E10" s="209">
        <v>20</v>
      </c>
      <c r="F10" s="95"/>
      <c r="G10" s="95">
        <f t="shared" si="0"/>
        <v>0</v>
      </c>
      <c r="H10" s="95">
        <f t="shared" si="1"/>
        <v>0</v>
      </c>
    </row>
    <row r="11" spans="1:8" ht="14.25">
      <c r="A11" s="204">
        <f t="shared" si="2"/>
        <v>6</v>
      </c>
      <c r="B11" s="233" t="s">
        <v>3530</v>
      </c>
      <c r="C11" s="233"/>
      <c r="D11" s="10" t="s">
        <v>499</v>
      </c>
      <c r="E11" s="209">
        <v>20</v>
      </c>
      <c r="F11" s="95"/>
      <c r="G11" s="95">
        <f t="shared" si="0"/>
        <v>0</v>
      </c>
      <c r="H11" s="95">
        <f t="shared" si="1"/>
        <v>0</v>
      </c>
    </row>
    <row r="12" spans="1:8" ht="14.25">
      <c r="A12" s="204">
        <f t="shared" si="2"/>
        <v>7</v>
      </c>
      <c r="B12" s="233" t="s">
        <v>3531</v>
      </c>
      <c r="C12" s="233"/>
      <c r="D12" s="10" t="s">
        <v>499</v>
      </c>
      <c r="E12" s="209">
        <v>40</v>
      </c>
      <c r="F12" s="95"/>
      <c r="G12" s="95">
        <f t="shared" si="0"/>
        <v>0</v>
      </c>
      <c r="H12" s="95">
        <f t="shared" si="1"/>
        <v>0</v>
      </c>
    </row>
    <row r="13" spans="1:8" ht="14.25">
      <c r="A13" s="204">
        <f t="shared" si="2"/>
        <v>8</v>
      </c>
      <c r="B13" s="233" t="s">
        <v>3532</v>
      </c>
      <c r="C13" s="233"/>
      <c r="D13" s="10" t="s">
        <v>499</v>
      </c>
      <c r="E13" s="209">
        <v>1</v>
      </c>
      <c r="F13" s="95"/>
      <c r="G13" s="95">
        <f t="shared" si="0"/>
        <v>0</v>
      </c>
      <c r="H13" s="95">
        <f t="shared" si="1"/>
        <v>0</v>
      </c>
    </row>
    <row r="14" spans="1:8" ht="14.25">
      <c r="A14" s="204">
        <f t="shared" si="2"/>
        <v>9</v>
      </c>
      <c r="B14" s="233" t="s">
        <v>3533</v>
      </c>
      <c r="C14" s="233"/>
      <c r="D14" s="10" t="s">
        <v>499</v>
      </c>
      <c r="E14" s="209">
        <v>1</v>
      </c>
      <c r="F14" s="95"/>
      <c r="G14" s="95">
        <f t="shared" si="0"/>
        <v>0</v>
      </c>
      <c r="H14" s="95">
        <f t="shared" si="1"/>
        <v>0</v>
      </c>
    </row>
    <row r="15" spans="1:8" ht="14.25">
      <c r="A15" s="204">
        <f t="shared" si="2"/>
        <v>10</v>
      </c>
      <c r="B15" s="233" t="s">
        <v>3534</v>
      </c>
      <c r="C15" s="233"/>
      <c r="D15" s="10" t="s">
        <v>499</v>
      </c>
      <c r="E15" s="209">
        <v>10</v>
      </c>
      <c r="F15" s="95"/>
      <c r="G15" s="95">
        <f t="shared" si="0"/>
        <v>0</v>
      </c>
      <c r="H15" s="95">
        <f t="shared" si="1"/>
        <v>0</v>
      </c>
    </row>
    <row r="16" spans="1:8" ht="14.25">
      <c r="A16" s="204">
        <f t="shared" si="2"/>
        <v>11</v>
      </c>
      <c r="B16" s="233" t="s">
        <v>3535</v>
      </c>
      <c r="C16" s="233"/>
      <c r="D16" s="10" t="s">
        <v>499</v>
      </c>
      <c r="E16" s="209">
        <v>10</v>
      </c>
      <c r="F16" s="95"/>
      <c r="G16" s="95">
        <f t="shared" si="0"/>
        <v>0</v>
      </c>
      <c r="H16" s="95">
        <f t="shared" si="1"/>
        <v>0</v>
      </c>
    </row>
    <row r="17" spans="1:8" ht="14.25">
      <c r="A17" s="204">
        <f t="shared" si="2"/>
        <v>12</v>
      </c>
      <c r="B17" s="233" t="s">
        <v>3536</v>
      </c>
      <c r="C17" s="233"/>
      <c r="D17" s="10" t="s">
        <v>499</v>
      </c>
      <c r="E17" s="209">
        <v>5</v>
      </c>
      <c r="F17" s="95"/>
      <c r="G17" s="95">
        <f t="shared" si="0"/>
        <v>0</v>
      </c>
      <c r="H17" s="95">
        <f t="shared" si="1"/>
        <v>0</v>
      </c>
    </row>
    <row r="18" spans="1:8" ht="14.25">
      <c r="A18" s="204">
        <f t="shared" si="2"/>
        <v>13</v>
      </c>
      <c r="B18" s="233" t="s">
        <v>3537</v>
      </c>
      <c r="C18" s="233"/>
      <c r="D18" s="10" t="s">
        <v>499</v>
      </c>
      <c r="E18" s="209">
        <v>5</v>
      </c>
      <c r="F18" s="95"/>
      <c r="G18" s="95">
        <f t="shared" si="0"/>
        <v>0</v>
      </c>
      <c r="H18" s="95">
        <f t="shared" si="1"/>
        <v>0</v>
      </c>
    </row>
    <row r="19" spans="1:8" ht="24.75" customHeight="1">
      <c r="A19" s="204">
        <f t="shared" si="2"/>
        <v>14</v>
      </c>
      <c r="B19" s="233" t="s">
        <v>3538</v>
      </c>
      <c r="C19" s="233"/>
      <c r="D19" s="10" t="s">
        <v>499</v>
      </c>
      <c r="E19" s="209">
        <v>6</v>
      </c>
      <c r="F19" s="95"/>
      <c r="G19" s="95">
        <f t="shared" si="0"/>
        <v>0</v>
      </c>
      <c r="H19" s="95">
        <f t="shared" si="1"/>
        <v>0</v>
      </c>
    </row>
    <row r="20" spans="1:8" ht="14.25">
      <c r="A20" s="204">
        <f t="shared" si="2"/>
        <v>15</v>
      </c>
      <c r="B20" s="233" t="s">
        <v>3539</v>
      </c>
      <c r="C20" s="233"/>
      <c r="D20" s="10" t="s">
        <v>499</v>
      </c>
      <c r="E20" s="209">
        <v>50</v>
      </c>
      <c r="F20" s="95"/>
      <c r="G20" s="95">
        <f t="shared" si="0"/>
        <v>0</v>
      </c>
      <c r="H20" s="95">
        <f t="shared" si="1"/>
        <v>0</v>
      </c>
    </row>
    <row r="21" spans="1:8" ht="24.75" customHeight="1">
      <c r="A21" s="204">
        <f t="shared" si="2"/>
        <v>16</v>
      </c>
      <c r="B21" s="233" t="s">
        <v>3540</v>
      </c>
      <c r="C21" s="233"/>
      <c r="D21" s="10" t="s">
        <v>499</v>
      </c>
      <c r="E21" s="209">
        <v>50</v>
      </c>
      <c r="F21" s="95"/>
      <c r="G21" s="95">
        <f t="shared" si="0"/>
        <v>0</v>
      </c>
      <c r="H21" s="95">
        <f t="shared" si="1"/>
        <v>0</v>
      </c>
    </row>
    <row r="22" spans="1:8" ht="14.25">
      <c r="A22" s="204">
        <f t="shared" si="2"/>
        <v>17</v>
      </c>
      <c r="B22" s="233" t="s">
        <v>3541</v>
      </c>
      <c r="C22" s="233"/>
      <c r="D22" s="10" t="s">
        <v>499</v>
      </c>
      <c r="E22" s="209">
        <v>50</v>
      </c>
      <c r="F22" s="95"/>
      <c r="G22" s="95">
        <f t="shared" si="0"/>
        <v>0</v>
      </c>
      <c r="H22" s="95">
        <f t="shared" si="1"/>
        <v>0</v>
      </c>
    </row>
    <row r="23" spans="1:8" ht="14.25">
      <c r="A23" s="204">
        <f t="shared" si="2"/>
        <v>18</v>
      </c>
      <c r="B23" s="233" t="s">
        <v>3542</v>
      </c>
      <c r="C23" s="233"/>
      <c r="D23" s="10" t="s">
        <v>499</v>
      </c>
      <c r="E23" s="209">
        <v>10</v>
      </c>
      <c r="F23" s="95"/>
      <c r="G23" s="95">
        <f t="shared" si="0"/>
        <v>0</v>
      </c>
      <c r="H23" s="95">
        <f t="shared" si="1"/>
        <v>0</v>
      </c>
    </row>
    <row r="24" spans="1:8" ht="14.25">
      <c r="A24" s="204">
        <f t="shared" si="2"/>
        <v>19</v>
      </c>
      <c r="B24" s="233" t="s">
        <v>3543</v>
      </c>
      <c r="C24" s="233"/>
      <c r="D24" s="10" t="s">
        <v>499</v>
      </c>
      <c r="E24" s="209">
        <v>10</v>
      </c>
      <c r="F24" s="95"/>
      <c r="G24" s="95">
        <f t="shared" si="0"/>
        <v>0</v>
      </c>
      <c r="H24" s="95">
        <f t="shared" si="1"/>
        <v>0</v>
      </c>
    </row>
    <row r="25" spans="1:8" ht="14.25">
      <c r="A25" s="204">
        <f t="shared" si="2"/>
        <v>20</v>
      </c>
      <c r="B25" s="233" t="s">
        <v>3544</v>
      </c>
      <c r="C25" s="233"/>
      <c r="D25" s="10" t="s">
        <v>499</v>
      </c>
      <c r="E25" s="209">
        <v>10</v>
      </c>
      <c r="F25" s="95"/>
      <c r="G25" s="95">
        <f t="shared" si="0"/>
        <v>0</v>
      </c>
      <c r="H25" s="95">
        <f t="shared" si="1"/>
        <v>0</v>
      </c>
    </row>
    <row r="26" spans="1:8" ht="14.25">
      <c r="A26" s="204">
        <f t="shared" si="2"/>
        <v>21</v>
      </c>
      <c r="B26" s="233" t="s">
        <v>3545</v>
      </c>
      <c r="C26" s="233"/>
      <c r="D26" s="10" t="s">
        <v>499</v>
      </c>
      <c r="E26" s="209">
        <v>20</v>
      </c>
      <c r="F26" s="95"/>
      <c r="G26" s="95">
        <f t="shared" si="0"/>
        <v>0</v>
      </c>
      <c r="H26" s="95">
        <f t="shared" si="1"/>
        <v>0</v>
      </c>
    </row>
    <row r="27" spans="1:8" ht="14.25">
      <c r="A27" s="204">
        <f t="shared" si="2"/>
        <v>22</v>
      </c>
      <c r="B27" s="233" t="s">
        <v>3546</v>
      </c>
      <c r="C27" s="233"/>
      <c r="D27" s="10" t="s">
        <v>499</v>
      </c>
      <c r="E27" s="209">
        <v>1</v>
      </c>
      <c r="F27" s="95"/>
      <c r="G27" s="95">
        <f t="shared" si="0"/>
        <v>0</v>
      </c>
      <c r="H27" s="95">
        <f t="shared" si="1"/>
        <v>0</v>
      </c>
    </row>
    <row r="28" spans="1:8" ht="14.25">
      <c r="A28" s="204">
        <f t="shared" si="2"/>
        <v>23</v>
      </c>
      <c r="B28" s="233" t="s">
        <v>3547</v>
      </c>
      <c r="C28" s="233"/>
      <c r="D28" s="10" t="s">
        <v>499</v>
      </c>
      <c r="E28" s="209">
        <v>1</v>
      </c>
      <c r="F28" s="95"/>
      <c r="G28" s="95">
        <f t="shared" si="0"/>
        <v>0</v>
      </c>
      <c r="H28" s="95">
        <f t="shared" si="1"/>
        <v>0</v>
      </c>
    </row>
    <row r="29" spans="1:8" ht="14.25">
      <c r="A29" s="204">
        <f t="shared" si="2"/>
        <v>24</v>
      </c>
      <c r="B29" s="233" t="s">
        <v>3548</v>
      </c>
      <c r="C29" s="233"/>
      <c r="D29" s="10" t="s">
        <v>499</v>
      </c>
      <c r="E29" s="209">
        <v>1</v>
      </c>
      <c r="F29" s="95"/>
      <c r="G29" s="95">
        <f t="shared" si="0"/>
        <v>0</v>
      </c>
      <c r="H29" s="95">
        <f t="shared" si="1"/>
        <v>0</v>
      </c>
    </row>
    <row r="30" spans="1:8" ht="14.25">
      <c r="A30" s="204">
        <f t="shared" si="2"/>
        <v>25</v>
      </c>
      <c r="B30" s="233" t="s">
        <v>3549</v>
      </c>
      <c r="C30" s="233"/>
      <c r="D30" s="10" t="s">
        <v>499</v>
      </c>
      <c r="E30" s="209">
        <v>1</v>
      </c>
      <c r="F30" s="95"/>
      <c r="G30" s="95">
        <f t="shared" si="0"/>
        <v>0</v>
      </c>
      <c r="H30" s="95">
        <f t="shared" si="1"/>
        <v>0</v>
      </c>
    </row>
    <row r="31" spans="1:8" ht="14.25">
      <c r="A31" s="204">
        <f t="shared" si="2"/>
        <v>26</v>
      </c>
      <c r="B31" s="233" t="s">
        <v>3550</v>
      </c>
      <c r="C31" s="233"/>
      <c r="D31" s="10" t="s">
        <v>499</v>
      </c>
      <c r="E31" s="209">
        <v>1</v>
      </c>
      <c r="F31" s="95"/>
      <c r="G31" s="95">
        <f t="shared" si="0"/>
        <v>0</v>
      </c>
      <c r="H31" s="95">
        <f t="shared" si="1"/>
        <v>0</v>
      </c>
    </row>
    <row r="32" spans="1:8" ht="14.25">
      <c r="A32" s="204">
        <f t="shared" si="2"/>
        <v>27</v>
      </c>
      <c r="B32" s="233" t="s">
        <v>3551</v>
      </c>
      <c r="C32" s="233"/>
      <c r="D32" s="10" t="s">
        <v>499</v>
      </c>
      <c r="E32" s="209">
        <v>1</v>
      </c>
      <c r="F32" s="95"/>
      <c r="G32" s="95">
        <f t="shared" si="0"/>
        <v>0</v>
      </c>
      <c r="H32" s="95">
        <f t="shared" si="1"/>
        <v>0</v>
      </c>
    </row>
    <row r="33" spans="1:8" ht="24.75" customHeight="1">
      <c r="A33" s="204">
        <f t="shared" si="2"/>
        <v>28</v>
      </c>
      <c r="B33" s="233" t="s">
        <v>3552</v>
      </c>
      <c r="C33" s="233"/>
      <c r="D33" s="10" t="s">
        <v>499</v>
      </c>
      <c r="E33" s="209">
        <v>1</v>
      </c>
      <c r="F33" s="95"/>
      <c r="G33" s="95">
        <f t="shared" si="0"/>
        <v>0</v>
      </c>
      <c r="H33" s="95">
        <f t="shared" si="1"/>
        <v>0</v>
      </c>
    </row>
    <row r="34" spans="1:8" ht="24.75" customHeight="1" thickBot="1">
      <c r="A34" s="204">
        <f t="shared" si="2"/>
        <v>29</v>
      </c>
      <c r="B34" s="233" t="s">
        <v>3553</v>
      </c>
      <c r="C34" s="233"/>
      <c r="D34" s="10" t="s">
        <v>499</v>
      </c>
      <c r="E34" s="209">
        <v>4</v>
      </c>
      <c r="F34" s="95"/>
      <c r="G34" s="95">
        <f t="shared" si="0"/>
        <v>0</v>
      </c>
      <c r="H34" s="95">
        <f t="shared" si="1"/>
        <v>0</v>
      </c>
    </row>
    <row r="35" spans="6:8" ht="15" thickBot="1">
      <c r="F35" s="234" t="s">
        <v>1005</v>
      </c>
      <c r="G35" s="234"/>
      <c r="H35" s="201">
        <f>SUM(H6:H34)</f>
        <v>0</v>
      </c>
    </row>
    <row r="36" spans="6:8" ht="15" thickBot="1">
      <c r="F36" s="235" t="s">
        <v>1006</v>
      </c>
      <c r="G36" s="235"/>
      <c r="H36" s="202">
        <f>SUM(H35*0.2)</f>
        <v>0</v>
      </c>
    </row>
    <row r="37" spans="6:8" ht="15" thickBot="1">
      <c r="F37" s="236" t="s">
        <v>1007</v>
      </c>
      <c r="G37" s="236"/>
      <c r="H37" s="203">
        <f>SUM(H35:H36)</f>
        <v>0</v>
      </c>
    </row>
  </sheetData>
  <sheetProtection/>
  <mergeCells count="35">
    <mergeCell ref="A1:H2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33:C33"/>
    <mergeCell ref="B21:C21"/>
    <mergeCell ref="B22:C22"/>
    <mergeCell ref="B23:C23"/>
    <mergeCell ref="B24:C24"/>
    <mergeCell ref="B25:C25"/>
    <mergeCell ref="B26:C26"/>
    <mergeCell ref="B34:C34"/>
    <mergeCell ref="B27:C27"/>
    <mergeCell ref="B28:C28"/>
    <mergeCell ref="F35:G35"/>
    <mergeCell ref="F36:G36"/>
    <mergeCell ref="F37:G37"/>
    <mergeCell ref="B29:C29"/>
    <mergeCell ref="B30:C30"/>
    <mergeCell ref="B31:C31"/>
    <mergeCell ref="B32:C3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G23" sqref="G23"/>
    </sheetView>
  </sheetViews>
  <sheetFormatPr defaultColWidth="9.00390625" defaultRowHeight="14.25"/>
  <cols>
    <col min="1" max="1" width="9.625" style="0" customWidth="1"/>
    <col min="2" max="2" width="40.625" style="0" customWidth="1"/>
    <col min="3" max="4" width="10.625" style="0" customWidth="1"/>
    <col min="5" max="7" width="15.625" style="0" customWidth="1"/>
  </cols>
  <sheetData>
    <row r="1" spans="1:4" ht="30" customHeight="1">
      <c r="A1" s="119" t="s">
        <v>574</v>
      </c>
      <c r="B1" s="226" t="s">
        <v>3466</v>
      </c>
      <c r="C1" s="226"/>
      <c r="D1" s="91" t="s">
        <v>1254</v>
      </c>
    </row>
    <row r="2" spans="1:7" ht="30" customHeight="1" thickBot="1">
      <c r="A2" s="104" t="s">
        <v>498</v>
      </c>
      <c r="B2" s="141" t="s">
        <v>3467</v>
      </c>
      <c r="C2" s="105" t="s">
        <v>2</v>
      </c>
      <c r="D2" s="102" t="s">
        <v>2274</v>
      </c>
      <c r="E2" s="103" t="s">
        <v>1002</v>
      </c>
      <c r="F2" s="103" t="s">
        <v>1003</v>
      </c>
      <c r="G2" s="103" t="s">
        <v>1004</v>
      </c>
    </row>
    <row r="3" spans="1:7" ht="15" customHeight="1">
      <c r="A3" s="179" t="s">
        <v>3468</v>
      </c>
      <c r="B3" s="180" t="s">
        <v>3471</v>
      </c>
      <c r="C3" s="10" t="s">
        <v>499</v>
      </c>
      <c r="D3" s="176">
        <v>20</v>
      </c>
      <c r="E3" s="170"/>
      <c r="F3" s="170">
        <f>SUM(E3*1.2)</f>
        <v>0</v>
      </c>
      <c r="G3" s="170">
        <f>SUM(D3*E3)</f>
        <v>0</v>
      </c>
    </row>
    <row r="4" spans="1:7" ht="15" customHeight="1">
      <c r="A4" s="179" t="s">
        <v>3469</v>
      </c>
      <c r="B4" s="12" t="s">
        <v>3472</v>
      </c>
      <c r="C4" s="10" t="s">
        <v>499</v>
      </c>
      <c r="D4" s="176">
        <v>20</v>
      </c>
      <c r="E4" s="169"/>
      <c r="F4" s="170">
        <f>SUM(E4*1.2)</f>
        <v>0</v>
      </c>
      <c r="G4" s="170">
        <f>SUM(D4*E4)</f>
        <v>0</v>
      </c>
    </row>
    <row r="5" spans="1:7" ht="15" customHeight="1" thickBot="1">
      <c r="A5" s="179" t="s">
        <v>3470</v>
      </c>
      <c r="B5" s="12" t="s">
        <v>3473</v>
      </c>
      <c r="C5" s="10" t="s">
        <v>499</v>
      </c>
      <c r="D5" s="176">
        <v>20</v>
      </c>
      <c r="E5" s="169"/>
      <c r="F5" s="170">
        <f>SUM(E5*1.2)</f>
        <v>0</v>
      </c>
      <c r="G5" s="170">
        <f>SUM(D5*E5)</f>
        <v>0</v>
      </c>
    </row>
    <row r="6" spans="5:7" ht="15" thickBot="1">
      <c r="E6" s="223" t="s">
        <v>1005</v>
      </c>
      <c r="F6" s="223"/>
      <c r="G6" s="121">
        <f>SUM(G3:G5)</f>
        <v>0</v>
      </c>
    </row>
    <row r="7" spans="5:7" ht="15" thickBot="1">
      <c r="E7" s="223" t="s">
        <v>1006</v>
      </c>
      <c r="F7" s="223"/>
      <c r="G7" s="121">
        <f>SUM(G6*0.2)</f>
        <v>0</v>
      </c>
    </row>
    <row r="8" spans="5:7" ht="15" thickBot="1">
      <c r="E8" s="223" t="s">
        <v>1007</v>
      </c>
      <c r="F8" s="223"/>
      <c r="G8" s="121">
        <f>SUM(G6:G7)</f>
        <v>0</v>
      </c>
    </row>
  </sheetData>
  <sheetProtection/>
  <protectedRanges>
    <protectedRange password="CBE5" sqref="B2 A3:C5" name="Kolone"/>
    <protectedRange password="CBE5" sqref="B1:C1" name="Zaglavlje"/>
    <protectedRange password="CBE5" sqref="E2:G2" name="Zaglavlje_3_1"/>
  </protectedRanges>
  <mergeCells count="4">
    <mergeCell ref="B1:C1"/>
    <mergeCell ref="E6:F6"/>
    <mergeCell ref="E7:F7"/>
    <mergeCell ref="E8:F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">
      <selection activeCell="D1" sqref="D1"/>
    </sheetView>
  </sheetViews>
  <sheetFormatPr defaultColWidth="9.00390625" defaultRowHeight="14.25"/>
  <cols>
    <col min="1" max="1" width="6.00390625" style="0" customWidth="1"/>
    <col min="2" max="2" width="19.00390625" style="0" customWidth="1"/>
    <col min="3" max="3" width="22.00390625" style="0" customWidth="1"/>
    <col min="4" max="4" width="32.50390625" style="0" customWidth="1"/>
    <col min="5" max="5" width="3.875" style="0" customWidth="1"/>
  </cols>
  <sheetData>
    <row r="1" s="187" customFormat="1" ht="20.25" customHeight="1">
      <c r="D1" s="210" t="s">
        <v>3556</v>
      </c>
    </row>
    <row r="2" ht="15">
      <c r="D2" s="183" t="s">
        <v>3515</v>
      </c>
    </row>
    <row r="3" ht="15">
      <c r="D3" s="183" t="s">
        <v>3516</v>
      </c>
    </row>
    <row r="4" ht="10.5" customHeight="1">
      <c r="D4" s="184"/>
    </row>
    <row r="5" spans="1:4" ht="27.75" customHeight="1">
      <c r="A5" s="246" t="s">
        <v>3517</v>
      </c>
      <c r="B5" s="247"/>
      <c r="C5" s="247"/>
      <c r="D5" s="247"/>
    </row>
    <row r="6" spans="1:4" ht="18" customHeight="1">
      <c r="A6" s="247"/>
      <c r="B6" s="247"/>
      <c r="C6" s="247"/>
      <c r="D6" s="247"/>
    </row>
    <row r="7" spans="1:4" ht="9.75" customHeight="1">
      <c r="A7" s="185"/>
      <c r="B7" s="185"/>
      <c r="C7" s="185"/>
      <c r="D7" s="185"/>
    </row>
    <row r="8" spans="1:4" s="187" customFormat="1" ht="26.25" customHeight="1">
      <c r="A8" s="186" t="s">
        <v>3496</v>
      </c>
      <c r="C8" s="188"/>
      <c r="D8" s="188"/>
    </row>
    <row r="9" spans="1:4" s="187" customFormat="1" ht="26.25" customHeight="1">
      <c r="A9" s="186" t="s">
        <v>3497</v>
      </c>
      <c r="C9" s="189"/>
      <c r="D9" s="189"/>
    </row>
    <row r="10" spans="1:4" s="187" customFormat="1" ht="26.25" customHeight="1">
      <c r="A10" s="190" t="s">
        <v>3498</v>
      </c>
      <c r="C10" s="188"/>
      <c r="D10" s="188"/>
    </row>
    <row r="11" spans="1:4" s="187" customFormat="1" ht="26.25" customHeight="1">
      <c r="A11" s="190" t="s">
        <v>3499</v>
      </c>
      <c r="C11" s="189"/>
      <c r="D11" s="189"/>
    </row>
    <row r="12" spans="1:4" s="187" customFormat="1" ht="26.25" customHeight="1">
      <c r="A12" s="190" t="s">
        <v>3500</v>
      </c>
      <c r="C12" s="189"/>
      <c r="D12" s="189"/>
    </row>
    <row r="13" spans="1:4" s="187" customFormat="1" ht="26.25" customHeight="1">
      <c r="A13" s="190" t="s">
        <v>3501</v>
      </c>
      <c r="C13" s="188"/>
      <c r="D13" s="188"/>
    </row>
    <row r="14" spans="1:4" s="187" customFormat="1" ht="34.5" customHeight="1">
      <c r="A14" s="248" t="s">
        <v>3502</v>
      </c>
      <c r="B14" s="248"/>
      <c r="C14" s="188"/>
      <c r="D14" s="188"/>
    </row>
    <row r="15" ht="11.25" customHeight="1"/>
    <row r="16" spans="2:4" s="187" customFormat="1" ht="33" customHeight="1" thickBot="1">
      <c r="B16" s="249" t="s">
        <v>3518</v>
      </c>
      <c r="C16" s="249"/>
      <c r="D16" s="249"/>
    </row>
    <row r="17" spans="2:4" s="187" customFormat="1" ht="25.5" customHeight="1">
      <c r="B17" s="250" t="s">
        <v>3484</v>
      </c>
      <c r="C17" s="251"/>
      <c r="D17" s="191">
        <f>FORD!G462</f>
        <v>0</v>
      </c>
    </row>
    <row r="18" spans="2:4" s="187" customFormat="1" ht="25.5" customHeight="1">
      <c r="B18" s="250" t="s">
        <v>3503</v>
      </c>
      <c r="C18" s="251"/>
      <c r="D18" s="191">
        <f>FIAT!G119</f>
        <v>0</v>
      </c>
    </row>
    <row r="19" spans="2:4" ht="25.5" customHeight="1">
      <c r="B19" s="250" t="s">
        <v>3481</v>
      </c>
      <c r="C19" s="251"/>
      <c r="D19" s="191">
        <f>IVECO!G566</f>
        <v>0</v>
      </c>
    </row>
    <row r="20" spans="2:4" ht="25.5" customHeight="1">
      <c r="B20" s="250" t="s">
        <v>3521</v>
      </c>
      <c r="C20" s="251"/>
      <c r="D20" s="191">
        <f>FAP!G215</f>
        <v>0</v>
      </c>
    </row>
    <row r="21" spans="2:4" ht="25.5" customHeight="1">
      <c r="B21" s="250" t="s">
        <v>3504</v>
      </c>
      <c r="C21" s="251"/>
      <c r="D21" s="191">
        <f>GAZ!G195</f>
        <v>0</v>
      </c>
    </row>
    <row r="22" spans="2:4" ht="25.5" customHeight="1">
      <c r="B22" s="250" t="s">
        <v>3505</v>
      </c>
      <c r="C22" s="251"/>
      <c r="D22" s="191">
        <f>TAM!G215</f>
        <v>0</v>
      </c>
    </row>
    <row r="23" spans="2:4" ht="25.5" customHeight="1">
      <c r="B23" s="250" t="s">
        <v>3506</v>
      </c>
      <c r="C23" s="251"/>
      <c r="D23" s="191">
        <f>MERCEDES!G182</f>
        <v>0</v>
      </c>
    </row>
    <row r="24" spans="2:4" ht="25.5" customHeight="1">
      <c r="B24" s="250" t="s">
        <v>3522</v>
      </c>
      <c r="C24" s="251"/>
      <c r="D24" s="191">
        <f>'TEMSA OPALIN'!G49</f>
        <v>0</v>
      </c>
    </row>
    <row r="25" spans="2:4" ht="25.5" customHeight="1">
      <c r="B25" s="250" t="s">
        <v>3507</v>
      </c>
      <c r="C25" s="251"/>
      <c r="D25" s="191">
        <f>'PRIKLJUCNA VOZILA'!G295</f>
        <v>0</v>
      </c>
    </row>
    <row r="26" spans="2:4" ht="25.5" customHeight="1">
      <c r="B26" s="242" t="s">
        <v>3508</v>
      </c>
      <c r="C26" s="243"/>
      <c r="D26" s="191">
        <f>'PRANJE VOZILA'!G36</f>
        <v>0</v>
      </c>
    </row>
    <row r="27" spans="2:4" ht="25.5" customHeight="1">
      <c r="B27" s="244" t="s">
        <v>3509</v>
      </c>
      <c r="C27" s="244"/>
      <c r="D27" s="192">
        <f>'VULKANIZERSKE USLUGE'!G34</f>
        <v>0</v>
      </c>
    </row>
    <row r="28" spans="2:4" ht="25.5" customHeight="1">
      <c r="B28" s="244" t="s">
        <v>3555</v>
      </c>
      <c r="C28" s="244"/>
      <c r="D28" s="192">
        <f>'TEHNIČKI PREGLED'!H35</f>
        <v>0</v>
      </c>
    </row>
    <row r="29" spans="2:4" ht="25.5" customHeight="1" thickBot="1">
      <c r="B29" s="245" t="s">
        <v>3510</v>
      </c>
      <c r="C29" s="245"/>
      <c r="D29" s="192">
        <f>'SERVISIRANJE TAHOGRAFA'!G6</f>
        <v>0</v>
      </c>
    </row>
    <row r="30" spans="2:4" ht="26.25" customHeight="1" thickBot="1">
      <c r="B30" s="252" t="s">
        <v>3519</v>
      </c>
      <c r="C30" s="253"/>
      <c r="D30" s="182">
        <f>SUM(D17:D29)</f>
        <v>0</v>
      </c>
    </row>
    <row r="31" spans="2:4" ht="26.25" customHeight="1" thickBot="1">
      <c r="B31" s="252" t="s">
        <v>3511</v>
      </c>
      <c r="C31" s="253"/>
      <c r="D31" s="182">
        <f>FORD!G463+FIAT!G120+IVECO!G567+FAP!G216+GAZ!G196+TAM!G216+MERCEDES!G183+'TEMSA OPALIN'!G50+'PRIKLJUCNA VOZILA'!G296+'PRANJE VOZILA'!G36+'VULKANIZERSKE USLUGE'!G35+'SERVISIRANJE TAHOGRAFA'!G6+'TEHNIČKI PREGLED'!H36</f>
        <v>0</v>
      </c>
    </row>
    <row r="32" spans="2:4" ht="26.25" customHeight="1" thickBot="1">
      <c r="B32" s="252" t="s">
        <v>3520</v>
      </c>
      <c r="C32" s="253"/>
      <c r="D32" s="182">
        <f>SUM(D30:D31)</f>
        <v>0</v>
      </c>
    </row>
    <row r="33" ht="10.5" customHeight="1"/>
    <row r="34" spans="1:4" ht="15.75">
      <c r="A34" s="254" t="s">
        <v>3512</v>
      </c>
      <c r="B34" s="254"/>
      <c r="C34" s="193" t="s">
        <v>3513</v>
      </c>
      <c r="D34" s="194" t="s">
        <v>3514</v>
      </c>
    </row>
    <row r="35" spans="1:4" ht="15.75">
      <c r="A35" s="195"/>
      <c r="B35" s="195"/>
      <c r="C35" s="195"/>
      <c r="D35" s="195"/>
    </row>
    <row r="36" spans="1:4" ht="15.75">
      <c r="A36" s="196"/>
      <c r="B36" s="196"/>
      <c r="C36" s="195"/>
      <c r="D36" s="195"/>
    </row>
    <row r="37" spans="1:4" ht="15.75">
      <c r="A37" s="195"/>
      <c r="B37" s="195"/>
      <c r="C37" s="195"/>
      <c r="D37" s="196"/>
    </row>
    <row r="38" ht="3.75" customHeight="1"/>
  </sheetData>
  <sheetProtection/>
  <mergeCells count="20">
    <mergeCell ref="B30:C30"/>
    <mergeCell ref="B31:C31"/>
    <mergeCell ref="B32:C32"/>
    <mergeCell ref="A34:B34"/>
    <mergeCell ref="B17:C17"/>
    <mergeCell ref="B20:C20"/>
    <mergeCell ref="B24:C24"/>
    <mergeCell ref="B22:C22"/>
    <mergeCell ref="B23:C23"/>
    <mergeCell ref="B25:C25"/>
    <mergeCell ref="B26:C26"/>
    <mergeCell ref="B27:C27"/>
    <mergeCell ref="B29:C29"/>
    <mergeCell ref="A5:D6"/>
    <mergeCell ref="A14:B14"/>
    <mergeCell ref="B16:D16"/>
    <mergeCell ref="B18:C18"/>
    <mergeCell ref="B19:C19"/>
    <mergeCell ref="B21:C21"/>
    <mergeCell ref="B28:C28"/>
  </mergeCells>
  <printOptions/>
  <pageMargins left="0.7086614173228347" right="0.31496062992125984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8"/>
  <sheetViews>
    <sheetView zoomScaleSheetLayoutView="100" workbookViewId="0" topLeftCell="A107">
      <selection activeCell="A2" sqref="A2"/>
    </sheetView>
  </sheetViews>
  <sheetFormatPr defaultColWidth="9.00390625" defaultRowHeight="14.25"/>
  <cols>
    <col min="1" max="1" width="9.625" style="146" customWidth="1"/>
    <col min="2" max="2" width="41.125" style="7" customWidth="1"/>
    <col min="3" max="3" width="9.625" style="133" customWidth="1"/>
    <col min="4" max="4" width="10.625" style="133" customWidth="1"/>
    <col min="5" max="7" width="20.625" style="131" customWidth="1"/>
    <col min="8" max="16384" width="9.00390625" style="1" customWidth="1"/>
  </cols>
  <sheetData>
    <row r="1" spans="1:7" s="2" customFormat="1" ht="34.5" customHeight="1">
      <c r="A1" s="119" t="s">
        <v>574</v>
      </c>
      <c r="B1" s="221" t="s">
        <v>448</v>
      </c>
      <c r="C1" s="222"/>
      <c r="D1" s="91" t="s">
        <v>1254</v>
      </c>
      <c r="E1" s="157"/>
      <c r="F1" s="157"/>
      <c r="G1" s="157"/>
    </row>
    <row r="2" spans="1:7" s="3" customFormat="1" ht="30" customHeight="1" thickBot="1">
      <c r="A2" s="104" t="s">
        <v>498</v>
      </c>
      <c r="B2" s="141" t="s">
        <v>807</v>
      </c>
      <c r="C2" s="105" t="s">
        <v>2</v>
      </c>
      <c r="D2" s="102" t="s">
        <v>2274</v>
      </c>
      <c r="E2" s="103" t="s">
        <v>1002</v>
      </c>
      <c r="F2" s="103" t="s">
        <v>1003</v>
      </c>
      <c r="G2" s="103" t="s">
        <v>1004</v>
      </c>
    </row>
    <row r="3" spans="1:7" ht="15.75" customHeight="1">
      <c r="A3" s="156" t="s">
        <v>2275</v>
      </c>
      <c r="B3" s="19" t="s">
        <v>227</v>
      </c>
      <c r="C3" s="18" t="s">
        <v>1</v>
      </c>
      <c r="D3" s="126">
        <v>6</v>
      </c>
      <c r="E3" s="159"/>
      <c r="F3" s="159">
        <f>SUM(E3*1.2)</f>
        <v>0</v>
      </c>
      <c r="G3" s="159">
        <f>SUM(D3*E3)</f>
        <v>0</v>
      </c>
    </row>
    <row r="4" spans="1:7" ht="15.75" customHeight="1">
      <c r="A4" s="156" t="s">
        <v>2276</v>
      </c>
      <c r="B4" s="19" t="s">
        <v>449</v>
      </c>
      <c r="C4" s="18" t="s">
        <v>229</v>
      </c>
      <c r="D4" s="126">
        <v>6</v>
      </c>
      <c r="E4" s="158"/>
      <c r="F4" s="159">
        <f aca="true" t="shared" si="0" ref="F4:F67">SUM(E4*1.2)</f>
        <v>0</v>
      </c>
      <c r="G4" s="159">
        <f aca="true" t="shared" si="1" ref="G4:G67">SUM(D4*E4)</f>
        <v>0</v>
      </c>
    </row>
    <row r="5" spans="1:7" ht="15.75" customHeight="1">
      <c r="A5" s="156" t="s">
        <v>2277</v>
      </c>
      <c r="B5" s="19" t="s">
        <v>450</v>
      </c>
      <c r="C5" s="18" t="s">
        <v>1</v>
      </c>
      <c r="D5" s="126">
        <v>6</v>
      </c>
      <c r="E5" s="158"/>
      <c r="F5" s="159">
        <f t="shared" si="0"/>
        <v>0</v>
      </c>
      <c r="G5" s="159">
        <f t="shared" si="1"/>
        <v>0</v>
      </c>
    </row>
    <row r="6" spans="1:7" ht="15.75" customHeight="1">
      <c r="A6" s="156" t="s">
        <v>2278</v>
      </c>
      <c r="B6" s="19" t="s">
        <v>451</v>
      </c>
      <c r="C6" s="18" t="s">
        <v>1</v>
      </c>
      <c r="D6" s="126">
        <v>6</v>
      </c>
      <c r="E6" s="158"/>
      <c r="F6" s="159">
        <f t="shared" si="0"/>
        <v>0</v>
      </c>
      <c r="G6" s="159">
        <f t="shared" si="1"/>
        <v>0</v>
      </c>
    </row>
    <row r="7" spans="1:7" ht="15.75" customHeight="1">
      <c r="A7" s="156" t="s">
        <v>2279</v>
      </c>
      <c r="B7" s="19" t="s">
        <v>234</v>
      </c>
      <c r="C7" s="18" t="s">
        <v>1</v>
      </c>
      <c r="D7" s="126">
        <v>4</v>
      </c>
      <c r="E7" s="158"/>
      <c r="F7" s="159">
        <f t="shared" si="0"/>
        <v>0</v>
      </c>
      <c r="G7" s="159">
        <f t="shared" si="1"/>
        <v>0</v>
      </c>
    </row>
    <row r="8" spans="1:7" ht="15.75" customHeight="1">
      <c r="A8" s="156" t="s">
        <v>2280</v>
      </c>
      <c r="B8" s="19" t="s">
        <v>235</v>
      </c>
      <c r="C8" s="18" t="s">
        <v>1</v>
      </c>
      <c r="D8" s="126">
        <v>4</v>
      </c>
      <c r="E8" s="158"/>
      <c r="F8" s="159">
        <f t="shared" si="0"/>
        <v>0</v>
      </c>
      <c r="G8" s="159">
        <f t="shared" si="1"/>
        <v>0</v>
      </c>
    </row>
    <row r="9" spans="1:7" ht="15.75" customHeight="1">
      <c r="A9" s="156" t="s">
        <v>2281</v>
      </c>
      <c r="B9" s="19" t="s">
        <v>452</v>
      </c>
      <c r="C9" s="18" t="s">
        <v>1</v>
      </c>
      <c r="D9" s="126">
        <v>12</v>
      </c>
      <c r="E9" s="158"/>
      <c r="F9" s="159">
        <f t="shared" si="0"/>
        <v>0</v>
      </c>
      <c r="G9" s="159">
        <f t="shared" si="1"/>
        <v>0</v>
      </c>
    </row>
    <row r="10" spans="1:7" ht="15.75" customHeight="1">
      <c r="A10" s="156" t="s">
        <v>2282</v>
      </c>
      <c r="B10" s="19" t="s">
        <v>453</v>
      </c>
      <c r="C10" s="18" t="s">
        <v>1</v>
      </c>
      <c r="D10" s="126">
        <v>4</v>
      </c>
      <c r="E10" s="158"/>
      <c r="F10" s="159">
        <f t="shared" si="0"/>
        <v>0</v>
      </c>
      <c r="G10" s="159">
        <f t="shared" si="1"/>
        <v>0</v>
      </c>
    </row>
    <row r="11" spans="1:7" ht="15.75" customHeight="1">
      <c r="A11" s="156" t="s">
        <v>2283</v>
      </c>
      <c r="B11" s="19" t="s">
        <v>238</v>
      </c>
      <c r="C11" s="18" t="s">
        <v>1</v>
      </c>
      <c r="D11" s="126">
        <v>4</v>
      </c>
      <c r="E11" s="158"/>
      <c r="F11" s="159">
        <f t="shared" si="0"/>
        <v>0</v>
      </c>
      <c r="G11" s="159">
        <f t="shared" si="1"/>
        <v>0</v>
      </c>
    </row>
    <row r="12" spans="1:7" ht="15.75" customHeight="1">
      <c r="A12" s="156" t="s">
        <v>2284</v>
      </c>
      <c r="B12" s="19" t="s">
        <v>394</v>
      </c>
      <c r="C12" s="18" t="s">
        <v>1</v>
      </c>
      <c r="D12" s="126">
        <v>12</v>
      </c>
      <c r="E12" s="158"/>
      <c r="F12" s="159">
        <f t="shared" si="0"/>
        <v>0</v>
      </c>
      <c r="G12" s="159">
        <f t="shared" si="1"/>
        <v>0</v>
      </c>
    </row>
    <row r="13" spans="1:7" ht="15.75" customHeight="1">
      <c r="A13" s="156" t="s">
        <v>2285</v>
      </c>
      <c r="B13" s="19" t="s">
        <v>454</v>
      </c>
      <c r="C13" s="18" t="s">
        <v>1</v>
      </c>
      <c r="D13" s="126">
        <v>4</v>
      </c>
      <c r="E13" s="158"/>
      <c r="F13" s="159">
        <f t="shared" si="0"/>
        <v>0</v>
      </c>
      <c r="G13" s="159">
        <f t="shared" si="1"/>
        <v>0</v>
      </c>
    </row>
    <row r="14" spans="1:7" ht="15.75" customHeight="1">
      <c r="A14" s="156" t="s">
        <v>2286</v>
      </c>
      <c r="B14" s="19" t="s">
        <v>392</v>
      </c>
      <c r="C14" s="18" t="s">
        <v>1</v>
      </c>
      <c r="D14" s="126">
        <v>4</v>
      </c>
      <c r="E14" s="158"/>
      <c r="F14" s="159">
        <f t="shared" si="0"/>
        <v>0</v>
      </c>
      <c r="G14" s="159">
        <f t="shared" si="1"/>
        <v>0</v>
      </c>
    </row>
    <row r="15" spans="1:7" ht="15.75" customHeight="1">
      <c r="A15" s="156" t="s">
        <v>2287</v>
      </c>
      <c r="B15" s="19" t="s">
        <v>455</v>
      </c>
      <c r="C15" s="18" t="s">
        <v>1</v>
      </c>
      <c r="D15" s="126">
        <v>6</v>
      </c>
      <c r="E15" s="158"/>
      <c r="F15" s="159">
        <f t="shared" si="0"/>
        <v>0</v>
      </c>
      <c r="G15" s="159">
        <f t="shared" si="1"/>
        <v>0</v>
      </c>
    </row>
    <row r="16" spans="1:7" ht="15.75" customHeight="1">
      <c r="A16" s="156" t="s">
        <v>2288</v>
      </c>
      <c r="B16" s="19" t="s">
        <v>456</v>
      </c>
      <c r="C16" s="18" t="s">
        <v>1</v>
      </c>
      <c r="D16" s="126">
        <v>6</v>
      </c>
      <c r="E16" s="158"/>
      <c r="F16" s="159">
        <f t="shared" si="0"/>
        <v>0</v>
      </c>
      <c r="G16" s="159">
        <f t="shared" si="1"/>
        <v>0</v>
      </c>
    </row>
    <row r="17" spans="1:7" ht="15.75" customHeight="1">
      <c r="A17" s="156" t="s">
        <v>2289</v>
      </c>
      <c r="B17" s="19" t="s">
        <v>457</v>
      </c>
      <c r="C17" s="18" t="s">
        <v>1</v>
      </c>
      <c r="D17" s="126">
        <v>6</v>
      </c>
      <c r="E17" s="158"/>
      <c r="F17" s="159">
        <f t="shared" si="0"/>
        <v>0</v>
      </c>
      <c r="G17" s="159">
        <f t="shared" si="1"/>
        <v>0</v>
      </c>
    </row>
    <row r="18" spans="1:7" ht="15.75" customHeight="1">
      <c r="A18" s="156" t="s">
        <v>2290</v>
      </c>
      <c r="B18" s="19" t="s">
        <v>458</v>
      </c>
      <c r="C18" s="18" t="s">
        <v>1</v>
      </c>
      <c r="D18" s="126">
        <v>6</v>
      </c>
      <c r="E18" s="158"/>
      <c r="F18" s="159">
        <f t="shared" si="0"/>
        <v>0</v>
      </c>
      <c r="G18" s="159">
        <f t="shared" si="1"/>
        <v>0</v>
      </c>
    </row>
    <row r="19" spans="1:7" ht="15.75" customHeight="1">
      <c r="A19" s="156" t="s">
        <v>2291</v>
      </c>
      <c r="B19" s="19" t="s">
        <v>459</v>
      </c>
      <c r="C19" s="18" t="s">
        <v>1</v>
      </c>
      <c r="D19" s="126">
        <v>6</v>
      </c>
      <c r="E19" s="158"/>
      <c r="F19" s="159">
        <f t="shared" si="0"/>
        <v>0</v>
      </c>
      <c r="G19" s="159">
        <f t="shared" si="1"/>
        <v>0</v>
      </c>
    </row>
    <row r="20" spans="1:7" ht="15.75" customHeight="1">
      <c r="A20" s="156" t="s">
        <v>2292</v>
      </c>
      <c r="B20" s="19" t="s">
        <v>460</v>
      </c>
      <c r="C20" s="18" t="s">
        <v>1</v>
      </c>
      <c r="D20" s="126">
        <v>2</v>
      </c>
      <c r="E20" s="158"/>
      <c r="F20" s="159">
        <f t="shared" si="0"/>
        <v>0</v>
      </c>
      <c r="G20" s="159">
        <f t="shared" si="1"/>
        <v>0</v>
      </c>
    </row>
    <row r="21" spans="1:7" ht="15.75" customHeight="1">
      <c r="A21" s="156" t="s">
        <v>2293</v>
      </c>
      <c r="B21" s="19" t="s">
        <v>461</v>
      </c>
      <c r="C21" s="18" t="s">
        <v>1</v>
      </c>
      <c r="D21" s="126">
        <v>6</v>
      </c>
      <c r="E21" s="158"/>
      <c r="F21" s="159">
        <f t="shared" si="0"/>
        <v>0</v>
      </c>
      <c r="G21" s="159">
        <f t="shared" si="1"/>
        <v>0</v>
      </c>
    </row>
    <row r="22" spans="1:7" ht="15.75" customHeight="1">
      <c r="A22" s="156" t="s">
        <v>2294</v>
      </c>
      <c r="B22" s="19" t="s">
        <v>462</v>
      </c>
      <c r="C22" s="18" t="s">
        <v>1</v>
      </c>
      <c r="D22" s="126">
        <v>6</v>
      </c>
      <c r="E22" s="158"/>
      <c r="F22" s="159">
        <f t="shared" si="0"/>
        <v>0</v>
      </c>
      <c r="G22" s="159">
        <f t="shared" si="1"/>
        <v>0</v>
      </c>
    </row>
    <row r="23" spans="1:7" ht="15.75" customHeight="1">
      <c r="A23" s="156" t="s">
        <v>2295</v>
      </c>
      <c r="B23" s="19" t="s">
        <v>463</v>
      </c>
      <c r="C23" s="18" t="s">
        <v>1</v>
      </c>
      <c r="D23" s="126">
        <v>4</v>
      </c>
      <c r="E23" s="158"/>
      <c r="F23" s="159">
        <f t="shared" si="0"/>
        <v>0</v>
      </c>
      <c r="G23" s="159">
        <f t="shared" si="1"/>
        <v>0</v>
      </c>
    </row>
    <row r="24" spans="1:7" ht="15.75" customHeight="1">
      <c r="A24" s="156" t="s">
        <v>2296</v>
      </c>
      <c r="B24" s="19" t="s">
        <v>395</v>
      </c>
      <c r="C24" s="18" t="s">
        <v>1</v>
      </c>
      <c r="D24" s="126">
        <v>6</v>
      </c>
      <c r="E24" s="158"/>
      <c r="F24" s="159">
        <f t="shared" si="0"/>
        <v>0</v>
      </c>
      <c r="G24" s="159">
        <f t="shared" si="1"/>
        <v>0</v>
      </c>
    </row>
    <row r="25" spans="1:7" ht="15.75" customHeight="1">
      <c r="A25" s="156" t="s">
        <v>2297</v>
      </c>
      <c r="B25" s="19" t="s">
        <v>244</v>
      </c>
      <c r="C25" s="18" t="s">
        <v>1</v>
      </c>
      <c r="D25" s="126">
        <v>4</v>
      </c>
      <c r="E25" s="158"/>
      <c r="F25" s="159">
        <f t="shared" si="0"/>
        <v>0</v>
      </c>
      <c r="G25" s="159">
        <f t="shared" si="1"/>
        <v>0</v>
      </c>
    </row>
    <row r="26" spans="1:7" ht="15.75" customHeight="1">
      <c r="A26" s="156" t="s">
        <v>2298</v>
      </c>
      <c r="B26" s="19" t="s">
        <v>306</v>
      </c>
      <c r="C26" s="18" t="s">
        <v>1</v>
      </c>
      <c r="D26" s="126">
        <v>2</v>
      </c>
      <c r="E26" s="158"/>
      <c r="F26" s="159">
        <f t="shared" si="0"/>
        <v>0</v>
      </c>
      <c r="G26" s="159">
        <f t="shared" si="1"/>
        <v>0</v>
      </c>
    </row>
    <row r="27" spans="1:7" ht="15.75" customHeight="1">
      <c r="A27" s="156" t="s">
        <v>2299</v>
      </c>
      <c r="B27" s="19" t="s">
        <v>464</v>
      </c>
      <c r="C27" s="18" t="s">
        <v>1</v>
      </c>
      <c r="D27" s="126">
        <v>2</v>
      </c>
      <c r="E27" s="158"/>
      <c r="F27" s="159">
        <f t="shared" si="0"/>
        <v>0</v>
      </c>
      <c r="G27" s="159">
        <f t="shared" si="1"/>
        <v>0</v>
      </c>
    </row>
    <row r="28" spans="1:7" ht="15.75" customHeight="1">
      <c r="A28" s="156" t="s">
        <v>2300</v>
      </c>
      <c r="B28" s="19" t="s">
        <v>251</v>
      </c>
      <c r="C28" s="18" t="s">
        <v>1</v>
      </c>
      <c r="D28" s="126">
        <v>1</v>
      </c>
      <c r="E28" s="158"/>
      <c r="F28" s="159">
        <f t="shared" si="0"/>
        <v>0</v>
      </c>
      <c r="G28" s="159">
        <f t="shared" si="1"/>
        <v>0</v>
      </c>
    </row>
    <row r="29" spans="1:7" ht="15.75" customHeight="1">
      <c r="A29" s="156" t="s">
        <v>2301</v>
      </c>
      <c r="B29" s="19" t="s">
        <v>252</v>
      </c>
      <c r="C29" s="18" t="s">
        <v>1</v>
      </c>
      <c r="D29" s="126">
        <v>1</v>
      </c>
      <c r="E29" s="158"/>
      <c r="F29" s="159">
        <f t="shared" si="0"/>
        <v>0</v>
      </c>
      <c r="G29" s="159">
        <f t="shared" si="1"/>
        <v>0</v>
      </c>
    </row>
    <row r="30" spans="1:7" ht="15.75" customHeight="1">
      <c r="A30" s="156" t="s">
        <v>2302</v>
      </c>
      <c r="B30" s="19" t="s">
        <v>253</v>
      </c>
      <c r="C30" s="18" t="s">
        <v>1</v>
      </c>
      <c r="D30" s="126">
        <v>4</v>
      </c>
      <c r="E30" s="158"/>
      <c r="F30" s="159">
        <f t="shared" si="0"/>
        <v>0</v>
      </c>
      <c r="G30" s="159">
        <f t="shared" si="1"/>
        <v>0</v>
      </c>
    </row>
    <row r="31" spans="1:7" ht="15.75" customHeight="1">
      <c r="A31" s="156" t="s">
        <v>2303</v>
      </c>
      <c r="B31" s="19" t="s">
        <v>465</v>
      </c>
      <c r="C31" s="18" t="s">
        <v>1</v>
      </c>
      <c r="D31" s="126">
        <v>4</v>
      </c>
      <c r="E31" s="158"/>
      <c r="F31" s="159">
        <f t="shared" si="0"/>
        <v>0</v>
      </c>
      <c r="G31" s="159">
        <f t="shared" si="1"/>
        <v>0</v>
      </c>
    </row>
    <row r="32" spans="1:7" ht="15.75" customHeight="1">
      <c r="A32" s="156" t="s">
        <v>2304</v>
      </c>
      <c r="B32" s="19" t="s">
        <v>260</v>
      </c>
      <c r="C32" s="18" t="s">
        <v>1</v>
      </c>
      <c r="D32" s="126">
        <v>24</v>
      </c>
      <c r="E32" s="158"/>
      <c r="F32" s="159">
        <f t="shared" si="0"/>
        <v>0</v>
      </c>
      <c r="G32" s="159">
        <f t="shared" si="1"/>
        <v>0</v>
      </c>
    </row>
    <row r="33" spans="1:7" ht="15.75" customHeight="1">
      <c r="A33" s="156" t="s">
        <v>2305</v>
      </c>
      <c r="B33" s="19" t="s">
        <v>261</v>
      </c>
      <c r="C33" s="18" t="s">
        <v>1</v>
      </c>
      <c r="D33" s="126">
        <v>1</v>
      </c>
      <c r="E33" s="158"/>
      <c r="F33" s="159">
        <f t="shared" si="0"/>
        <v>0</v>
      </c>
      <c r="G33" s="159">
        <f t="shared" si="1"/>
        <v>0</v>
      </c>
    </row>
    <row r="34" spans="1:7" ht="15.75" customHeight="1">
      <c r="A34" s="156" t="s">
        <v>2306</v>
      </c>
      <c r="B34" s="19" t="s">
        <v>262</v>
      </c>
      <c r="C34" s="18" t="s">
        <v>1</v>
      </c>
      <c r="D34" s="126">
        <v>2</v>
      </c>
      <c r="E34" s="158"/>
      <c r="F34" s="159">
        <f t="shared" si="0"/>
        <v>0</v>
      </c>
      <c r="G34" s="159">
        <f t="shared" si="1"/>
        <v>0</v>
      </c>
    </row>
    <row r="35" spans="1:7" ht="15.75" customHeight="1">
      <c r="A35" s="156" t="s">
        <v>2307</v>
      </c>
      <c r="B35" s="19" t="s">
        <v>466</v>
      </c>
      <c r="C35" s="18" t="s">
        <v>1</v>
      </c>
      <c r="D35" s="126">
        <v>4</v>
      </c>
      <c r="E35" s="158"/>
      <c r="F35" s="159">
        <f t="shared" si="0"/>
        <v>0</v>
      </c>
      <c r="G35" s="159">
        <f t="shared" si="1"/>
        <v>0</v>
      </c>
    </row>
    <row r="36" spans="1:7" ht="15.75" customHeight="1">
      <c r="A36" s="156" t="s">
        <v>2308</v>
      </c>
      <c r="B36" s="19" t="s">
        <v>467</v>
      </c>
      <c r="C36" s="18" t="s">
        <v>1</v>
      </c>
      <c r="D36" s="126">
        <v>6</v>
      </c>
      <c r="E36" s="158"/>
      <c r="F36" s="159">
        <f t="shared" si="0"/>
        <v>0</v>
      </c>
      <c r="G36" s="159">
        <f t="shared" si="1"/>
        <v>0</v>
      </c>
    </row>
    <row r="37" spans="1:7" ht="15.75" customHeight="1">
      <c r="A37" s="156" t="s">
        <v>2309</v>
      </c>
      <c r="B37" s="19" t="s">
        <v>370</v>
      </c>
      <c r="C37" s="18" t="s">
        <v>1</v>
      </c>
      <c r="D37" s="126">
        <v>6</v>
      </c>
      <c r="E37" s="158"/>
      <c r="F37" s="159">
        <f t="shared" si="0"/>
        <v>0</v>
      </c>
      <c r="G37" s="159">
        <f t="shared" si="1"/>
        <v>0</v>
      </c>
    </row>
    <row r="38" spans="1:7" ht="15.75" customHeight="1">
      <c r="A38" s="156" t="s">
        <v>2310</v>
      </c>
      <c r="B38" s="19" t="s">
        <v>371</v>
      </c>
      <c r="C38" s="18" t="s">
        <v>1</v>
      </c>
      <c r="D38" s="126">
        <v>6</v>
      </c>
      <c r="E38" s="158"/>
      <c r="F38" s="159">
        <f t="shared" si="0"/>
        <v>0</v>
      </c>
      <c r="G38" s="159">
        <f t="shared" si="1"/>
        <v>0</v>
      </c>
    </row>
    <row r="39" spans="1:7" ht="15.75" customHeight="1">
      <c r="A39" s="156" t="s">
        <v>2311</v>
      </c>
      <c r="B39" s="19" t="s">
        <v>468</v>
      </c>
      <c r="C39" s="18" t="s">
        <v>237</v>
      </c>
      <c r="D39" s="126">
        <v>2</v>
      </c>
      <c r="E39" s="158"/>
      <c r="F39" s="159">
        <f t="shared" si="0"/>
        <v>0</v>
      </c>
      <c r="G39" s="159">
        <f t="shared" si="1"/>
        <v>0</v>
      </c>
    </row>
    <row r="40" spans="1:7" ht="15.75" customHeight="1">
      <c r="A40" s="156" t="s">
        <v>2312</v>
      </c>
      <c r="B40" s="19" t="s">
        <v>265</v>
      </c>
      <c r="C40" s="18" t="s">
        <v>1</v>
      </c>
      <c r="D40" s="126">
        <v>2</v>
      </c>
      <c r="E40" s="158"/>
      <c r="F40" s="159">
        <f t="shared" si="0"/>
        <v>0</v>
      </c>
      <c r="G40" s="159">
        <f t="shared" si="1"/>
        <v>0</v>
      </c>
    </row>
    <row r="41" spans="1:7" ht="15.75" customHeight="1">
      <c r="A41" s="156" t="s">
        <v>2313</v>
      </c>
      <c r="B41" s="19" t="s">
        <v>266</v>
      </c>
      <c r="C41" s="18" t="s">
        <v>1</v>
      </c>
      <c r="D41" s="126">
        <v>2</v>
      </c>
      <c r="E41" s="158"/>
      <c r="F41" s="159">
        <f t="shared" si="0"/>
        <v>0</v>
      </c>
      <c r="G41" s="159">
        <f t="shared" si="1"/>
        <v>0</v>
      </c>
    </row>
    <row r="42" spans="1:7" ht="15.75" customHeight="1">
      <c r="A42" s="156" t="s">
        <v>2314</v>
      </c>
      <c r="B42" s="19" t="s">
        <v>267</v>
      </c>
      <c r="C42" s="18" t="s">
        <v>1</v>
      </c>
      <c r="D42" s="126">
        <v>2</v>
      </c>
      <c r="E42" s="158"/>
      <c r="F42" s="159">
        <f t="shared" si="0"/>
        <v>0</v>
      </c>
      <c r="G42" s="159">
        <f t="shared" si="1"/>
        <v>0</v>
      </c>
    </row>
    <row r="43" spans="1:7" ht="15.75" customHeight="1">
      <c r="A43" s="156" t="s">
        <v>2315</v>
      </c>
      <c r="B43" s="19" t="s">
        <v>269</v>
      </c>
      <c r="C43" s="18" t="s">
        <v>1</v>
      </c>
      <c r="D43" s="126">
        <v>2</v>
      </c>
      <c r="E43" s="158"/>
      <c r="F43" s="159">
        <f t="shared" si="0"/>
        <v>0</v>
      </c>
      <c r="G43" s="159">
        <f t="shared" si="1"/>
        <v>0</v>
      </c>
    </row>
    <row r="44" spans="1:7" ht="15.75" customHeight="1">
      <c r="A44" s="156" t="s">
        <v>2316</v>
      </c>
      <c r="B44" s="19" t="s">
        <v>469</v>
      </c>
      <c r="C44" s="18" t="s">
        <v>1</v>
      </c>
      <c r="D44" s="126">
        <v>2</v>
      </c>
      <c r="E44" s="158"/>
      <c r="F44" s="159">
        <f t="shared" si="0"/>
        <v>0</v>
      </c>
      <c r="G44" s="159">
        <f t="shared" si="1"/>
        <v>0</v>
      </c>
    </row>
    <row r="45" spans="1:7" ht="15.75" customHeight="1">
      <c r="A45" s="156" t="s">
        <v>2317</v>
      </c>
      <c r="B45" s="19" t="s">
        <v>470</v>
      </c>
      <c r="C45" s="18" t="s">
        <v>1</v>
      </c>
      <c r="D45" s="126">
        <v>4</v>
      </c>
      <c r="E45" s="158"/>
      <c r="F45" s="159">
        <f t="shared" si="0"/>
        <v>0</v>
      </c>
      <c r="G45" s="159">
        <f t="shared" si="1"/>
        <v>0</v>
      </c>
    </row>
    <row r="46" spans="1:7" ht="15.75" customHeight="1">
      <c r="A46" s="156" t="s">
        <v>2318</v>
      </c>
      <c r="B46" s="19" t="s">
        <v>471</v>
      </c>
      <c r="C46" s="18" t="s">
        <v>229</v>
      </c>
      <c r="D46" s="126">
        <v>12</v>
      </c>
      <c r="E46" s="158"/>
      <c r="F46" s="159">
        <f t="shared" si="0"/>
        <v>0</v>
      </c>
      <c r="G46" s="159">
        <f t="shared" si="1"/>
        <v>0</v>
      </c>
    </row>
    <row r="47" spans="1:7" ht="15.75" customHeight="1">
      <c r="A47" s="156" t="s">
        <v>2319</v>
      </c>
      <c r="B47" s="19" t="s">
        <v>321</v>
      </c>
      <c r="C47" s="18" t="s">
        <v>1</v>
      </c>
      <c r="D47" s="126">
        <v>2</v>
      </c>
      <c r="E47" s="158"/>
      <c r="F47" s="159">
        <f t="shared" si="0"/>
        <v>0</v>
      </c>
      <c r="G47" s="159">
        <f t="shared" si="1"/>
        <v>0</v>
      </c>
    </row>
    <row r="48" spans="1:7" ht="15.75" customHeight="1">
      <c r="A48" s="156" t="s">
        <v>2320</v>
      </c>
      <c r="B48" s="19" t="s">
        <v>273</v>
      </c>
      <c r="C48" s="18" t="s">
        <v>1</v>
      </c>
      <c r="D48" s="126">
        <v>2</v>
      </c>
      <c r="E48" s="158"/>
      <c r="F48" s="159">
        <f t="shared" si="0"/>
        <v>0</v>
      </c>
      <c r="G48" s="159">
        <f t="shared" si="1"/>
        <v>0</v>
      </c>
    </row>
    <row r="49" spans="1:7" ht="15.75" customHeight="1">
      <c r="A49" s="156" t="s">
        <v>2808</v>
      </c>
      <c r="B49" s="19" t="s">
        <v>322</v>
      </c>
      <c r="C49" s="18" t="s">
        <v>1</v>
      </c>
      <c r="D49" s="126">
        <v>2</v>
      </c>
      <c r="E49" s="158"/>
      <c r="F49" s="159">
        <f t="shared" si="0"/>
        <v>0</v>
      </c>
      <c r="G49" s="159">
        <f t="shared" si="1"/>
        <v>0</v>
      </c>
    </row>
    <row r="50" spans="1:7" ht="15.75" customHeight="1">
      <c r="A50" s="156" t="s">
        <v>2809</v>
      </c>
      <c r="B50" s="19" t="s">
        <v>472</v>
      </c>
      <c r="C50" s="18" t="s">
        <v>1</v>
      </c>
      <c r="D50" s="126">
        <v>4</v>
      </c>
      <c r="E50" s="158"/>
      <c r="F50" s="159">
        <f t="shared" si="0"/>
        <v>0</v>
      </c>
      <c r="G50" s="159">
        <f t="shared" si="1"/>
        <v>0</v>
      </c>
    </row>
    <row r="51" spans="1:7" ht="15.75" customHeight="1">
      <c r="A51" s="156" t="s">
        <v>2810</v>
      </c>
      <c r="B51" s="19" t="s">
        <v>276</v>
      </c>
      <c r="C51" s="18" t="s">
        <v>1</v>
      </c>
      <c r="D51" s="126">
        <v>4</v>
      </c>
      <c r="E51" s="158"/>
      <c r="F51" s="159">
        <f t="shared" si="0"/>
        <v>0</v>
      </c>
      <c r="G51" s="159">
        <f t="shared" si="1"/>
        <v>0</v>
      </c>
    </row>
    <row r="52" spans="1:7" ht="15.75" customHeight="1">
      <c r="A52" s="156" t="s">
        <v>2811</v>
      </c>
      <c r="B52" s="19" t="s">
        <v>274</v>
      </c>
      <c r="C52" s="18" t="s">
        <v>1</v>
      </c>
      <c r="D52" s="126">
        <v>12</v>
      </c>
      <c r="E52" s="158"/>
      <c r="F52" s="159">
        <f t="shared" si="0"/>
        <v>0</v>
      </c>
      <c r="G52" s="159">
        <f t="shared" si="1"/>
        <v>0</v>
      </c>
    </row>
    <row r="53" spans="1:7" ht="15.75" customHeight="1">
      <c r="A53" s="156" t="s">
        <v>2812</v>
      </c>
      <c r="B53" s="19" t="s">
        <v>277</v>
      </c>
      <c r="C53" s="18" t="s">
        <v>1</v>
      </c>
      <c r="D53" s="126">
        <v>4</v>
      </c>
      <c r="E53" s="158"/>
      <c r="F53" s="159">
        <f t="shared" si="0"/>
        <v>0</v>
      </c>
      <c r="G53" s="159">
        <f t="shared" si="1"/>
        <v>0</v>
      </c>
    </row>
    <row r="54" spans="1:7" ht="15.75" customHeight="1">
      <c r="A54" s="156" t="s">
        <v>2813</v>
      </c>
      <c r="B54" s="19" t="s">
        <v>473</v>
      </c>
      <c r="C54" s="18" t="s">
        <v>1</v>
      </c>
      <c r="D54" s="126">
        <v>4</v>
      </c>
      <c r="E54" s="158"/>
      <c r="F54" s="159">
        <f t="shared" si="0"/>
        <v>0</v>
      </c>
      <c r="G54" s="159">
        <f t="shared" si="1"/>
        <v>0</v>
      </c>
    </row>
    <row r="55" spans="1:7" ht="15.75" customHeight="1">
      <c r="A55" s="156" t="s">
        <v>2814</v>
      </c>
      <c r="B55" s="19" t="s">
        <v>283</v>
      </c>
      <c r="C55" s="18" t="s">
        <v>1</v>
      </c>
      <c r="D55" s="126">
        <v>12</v>
      </c>
      <c r="E55" s="158"/>
      <c r="F55" s="159">
        <f t="shared" si="0"/>
        <v>0</v>
      </c>
      <c r="G55" s="159">
        <f t="shared" si="1"/>
        <v>0</v>
      </c>
    </row>
    <row r="56" spans="1:7" ht="15.75" customHeight="1">
      <c r="A56" s="156" t="s">
        <v>2815</v>
      </c>
      <c r="B56" s="19" t="s">
        <v>284</v>
      </c>
      <c r="C56" s="18" t="s">
        <v>1</v>
      </c>
      <c r="D56" s="126">
        <v>12</v>
      </c>
      <c r="E56" s="158"/>
      <c r="F56" s="159">
        <f t="shared" si="0"/>
        <v>0</v>
      </c>
      <c r="G56" s="159">
        <f t="shared" si="1"/>
        <v>0</v>
      </c>
    </row>
    <row r="57" spans="1:7" ht="15.75" customHeight="1">
      <c r="A57" s="156" t="s">
        <v>2816</v>
      </c>
      <c r="B57" s="19" t="s">
        <v>285</v>
      </c>
      <c r="C57" s="18" t="s">
        <v>1</v>
      </c>
      <c r="D57" s="126">
        <v>12</v>
      </c>
      <c r="E57" s="158"/>
      <c r="F57" s="159">
        <f t="shared" si="0"/>
        <v>0</v>
      </c>
      <c r="G57" s="159">
        <f t="shared" si="1"/>
        <v>0</v>
      </c>
    </row>
    <row r="58" spans="1:7" ht="15.75" customHeight="1">
      <c r="A58" s="156" t="s">
        <v>2817</v>
      </c>
      <c r="B58" s="19" t="s">
        <v>286</v>
      </c>
      <c r="C58" s="18" t="s">
        <v>1</v>
      </c>
      <c r="D58" s="126">
        <v>4</v>
      </c>
      <c r="E58" s="158"/>
      <c r="F58" s="159">
        <f t="shared" si="0"/>
        <v>0</v>
      </c>
      <c r="G58" s="159">
        <f t="shared" si="1"/>
        <v>0</v>
      </c>
    </row>
    <row r="59" spans="1:7" ht="15.75" customHeight="1">
      <c r="A59" s="156" t="s">
        <v>2818</v>
      </c>
      <c r="B59" s="19" t="s">
        <v>474</v>
      </c>
      <c r="C59" s="18" t="s">
        <v>1</v>
      </c>
      <c r="D59" s="126">
        <v>4</v>
      </c>
      <c r="E59" s="158"/>
      <c r="F59" s="159">
        <f t="shared" si="0"/>
        <v>0</v>
      </c>
      <c r="G59" s="159">
        <f t="shared" si="1"/>
        <v>0</v>
      </c>
    </row>
    <row r="60" spans="1:7" ht="15.75" customHeight="1">
      <c r="A60" s="156" t="s">
        <v>2819</v>
      </c>
      <c r="B60" s="19" t="s">
        <v>288</v>
      </c>
      <c r="C60" s="18" t="s">
        <v>1</v>
      </c>
      <c r="D60" s="126">
        <v>2</v>
      </c>
      <c r="E60" s="158"/>
      <c r="F60" s="159">
        <f t="shared" si="0"/>
        <v>0</v>
      </c>
      <c r="G60" s="159">
        <f t="shared" si="1"/>
        <v>0</v>
      </c>
    </row>
    <row r="61" spans="1:7" ht="15.75" customHeight="1">
      <c r="A61" s="156" t="s">
        <v>2820</v>
      </c>
      <c r="B61" s="19" t="s">
        <v>289</v>
      </c>
      <c r="C61" s="18" t="s">
        <v>1</v>
      </c>
      <c r="D61" s="126">
        <v>4</v>
      </c>
      <c r="E61" s="158"/>
      <c r="F61" s="159">
        <f t="shared" si="0"/>
        <v>0</v>
      </c>
      <c r="G61" s="159">
        <f t="shared" si="1"/>
        <v>0</v>
      </c>
    </row>
    <row r="62" spans="1:7" ht="15.75" customHeight="1">
      <c r="A62" s="156" t="s">
        <v>2821</v>
      </c>
      <c r="B62" s="19" t="s">
        <v>475</v>
      </c>
      <c r="C62" s="18" t="s">
        <v>1</v>
      </c>
      <c r="D62" s="126">
        <v>4</v>
      </c>
      <c r="E62" s="158"/>
      <c r="F62" s="159">
        <f t="shared" si="0"/>
        <v>0</v>
      </c>
      <c r="G62" s="159">
        <f t="shared" si="1"/>
        <v>0</v>
      </c>
    </row>
    <row r="63" spans="1:7" ht="15.75" customHeight="1">
      <c r="A63" s="156" t="s">
        <v>2822</v>
      </c>
      <c r="B63" s="19" t="s">
        <v>291</v>
      </c>
      <c r="C63" s="18" t="s">
        <v>1</v>
      </c>
      <c r="D63" s="126">
        <v>4</v>
      </c>
      <c r="E63" s="158"/>
      <c r="F63" s="159">
        <f t="shared" si="0"/>
        <v>0</v>
      </c>
      <c r="G63" s="159">
        <f t="shared" si="1"/>
        <v>0</v>
      </c>
    </row>
    <row r="64" spans="1:7" ht="15.75" customHeight="1">
      <c r="A64" s="156" t="s">
        <v>2823</v>
      </c>
      <c r="B64" s="19" t="s">
        <v>292</v>
      </c>
      <c r="C64" s="18" t="s">
        <v>1</v>
      </c>
      <c r="D64" s="126">
        <v>2</v>
      </c>
      <c r="E64" s="158"/>
      <c r="F64" s="159">
        <f t="shared" si="0"/>
        <v>0</v>
      </c>
      <c r="G64" s="159">
        <f t="shared" si="1"/>
        <v>0</v>
      </c>
    </row>
    <row r="65" spans="1:7" ht="15.75" customHeight="1">
      <c r="A65" s="156" t="s">
        <v>2824</v>
      </c>
      <c r="B65" s="19" t="s">
        <v>293</v>
      </c>
      <c r="C65" s="18" t="s">
        <v>1</v>
      </c>
      <c r="D65" s="126">
        <v>2</v>
      </c>
      <c r="E65" s="158"/>
      <c r="F65" s="159">
        <f t="shared" si="0"/>
        <v>0</v>
      </c>
      <c r="G65" s="159">
        <f t="shared" si="1"/>
        <v>0</v>
      </c>
    </row>
    <row r="66" spans="1:7" ht="15.75" customHeight="1">
      <c r="A66" s="156" t="s">
        <v>2825</v>
      </c>
      <c r="B66" s="19" t="s">
        <v>476</v>
      </c>
      <c r="C66" s="18" t="s">
        <v>1</v>
      </c>
      <c r="D66" s="126">
        <v>4</v>
      </c>
      <c r="E66" s="158"/>
      <c r="F66" s="159">
        <f t="shared" si="0"/>
        <v>0</v>
      </c>
      <c r="G66" s="159">
        <f t="shared" si="1"/>
        <v>0</v>
      </c>
    </row>
    <row r="67" spans="1:7" ht="15.75" customHeight="1">
      <c r="A67" s="156" t="s">
        <v>2826</v>
      </c>
      <c r="B67" s="19" t="s">
        <v>295</v>
      </c>
      <c r="C67" s="18" t="s">
        <v>1</v>
      </c>
      <c r="D67" s="126">
        <v>4</v>
      </c>
      <c r="E67" s="158"/>
      <c r="F67" s="159">
        <f t="shared" si="0"/>
        <v>0</v>
      </c>
      <c r="G67" s="159">
        <f t="shared" si="1"/>
        <v>0</v>
      </c>
    </row>
    <row r="68" spans="1:7" ht="15.75" customHeight="1">
      <c r="A68" s="156" t="s">
        <v>2827</v>
      </c>
      <c r="B68" s="19" t="s">
        <v>375</v>
      </c>
      <c r="C68" s="18" t="s">
        <v>1</v>
      </c>
      <c r="D68" s="126">
        <v>6</v>
      </c>
      <c r="E68" s="158"/>
      <c r="F68" s="159">
        <f aca="true" t="shared" si="2" ref="F68:F118">SUM(E68*1.2)</f>
        <v>0</v>
      </c>
      <c r="G68" s="159">
        <f aca="true" t="shared" si="3" ref="G68:G118">SUM(D68*E68)</f>
        <v>0</v>
      </c>
    </row>
    <row r="69" spans="1:7" ht="15.75" customHeight="1">
      <c r="A69" s="156" t="s">
        <v>2828</v>
      </c>
      <c r="B69" s="19" t="s">
        <v>296</v>
      </c>
      <c r="C69" s="18" t="s">
        <v>1</v>
      </c>
      <c r="D69" s="126">
        <v>6</v>
      </c>
      <c r="E69" s="158"/>
      <c r="F69" s="159">
        <f t="shared" si="2"/>
        <v>0</v>
      </c>
      <c r="G69" s="159">
        <f t="shared" si="3"/>
        <v>0</v>
      </c>
    </row>
    <row r="70" spans="1:7" ht="15.75" customHeight="1">
      <c r="A70" s="156" t="s">
        <v>2829</v>
      </c>
      <c r="B70" s="19" t="s">
        <v>377</v>
      </c>
      <c r="C70" s="18" t="s">
        <v>1</v>
      </c>
      <c r="D70" s="126">
        <v>10</v>
      </c>
      <c r="E70" s="158"/>
      <c r="F70" s="159">
        <f t="shared" si="2"/>
        <v>0</v>
      </c>
      <c r="G70" s="159">
        <f t="shared" si="3"/>
        <v>0</v>
      </c>
    </row>
    <row r="71" spans="1:7" ht="15.75" customHeight="1">
      <c r="A71" s="156" t="s">
        <v>2830</v>
      </c>
      <c r="B71" s="19" t="s">
        <v>378</v>
      </c>
      <c r="C71" s="18" t="s">
        <v>1</v>
      </c>
      <c r="D71" s="126">
        <v>6</v>
      </c>
      <c r="E71" s="158"/>
      <c r="F71" s="159">
        <f t="shared" si="2"/>
        <v>0</v>
      </c>
      <c r="G71" s="159">
        <f t="shared" si="3"/>
        <v>0</v>
      </c>
    </row>
    <row r="72" spans="1:7" ht="15.75" customHeight="1">
      <c r="A72" s="156" t="s">
        <v>2831</v>
      </c>
      <c r="B72" s="19" t="s">
        <v>297</v>
      </c>
      <c r="C72" s="18" t="s">
        <v>1</v>
      </c>
      <c r="D72" s="126">
        <v>2</v>
      </c>
      <c r="E72" s="158"/>
      <c r="F72" s="159">
        <f t="shared" si="2"/>
        <v>0</v>
      </c>
      <c r="G72" s="159">
        <f t="shared" si="3"/>
        <v>0</v>
      </c>
    </row>
    <row r="73" spans="1:7" ht="15.75" customHeight="1">
      <c r="A73" s="156" t="s">
        <v>2832</v>
      </c>
      <c r="B73" s="19" t="s">
        <v>379</v>
      </c>
      <c r="C73" s="18" t="s">
        <v>1</v>
      </c>
      <c r="D73" s="126">
        <v>4</v>
      </c>
      <c r="E73" s="158"/>
      <c r="F73" s="159">
        <f t="shared" si="2"/>
        <v>0</v>
      </c>
      <c r="G73" s="159">
        <f t="shared" si="3"/>
        <v>0</v>
      </c>
    </row>
    <row r="74" spans="1:7" ht="15.75" customHeight="1">
      <c r="A74" s="156" t="s">
        <v>2833</v>
      </c>
      <c r="B74" s="19" t="s">
        <v>380</v>
      </c>
      <c r="C74" s="18" t="s">
        <v>1</v>
      </c>
      <c r="D74" s="126">
        <v>4</v>
      </c>
      <c r="E74" s="158"/>
      <c r="F74" s="159">
        <f t="shared" si="2"/>
        <v>0</v>
      </c>
      <c r="G74" s="159">
        <f t="shared" si="3"/>
        <v>0</v>
      </c>
    </row>
    <row r="75" spans="1:7" ht="15.75" customHeight="1">
      <c r="A75" s="156" t="s">
        <v>2834</v>
      </c>
      <c r="B75" s="19" t="s">
        <v>299</v>
      </c>
      <c r="C75" s="18" t="s">
        <v>1</v>
      </c>
      <c r="D75" s="126">
        <v>2</v>
      </c>
      <c r="E75" s="158"/>
      <c r="F75" s="159">
        <f t="shared" si="2"/>
        <v>0</v>
      </c>
      <c r="G75" s="159">
        <f t="shared" si="3"/>
        <v>0</v>
      </c>
    </row>
    <row r="76" spans="1:7" ht="15.75" customHeight="1">
      <c r="A76" s="156" t="s">
        <v>2835</v>
      </c>
      <c r="B76" s="19" t="s">
        <v>364</v>
      </c>
      <c r="C76" s="18" t="s">
        <v>1</v>
      </c>
      <c r="D76" s="126">
        <v>2</v>
      </c>
      <c r="E76" s="158"/>
      <c r="F76" s="159">
        <f t="shared" si="2"/>
        <v>0</v>
      </c>
      <c r="G76" s="159">
        <f t="shared" si="3"/>
        <v>0</v>
      </c>
    </row>
    <row r="77" spans="1:7" ht="15.75" customHeight="1">
      <c r="A77" s="156" t="s">
        <v>2836</v>
      </c>
      <c r="B77" s="19" t="s">
        <v>381</v>
      </c>
      <c r="C77" s="18" t="s">
        <v>1</v>
      </c>
      <c r="D77" s="126">
        <v>6</v>
      </c>
      <c r="E77" s="158"/>
      <c r="F77" s="159">
        <f t="shared" si="2"/>
        <v>0</v>
      </c>
      <c r="G77" s="159">
        <f t="shared" si="3"/>
        <v>0</v>
      </c>
    </row>
    <row r="78" spans="1:7" ht="15.75" customHeight="1">
      <c r="A78" s="156" t="s">
        <v>2837</v>
      </c>
      <c r="B78" s="19" t="s">
        <v>382</v>
      </c>
      <c r="C78" s="18" t="s">
        <v>1</v>
      </c>
      <c r="D78" s="126">
        <v>6</v>
      </c>
      <c r="E78" s="158"/>
      <c r="F78" s="159">
        <f t="shared" si="2"/>
        <v>0</v>
      </c>
      <c r="G78" s="159">
        <f t="shared" si="3"/>
        <v>0</v>
      </c>
    </row>
    <row r="79" spans="1:7" ht="15.75" customHeight="1">
      <c r="A79" s="156" t="s">
        <v>2838</v>
      </c>
      <c r="B79" s="19" t="s">
        <v>477</v>
      </c>
      <c r="C79" s="18" t="s">
        <v>1</v>
      </c>
      <c r="D79" s="126">
        <v>2</v>
      </c>
      <c r="E79" s="158"/>
      <c r="F79" s="159">
        <f t="shared" si="2"/>
        <v>0</v>
      </c>
      <c r="G79" s="159">
        <f t="shared" si="3"/>
        <v>0</v>
      </c>
    </row>
    <row r="80" spans="1:7" ht="15.75" customHeight="1">
      <c r="A80" s="156" t="s">
        <v>2839</v>
      </c>
      <c r="B80" s="19" t="s">
        <v>301</v>
      </c>
      <c r="C80" s="18" t="s">
        <v>1</v>
      </c>
      <c r="D80" s="126">
        <v>14</v>
      </c>
      <c r="E80" s="158"/>
      <c r="F80" s="159">
        <f t="shared" si="2"/>
        <v>0</v>
      </c>
      <c r="G80" s="159">
        <f t="shared" si="3"/>
        <v>0</v>
      </c>
    </row>
    <row r="81" spans="1:7" ht="15.75" customHeight="1">
      <c r="A81" s="156" t="s">
        <v>2840</v>
      </c>
      <c r="B81" s="19" t="s">
        <v>469</v>
      </c>
      <c r="C81" s="18" t="s">
        <v>1</v>
      </c>
      <c r="D81" s="126">
        <v>2</v>
      </c>
      <c r="E81" s="158"/>
      <c r="F81" s="159">
        <f t="shared" si="2"/>
        <v>0</v>
      </c>
      <c r="G81" s="159">
        <f t="shared" si="3"/>
        <v>0</v>
      </c>
    </row>
    <row r="82" spans="1:7" ht="15.75" customHeight="1">
      <c r="A82" s="156" t="s">
        <v>2841</v>
      </c>
      <c r="B82" s="19" t="s">
        <v>302</v>
      </c>
      <c r="C82" s="18" t="s">
        <v>1</v>
      </c>
      <c r="D82" s="126">
        <v>6</v>
      </c>
      <c r="E82" s="158"/>
      <c r="F82" s="159">
        <f t="shared" si="2"/>
        <v>0</v>
      </c>
      <c r="G82" s="159">
        <f t="shared" si="3"/>
        <v>0</v>
      </c>
    </row>
    <row r="83" spans="1:7" ht="15.75" customHeight="1">
      <c r="A83" s="156" t="s">
        <v>2842</v>
      </c>
      <c r="B83" s="19" t="s">
        <v>384</v>
      </c>
      <c r="C83" s="18" t="s">
        <v>1</v>
      </c>
      <c r="D83" s="126">
        <v>2</v>
      </c>
      <c r="E83" s="158"/>
      <c r="F83" s="159">
        <f t="shared" si="2"/>
        <v>0</v>
      </c>
      <c r="G83" s="159">
        <f t="shared" si="3"/>
        <v>0</v>
      </c>
    </row>
    <row r="84" spans="1:7" ht="15.75" customHeight="1">
      <c r="A84" s="156" t="s">
        <v>2843</v>
      </c>
      <c r="B84" s="19" t="s">
        <v>320</v>
      </c>
      <c r="C84" s="18" t="s">
        <v>1</v>
      </c>
      <c r="D84" s="126">
        <v>2</v>
      </c>
      <c r="E84" s="158"/>
      <c r="F84" s="159">
        <f t="shared" si="2"/>
        <v>0</v>
      </c>
      <c r="G84" s="159">
        <f t="shared" si="3"/>
        <v>0</v>
      </c>
    </row>
    <row r="85" spans="1:7" ht="15.75" customHeight="1">
      <c r="A85" s="156" t="s">
        <v>2844</v>
      </c>
      <c r="B85" s="19" t="s">
        <v>478</v>
      </c>
      <c r="C85" s="18" t="s">
        <v>1</v>
      </c>
      <c r="D85" s="126">
        <v>4</v>
      </c>
      <c r="E85" s="158"/>
      <c r="F85" s="159">
        <f t="shared" si="2"/>
        <v>0</v>
      </c>
      <c r="G85" s="159">
        <f t="shared" si="3"/>
        <v>0</v>
      </c>
    </row>
    <row r="86" spans="1:7" ht="15.75" customHeight="1">
      <c r="A86" s="156" t="s">
        <v>2845</v>
      </c>
      <c r="B86" s="19" t="s">
        <v>378</v>
      </c>
      <c r="C86" s="18" t="s">
        <v>1</v>
      </c>
      <c r="D86" s="126">
        <v>6</v>
      </c>
      <c r="E86" s="158"/>
      <c r="F86" s="159">
        <f t="shared" si="2"/>
        <v>0</v>
      </c>
      <c r="G86" s="159">
        <f t="shared" si="3"/>
        <v>0</v>
      </c>
    </row>
    <row r="87" spans="1:7" ht="15.75" customHeight="1">
      <c r="A87" s="156" t="s">
        <v>2846</v>
      </c>
      <c r="B87" s="19" t="s">
        <v>385</v>
      </c>
      <c r="C87" s="18" t="s">
        <v>1</v>
      </c>
      <c r="D87" s="126">
        <v>6</v>
      </c>
      <c r="E87" s="158"/>
      <c r="F87" s="159">
        <f t="shared" si="2"/>
        <v>0</v>
      </c>
      <c r="G87" s="159">
        <f t="shared" si="3"/>
        <v>0</v>
      </c>
    </row>
    <row r="88" spans="1:7" ht="15.75" customHeight="1">
      <c r="A88" s="156" t="s">
        <v>2847</v>
      </c>
      <c r="B88" s="19" t="s">
        <v>400</v>
      </c>
      <c r="C88" s="18" t="s">
        <v>1</v>
      </c>
      <c r="D88" s="126">
        <v>6</v>
      </c>
      <c r="E88" s="158"/>
      <c r="F88" s="159">
        <f t="shared" si="2"/>
        <v>0</v>
      </c>
      <c r="G88" s="159">
        <f t="shared" si="3"/>
        <v>0</v>
      </c>
    </row>
    <row r="89" spans="1:7" ht="15.75" customHeight="1">
      <c r="A89" s="156" t="s">
        <v>2848</v>
      </c>
      <c r="B89" s="19" t="s">
        <v>304</v>
      </c>
      <c r="C89" s="18" t="s">
        <v>1</v>
      </c>
      <c r="D89" s="126">
        <v>12</v>
      </c>
      <c r="E89" s="158"/>
      <c r="F89" s="159">
        <f t="shared" si="2"/>
        <v>0</v>
      </c>
      <c r="G89" s="159">
        <f t="shared" si="3"/>
        <v>0</v>
      </c>
    </row>
    <row r="90" spans="1:7" ht="15.75" customHeight="1">
      <c r="A90" s="156" t="s">
        <v>2849</v>
      </c>
      <c r="B90" s="19" t="s">
        <v>479</v>
      </c>
      <c r="C90" s="18" t="s">
        <v>1</v>
      </c>
      <c r="D90" s="126">
        <v>6</v>
      </c>
      <c r="E90" s="158"/>
      <c r="F90" s="159">
        <f t="shared" si="2"/>
        <v>0</v>
      </c>
      <c r="G90" s="159">
        <f t="shared" si="3"/>
        <v>0</v>
      </c>
    </row>
    <row r="91" spans="1:7" ht="15.75" customHeight="1">
      <c r="A91" s="156" t="s">
        <v>2850</v>
      </c>
      <c r="B91" s="19" t="s">
        <v>480</v>
      </c>
      <c r="C91" s="18" t="s">
        <v>1</v>
      </c>
      <c r="D91" s="126">
        <v>6</v>
      </c>
      <c r="E91" s="158"/>
      <c r="F91" s="159">
        <f t="shared" si="2"/>
        <v>0</v>
      </c>
      <c r="G91" s="159">
        <f t="shared" si="3"/>
        <v>0</v>
      </c>
    </row>
    <row r="92" spans="1:7" ht="15.75" customHeight="1">
      <c r="A92" s="156" t="s">
        <v>2851</v>
      </c>
      <c r="B92" s="19" t="s">
        <v>481</v>
      </c>
      <c r="C92" s="18" t="s">
        <v>1</v>
      </c>
      <c r="D92" s="126">
        <v>6</v>
      </c>
      <c r="E92" s="158"/>
      <c r="F92" s="159">
        <f t="shared" si="2"/>
        <v>0</v>
      </c>
      <c r="G92" s="159">
        <f t="shared" si="3"/>
        <v>0</v>
      </c>
    </row>
    <row r="93" spans="1:7" ht="15.75" customHeight="1">
      <c r="A93" s="156" t="s">
        <v>2852</v>
      </c>
      <c r="B93" s="19" t="s">
        <v>307</v>
      </c>
      <c r="C93" s="18" t="s">
        <v>1</v>
      </c>
      <c r="D93" s="126">
        <v>2</v>
      </c>
      <c r="E93" s="158"/>
      <c r="F93" s="159">
        <f t="shared" si="2"/>
        <v>0</v>
      </c>
      <c r="G93" s="159">
        <f t="shared" si="3"/>
        <v>0</v>
      </c>
    </row>
    <row r="94" spans="1:7" ht="15.75" customHeight="1">
      <c r="A94" s="156" t="s">
        <v>2853</v>
      </c>
      <c r="B94" s="19" t="s">
        <v>357</v>
      </c>
      <c r="C94" s="18" t="s">
        <v>1</v>
      </c>
      <c r="D94" s="126">
        <v>10</v>
      </c>
      <c r="E94" s="158"/>
      <c r="F94" s="159">
        <f t="shared" si="2"/>
        <v>0</v>
      </c>
      <c r="G94" s="159">
        <f t="shared" si="3"/>
        <v>0</v>
      </c>
    </row>
    <row r="95" spans="1:7" ht="15.75" customHeight="1">
      <c r="A95" s="156" t="s">
        <v>2854</v>
      </c>
      <c r="B95" s="19" t="s">
        <v>386</v>
      </c>
      <c r="C95" s="18" t="s">
        <v>1</v>
      </c>
      <c r="D95" s="126">
        <v>2</v>
      </c>
      <c r="E95" s="158"/>
      <c r="F95" s="159">
        <f t="shared" si="2"/>
        <v>0</v>
      </c>
      <c r="G95" s="159">
        <f t="shared" si="3"/>
        <v>0</v>
      </c>
    </row>
    <row r="96" spans="1:7" ht="15.75" customHeight="1">
      <c r="A96" s="156" t="s">
        <v>2855</v>
      </c>
      <c r="B96" s="19" t="s">
        <v>366</v>
      </c>
      <c r="C96" s="18" t="s">
        <v>1</v>
      </c>
      <c r="D96" s="126">
        <v>2</v>
      </c>
      <c r="E96" s="158"/>
      <c r="F96" s="159">
        <f t="shared" si="2"/>
        <v>0</v>
      </c>
      <c r="G96" s="159">
        <f t="shared" si="3"/>
        <v>0</v>
      </c>
    </row>
    <row r="97" spans="1:7" ht="15.75" customHeight="1">
      <c r="A97" s="156" t="s">
        <v>2856</v>
      </c>
      <c r="B97" s="19" t="s">
        <v>482</v>
      </c>
      <c r="C97" s="18" t="s">
        <v>1</v>
      </c>
      <c r="D97" s="126">
        <v>4</v>
      </c>
      <c r="E97" s="158"/>
      <c r="F97" s="159">
        <f t="shared" si="2"/>
        <v>0</v>
      </c>
      <c r="G97" s="159">
        <f t="shared" si="3"/>
        <v>0</v>
      </c>
    </row>
    <row r="98" spans="1:7" ht="15.75" customHeight="1">
      <c r="A98" s="156" t="s">
        <v>2857</v>
      </c>
      <c r="B98" s="19" t="s">
        <v>406</v>
      </c>
      <c r="C98" s="18" t="s">
        <v>1</v>
      </c>
      <c r="D98" s="126">
        <v>2</v>
      </c>
      <c r="E98" s="158"/>
      <c r="F98" s="159">
        <f t="shared" si="2"/>
        <v>0</v>
      </c>
      <c r="G98" s="159">
        <f t="shared" si="3"/>
        <v>0</v>
      </c>
    </row>
    <row r="99" spans="1:7" ht="15.75" customHeight="1">
      <c r="A99" s="156" t="s">
        <v>2858</v>
      </c>
      <c r="B99" s="19" t="s">
        <v>308</v>
      </c>
      <c r="C99" s="18" t="s">
        <v>1</v>
      </c>
      <c r="D99" s="126">
        <v>2</v>
      </c>
      <c r="E99" s="158"/>
      <c r="F99" s="159">
        <f t="shared" si="2"/>
        <v>0</v>
      </c>
      <c r="G99" s="159">
        <f t="shared" si="3"/>
        <v>0</v>
      </c>
    </row>
    <row r="100" spans="1:7" ht="15.75" customHeight="1">
      <c r="A100" s="156" t="s">
        <v>2859</v>
      </c>
      <c r="B100" s="19" t="s">
        <v>483</v>
      </c>
      <c r="C100" s="18" t="s">
        <v>1</v>
      </c>
      <c r="D100" s="126">
        <v>4</v>
      </c>
      <c r="E100" s="158"/>
      <c r="F100" s="159">
        <f t="shared" si="2"/>
        <v>0</v>
      </c>
      <c r="G100" s="159">
        <f t="shared" si="3"/>
        <v>0</v>
      </c>
    </row>
    <row r="101" spans="1:7" ht="15.75" customHeight="1">
      <c r="A101" s="156" t="s">
        <v>2860</v>
      </c>
      <c r="B101" s="19" t="s">
        <v>484</v>
      </c>
      <c r="C101" s="18" t="s">
        <v>1</v>
      </c>
      <c r="D101" s="126">
        <v>2</v>
      </c>
      <c r="E101" s="158"/>
      <c r="F101" s="159">
        <f t="shared" si="2"/>
        <v>0</v>
      </c>
      <c r="G101" s="159">
        <f t="shared" si="3"/>
        <v>0</v>
      </c>
    </row>
    <row r="102" spans="1:7" ht="15.75" customHeight="1">
      <c r="A102" s="156" t="s">
        <v>2861</v>
      </c>
      <c r="B102" s="19" t="s">
        <v>485</v>
      </c>
      <c r="C102" s="18" t="s">
        <v>1</v>
      </c>
      <c r="D102" s="126">
        <v>2</v>
      </c>
      <c r="E102" s="158"/>
      <c r="F102" s="159">
        <f t="shared" si="2"/>
        <v>0</v>
      </c>
      <c r="G102" s="159">
        <f t="shared" si="3"/>
        <v>0</v>
      </c>
    </row>
    <row r="103" spans="1:7" ht="15.75" customHeight="1">
      <c r="A103" s="156" t="s">
        <v>2862</v>
      </c>
      <c r="B103" s="19" t="s">
        <v>486</v>
      </c>
      <c r="C103" s="18" t="s">
        <v>1</v>
      </c>
      <c r="D103" s="126">
        <v>2</v>
      </c>
      <c r="E103" s="158"/>
      <c r="F103" s="159">
        <f t="shared" si="2"/>
        <v>0</v>
      </c>
      <c r="G103" s="159">
        <f t="shared" si="3"/>
        <v>0</v>
      </c>
    </row>
    <row r="104" spans="1:7" ht="15.75" customHeight="1">
      <c r="A104" s="156" t="s">
        <v>2863</v>
      </c>
      <c r="B104" s="19" t="s">
        <v>487</v>
      </c>
      <c r="C104" s="18" t="s">
        <v>1</v>
      </c>
      <c r="D104" s="126">
        <v>2</v>
      </c>
      <c r="E104" s="158"/>
      <c r="F104" s="159">
        <f t="shared" si="2"/>
        <v>0</v>
      </c>
      <c r="G104" s="159">
        <f t="shared" si="3"/>
        <v>0</v>
      </c>
    </row>
    <row r="105" spans="1:7" ht="15.75" customHeight="1">
      <c r="A105" s="156" t="s">
        <v>2864</v>
      </c>
      <c r="B105" s="19" t="s">
        <v>488</v>
      </c>
      <c r="C105" s="18" t="s">
        <v>1</v>
      </c>
      <c r="D105" s="126">
        <v>4</v>
      </c>
      <c r="E105" s="158"/>
      <c r="F105" s="159">
        <f t="shared" si="2"/>
        <v>0</v>
      </c>
      <c r="G105" s="159">
        <f t="shared" si="3"/>
        <v>0</v>
      </c>
    </row>
    <row r="106" spans="1:7" ht="15.75" customHeight="1">
      <c r="A106" s="156" t="s">
        <v>2865</v>
      </c>
      <c r="B106" s="19" t="s">
        <v>489</v>
      </c>
      <c r="C106" s="18" t="s">
        <v>1</v>
      </c>
      <c r="D106" s="126">
        <v>2</v>
      </c>
      <c r="E106" s="158"/>
      <c r="F106" s="159">
        <f t="shared" si="2"/>
        <v>0</v>
      </c>
      <c r="G106" s="159">
        <f t="shared" si="3"/>
        <v>0</v>
      </c>
    </row>
    <row r="107" spans="1:7" ht="15.75" customHeight="1">
      <c r="A107" s="156" t="s">
        <v>2866</v>
      </c>
      <c r="B107" s="19" t="s">
        <v>490</v>
      </c>
      <c r="C107" s="18" t="s">
        <v>1</v>
      </c>
      <c r="D107" s="126">
        <v>2</v>
      </c>
      <c r="E107" s="158"/>
      <c r="F107" s="159">
        <f t="shared" si="2"/>
        <v>0</v>
      </c>
      <c r="G107" s="159">
        <f t="shared" si="3"/>
        <v>0</v>
      </c>
    </row>
    <row r="108" spans="1:7" ht="15.75" customHeight="1">
      <c r="A108" s="156" t="s">
        <v>2867</v>
      </c>
      <c r="B108" s="19" t="s">
        <v>491</v>
      </c>
      <c r="C108" s="18" t="s">
        <v>1</v>
      </c>
      <c r="D108" s="126">
        <v>4</v>
      </c>
      <c r="E108" s="158"/>
      <c r="F108" s="159">
        <f t="shared" si="2"/>
        <v>0</v>
      </c>
      <c r="G108" s="159">
        <f t="shared" si="3"/>
        <v>0</v>
      </c>
    </row>
    <row r="109" spans="1:7" ht="15.75" customHeight="1">
      <c r="A109" s="156" t="s">
        <v>2868</v>
      </c>
      <c r="B109" s="19" t="s">
        <v>251</v>
      </c>
      <c r="C109" s="18" t="s">
        <v>1</v>
      </c>
      <c r="D109" s="126">
        <v>1</v>
      </c>
      <c r="E109" s="158"/>
      <c r="F109" s="159">
        <f t="shared" si="2"/>
        <v>0</v>
      </c>
      <c r="G109" s="159">
        <f t="shared" si="3"/>
        <v>0</v>
      </c>
    </row>
    <row r="110" spans="1:7" ht="15.75" customHeight="1">
      <c r="A110" s="156" t="s">
        <v>2869</v>
      </c>
      <c r="B110" s="19" t="s">
        <v>492</v>
      </c>
      <c r="C110" s="18" t="s">
        <v>1</v>
      </c>
      <c r="D110" s="126">
        <v>4</v>
      </c>
      <c r="E110" s="158"/>
      <c r="F110" s="159">
        <f t="shared" si="2"/>
        <v>0</v>
      </c>
      <c r="G110" s="159">
        <f t="shared" si="3"/>
        <v>0</v>
      </c>
    </row>
    <row r="111" spans="1:7" ht="15.75" customHeight="1">
      <c r="A111" s="156" t="s">
        <v>2870</v>
      </c>
      <c r="B111" s="19" t="s">
        <v>314</v>
      </c>
      <c r="C111" s="18" t="s">
        <v>1</v>
      </c>
      <c r="D111" s="126">
        <v>4</v>
      </c>
      <c r="E111" s="158"/>
      <c r="F111" s="159">
        <f t="shared" si="2"/>
        <v>0</v>
      </c>
      <c r="G111" s="159">
        <f t="shared" si="3"/>
        <v>0</v>
      </c>
    </row>
    <row r="112" spans="1:7" ht="15.75" customHeight="1">
      <c r="A112" s="156" t="s">
        <v>2871</v>
      </c>
      <c r="B112" s="19" t="s">
        <v>493</v>
      </c>
      <c r="C112" s="18" t="s">
        <v>1</v>
      </c>
      <c r="D112" s="126">
        <v>2</v>
      </c>
      <c r="E112" s="158"/>
      <c r="F112" s="159">
        <f t="shared" si="2"/>
        <v>0</v>
      </c>
      <c r="G112" s="159">
        <f t="shared" si="3"/>
        <v>0</v>
      </c>
    </row>
    <row r="113" spans="1:7" ht="15.75" customHeight="1">
      <c r="A113" s="156" t="s">
        <v>2872</v>
      </c>
      <c r="B113" s="19" t="s">
        <v>494</v>
      </c>
      <c r="C113" s="18" t="s">
        <v>1</v>
      </c>
      <c r="D113" s="126">
        <v>2</v>
      </c>
      <c r="E113" s="158"/>
      <c r="F113" s="159">
        <f t="shared" si="2"/>
        <v>0</v>
      </c>
      <c r="G113" s="159">
        <f t="shared" si="3"/>
        <v>0</v>
      </c>
    </row>
    <row r="114" spans="1:7" ht="15.75" customHeight="1">
      <c r="A114" s="156" t="s">
        <v>2873</v>
      </c>
      <c r="B114" s="19" t="s">
        <v>495</v>
      </c>
      <c r="C114" s="18" t="s">
        <v>1</v>
      </c>
      <c r="D114" s="126">
        <v>4</v>
      </c>
      <c r="E114" s="158"/>
      <c r="F114" s="159">
        <f t="shared" si="2"/>
        <v>0</v>
      </c>
      <c r="G114" s="159">
        <f t="shared" si="3"/>
        <v>0</v>
      </c>
    </row>
    <row r="115" spans="1:7" ht="15.75" customHeight="1">
      <c r="A115" s="156" t="s">
        <v>2874</v>
      </c>
      <c r="B115" s="19" t="s">
        <v>496</v>
      </c>
      <c r="C115" s="18" t="s">
        <v>1</v>
      </c>
      <c r="D115" s="126">
        <v>10</v>
      </c>
      <c r="E115" s="158"/>
      <c r="F115" s="159">
        <f t="shared" si="2"/>
        <v>0</v>
      </c>
      <c r="G115" s="159">
        <f t="shared" si="3"/>
        <v>0</v>
      </c>
    </row>
    <row r="116" spans="1:7" ht="15.75" customHeight="1">
      <c r="A116" s="156" t="s">
        <v>2875</v>
      </c>
      <c r="B116" s="19" t="s">
        <v>316</v>
      </c>
      <c r="C116" s="18" t="s">
        <v>1</v>
      </c>
      <c r="D116" s="126">
        <v>5</v>
      </c>
      <c r="E116" s="158"/>
      <c r="F116" s="159">
        <f t="shared" si="2"/>
        <v>0</v>
      </c>
      <c r="G116" s="159">
        <f t="shared" si="3"/>
        <v>0</v>
      </c>
    </row>
    <row r="117" spans="1:7" ht="15.75" customHeight="1">
      <c r="A117" s="156" t="s">
        <v>2876</v>
      </c>
      <c r="B117" s="21" t="s">
        <v>3</v>
      </c>
      <c r="C117" s="18" t="s">
        <v>4</v>
      </c>
      <c r="D117" s="126">
        <v>300</v>
      </c>
      <c r="E117" s="158"/>
      <c r="F117" s="159">
        <f t="shared" si="2"/>
        <v>0</v>
      </c>
      <c r="G117" s="159">
        <f t="shared" si="3"/>
        <v>0</v>
      </c>
    </row>
    <row r="118" spans="1:7" ht="26.25" thickBot="1">
      <c r="A118" s="156" t="s">
        <v>2877</v>
      </c>
      <c r="B118" s="21" t="s">
        <v>497</v>
      </c>
      <c r="C118" s="18" t="s">
        <v>21</v>
      </c>
      <c r="D118" s="126">
        <v>120</v>
      </c>
      <c r="E118" s="158"/>
      <c r="F118" s="159">
        <f t="shared" si="2"/>
        <v>0</v>
      </c>
      <c r="G118" s="159">
        <f t="shared" si="3"/>
        <v>0</v>
      </c>
    </row>
    <row r="119" spans="1:7" ht="15" customHeight="1" thickBot="1">
      <c r="A119" s="127"/>
      <c r="B119" s="8"/>
      <c r="C119" s="5"/>
      <c r="E119" s="223" t="s">
        <v>1005</v>
      </c>
      <c r="F119" s="223"/>
      <c r="G119" s="121">
        <f>SUM(G3:G118)</f>
        <v>0</v>
      </c>
    </row>
    <row r="120" spans="1:7" ht="15" customHeight="1" thickBot="1">
      <c r="A120" s="128"/>
      <c r="B120" s="225"/>
      <c r="C120" s="225"/>
      <c r="E120" s="223" t="s">
        <v>1006</v>
      </c>
      <c r="F120" s="223"/>
      <c r="G120" s="121">
        <f>SUM(G119*0.2)</f>
        <v>0</v>
      </c>
    </row>
    <row r="121" spans="1:7" ht="15" customHeight="1" thickBot="1">
      <c r="A121" s="128"/>
      <c r="B121" s="225"/>
      <c r="C121" s="225"/>
      <c r="E121" s="223" t="s">
        <v>1007</v>
      </c>
      <c r="F121" s="223"/>
      <c r="G121" s="121">
        <f>SUM(G119:G120)</f>
        <v>0</v>
      </c>
    </row>
    <row r="122" spans="1:3" ht="15" customHeight="1">
      <c r="A122" s="128"/>
      <c r="B122" s="225"/>
      <c r="C122" s="225"/>
    </row>
    <row r="125" ht="14.25">
      <c r="B125" s="9"/>
    </row>
    <row r="126" ht="14.25">
      <c r="B126" s="3"/>
    </row>
    <row r="128" spans="1:3" ht="14.25">
      <c r="A128" s="224"/>
      <c r="B128" s="224"/>
      <c r="C128" s="224"/>
    </row>
  </sheetData>
  <sheetProtection/>
  <protectedRanges>
    <protectedRange password="CBE5" sqref="C3:D118 A3:A118" name="Kolone"/>
    <protectedRange password="CBE5" sqref="B1:C1 H2:IV2 E1:IV1" name="Zaglavlje"/>
    <protectedRange password="CBE5" sqref="B117:B118" name="Kolone_2"/>
    <protectedRange password="CBE5" sqref="E2:G2" name="Zaglavlje_3"/>
  </protectedRanges>
  <mergeCells count="8">
    <mergeCell ref="B1:C1"/>
    <mergeCell ref="E119:F119"/>
    <mergeCell ref="E120:F120"/>
    <mergeCell ref="E121:F121"/>
    <mergeCell ref="A128:C128"/>
    <mergeCell ref="B120:C120"/>
    <mergeCell ref="B121:C121"/>
    <mergeCell ref="B122:C122"/>
  </mergeCells>
  <printOptions/>
  <pageMargins left="0.25" right="0.25" top="0.25" bottom="0.25" header="0.3" footer="0.3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68"/>
  <sheetViews>
    <sheetView zoomScaleSheetLayoutView="100" workbookViewId="0" topLeftCell="A551">
      <selection activeCell="B566" sqref="B566"/>
    </sheetView>
  </sheetViews>
  <sheetFormatPr defaultColWidth="9.00390625" defaultRowHeight="14.25"/>
  <cols>
    <col min="1" max="1" width="10.625" style="146" customWidth="1"/>
    <col min="2" max="2" width="43.00390625" style="140" customWidth="1"/>
    <col min="3" max="3" width="10.625" style="132" customWidth="1"/>
    <col min="4" max="4" width="10.625" style="133" customWidth="1"/>
    <col min="5" max="7" width="18.625" style="138" customWidth="1"/>
    <col min="8" max="16384" width="9.00390625" style="1" customWidth="1"/>
  </cols>
  <sheetData>
    <row r="1" spans="1:7" s="2" customFormat="1" ht="30" customHeight="1">
      <c r="A1" s="119" t="s">
        <v>574</v>
      </c>
      <c r="B1" s="216" t="s">
        <v>226</v>
      </c>
      <c r="C1" s="217"/>
      <c r="D1" s="91" t="s">
        <v>1254</v>
      </c>
      <c r="E1" s="135"/>
      <c r="F1" s="135"/>
      <c r="G1" s="135"/>
    </row>
    <row r="2" spans="1:7" s="3" customFormat="1" ht="30" customHeight="1" thickBot="1">
      <c r="A2" s="104" t="s">
        <v>498</v>
      </c>
      <c r="B2" s="141" t="s">
        <v>807</v>
      </c>
      <c r="C2" s="105" t="s">
        <v>2</v>
      </c>
      <c r="D2" s="102" t="s">
        <v>2274</v>
      </c>
      <c r="E2" s="120" t="s">
        <v>1002</v>
      </c>
      <c r="F2" s="120" t="s">
        <v>1003</v>
      </c>
      <c r="G2" s="120" t="s">
        <v>1004</v>
      </c>
    </row>
    <row r="3" spans="1:7" ht="14.25">
      <c r="A3" s="147" t="s">
        <v>1255</v>
      </c>
      <c r="B3" s="142" t="s">
        <v>5</v>
      </c>
      <c r="C3" s="17" t="s">
        <v>499</v>
      </c>
      <c r="D3" s="139">
        <v>3</v>
      </c>
      <c r="E3" s="136"/>
      <c r="F3" s="136">
        <f>SUM(E3*1.2)</f>
        <v>0</v>
      </c>
      <c r="G3" s="136">
        <f>SUM(D3*E3)</f>
        <v>0</v>
      </c>
    </row>
    <row r="4" spans="1:7" ht="14.25">
      <c r="A4" s="147" t="s">
        <v>1256</v>
      </c>
      <c r="B4" s="143" t="s">
        <v>217</v>
      </c>
      <c r="C4" s="17" t="s">
        <v>499</v>
      </c>
      <c r="D4" s="126">
        <v>10</v>
      </c>
      <c r="E4" s="137"/>
      <c r="F4" s="136">
        <f aca="true" t="shared" si="0" ref="F4:F67">SUM(E4*1.2)</f>
        <v>0</v>
      </c>
      <c r="G4" s="136">
        <f aca="true" t="shared" si="1" ref="G4:G67">SUM(D4*E4)</f>
        <v>0</v>
      </c>
    </row>
    <row r="5" spans="1:7" ht="14.25">
      <c r="A5" s="147" t="s">
        <v>1257</v>
      </c>
      <c r="B5" s="143" t="s">
        <v>6</v>
      </c>
      <c r="C5" s="17" t="s">
        <v>499</v>
      </c>
      <c r="D5" s="126">
        <v>2</v>
      </c>
      <c r="E5" s="137"/>
      <c r="F5" s="136">
        <f t="shared" si="0"/>
        <v>0</v>
      </c>
      <c r="G5" s="136">
        <f t="shared" si="1"/>
        <v>0</v>
      </c>
    </row>
    <row r="6" spans="1:7" ht="14.25">
      <c r="A6" s="147" t="s">
        <v>1258</v>
      </c>
      <c r="B6" s="143" t="s">
        <v>7</v>
      </c>
      <c r="C6" s="17" t="s">
        <v>499</v>
      </c>
      <c r="D6" s="126">
        <v>10</v>
      </c>
      <c r="E6" s="137"/>
      <c r="F6" s="136">
        <f t="shared" si="0"/>
        <v>0</v>
      </c>
      <c r="G6" s="136">
        <f t="shared" si="1"/>
        <v>0</v>
      </c>
    </row>
    <row r="7" spans="1:7" ht="14.25">
      <c r="A7" s="147" t="s">
        <v>1259</v>
      </c>
      <c r="B7" s="143" t="s">
        <v>8</v>
      </c>
      <c r="C7" s="17" t="s">
        <v>499</v>
      </c>
      <c r="D7" s="126">
        <v>10</v>
      </c>
      <c r="E7" s="137"/>
      <c r="F7" s="136">
        <f t="shared" si="0"/>
        <v>0</v>
      </c>
      <c r="G7" s="136">
        <f t="shared" si="1"/>
        <v>0</v>
      </c>
    </row>
    <row r="8" spans="1:7" ht="14.25">
      <c r="A8" s="147" t="s">
        <v>1260</v>
      </c>
      <c r="B8" s="143" t="s">
        <v>9</v>
      </c>
      <c r="C8" s="17" t="s">
        <v>499</v>
      </c>
      <c r="D8" s="126">
        <v>4</v>
      </c>
      <c r="E8" s="137"/>
      <c r="F8" s="136">
        <f t="shared" si="0"/>
        <v>0</v>
      </c>
      <c r="G8" s="136">
        <f t="shared" si="1"/>
        <v>0</v>
      </c>
    </row>
    <row r="9" spans="1:7" ht="14.25">
      <c r="A9" s="147" t="s">
        <v>1261</v>
      </c>
      <c r="B9" s="143" t="s">
        <v>10</v>
      </c>
      <c r="C9" s="17" t="s">
        <v>499</v>
      </c>
      <c r="D9" s="126">
        <v>10</v>
      </c>
      <c r="E9" s="137"/>
      <c r="F9" s="136">
        <f t="shared" si="0"/>
        <v>0</v>
      </c>
      <c r="G9" s="136">
        <f t="shared" si="1"/>
        <v>0</v>
      </c>
    </row>
    <row r="10" spans="1:7" ht="14.25">
      <c r="A10" s="147" t="s">
        <v>1262</v>
      </c>
      <c r="B10" s="143" t="s">
        <v>11</v>
      </c>
      <c r="C10" s="17" t="s">
        <v>499</v>
      </c>
      <c r="D10" s="126">
        <v>8</v>
      </c>
      <c r="E10" s="137"/>
      <c r="F10" s="136">
        <f t="shared" si="0"/>
        <v>0</v>
      </c>
      <c r="G10" s="136">
        <f t="shared" si="1"/>
        <v>0</v>
      </c>
    </row>
    <row r="11" spans="1:7" ht="14.25">
      <c r="A11" s="147" t="s">
        <v>1263</v>
      </c>
      <c r="B11" s="143" t="s">
        <v>12</v>
      </c>
      <c r="C11" s="17" t="s">
        <v>499</v>
      </c>
      <c r="D11" s="126">
        <v>8</v>
      </c>
      <c r="E11" s="137"/>
      <c r="F11" s="136">
        <f t="shared" si="0"/>
        <v>0</v>
      </c>
      <c r="G11" s="136">
        <f t="shared" si="1"/>
        <v>0</v>
      </c>
    </row>
    <row r="12" spans="1:7" ht="14.25">
      <c r="A12" s="147" t="s">
        <v>1264</v>
      </c>
      <c r="B12" s="143" t="s">
        <v>13</v>
      </c>
      <c r="C12" s="17" t="s">
        <v>499</v>
      </c>
      <c r="D12" s="126">
        <v>8</v>
      </c>
      <c r="E12" s="137"/>
      <c r="F12" s="136">
        <f t="shared" si="0"/>
        <v>0</v>
      </c>
      <c r="G12" s="136">
        <f t="shared" si="1"/>
        <v>0</v>
      </c>
    </row>
    <row r="13" spans="1:7" ht="14.25">
      <c r="A13" s="147" t="s">
        <v>1265</v>
      </c>
      <c r="B13" s="143" t="s">
        <v>14</v>
      </c>
      <c r="C13" s="17" t="s">
        <v>499</v>
      </c>
      <c r="D13" s="126">
        <v>6</v>
      </c>
      <c r="E13" s="137"/>
      <c r="F13" s="136">
        <f t="shared" si="0"/>
        <v>0</v>
      </c>
      <c r="G13" s="136">
        <f t="shared" si="1"/>
        <v>0</v>
      </c>
    </row>
    <row r="14" spans="1:7" ht="14.25">
      <c r="A14" s="147" t="s">
        <v>1266</v>
      </c>
      <c r="B14" s="143" t="s">
        <v>15</v>
      </c>
      <c r="C14" s="17" t="s">
        <v>499</v>
      </c>
      <c r="D14" s="126">
        <v>2</v>
      </c>
      <c r="E14" s="137"/>
      <c r="F14" s="136">
        <f t="shared" si="0"/>
        <v>0</v>
      </c>
      <c r="G14" s="136">
        <f t="shared" si="1"/>
        <v>0</v>
      </c>
    </row>
    <row r="15" spans="1:7" ht="14.25">
      <c r="A15" s="147" t="s">
        <v>1267</v>
      </c>
      <c r="B15" s="143" t="s">
        <v>16</v>
      </c>
      <c r="C15" s="17" t="s">
        <v>499</v>
      </c>
      <c r="D15" s="126">
        <v>6</v>
      </c>
      <c r="E15" s="137"/>
      <c r="F15" s="136">
        <f t="shared" si="0"/>
        <v>0</v>
      </c>
      <c r="G15" s="136">
        <f t="shared" si="1"/>
        <v>0</v>
      </c>
    </row>
    <row r="16" spans="1:7" ht="14.25">
      <c r="A16" s="147" t="s">
        <v>1268</v>
      </c>
      <c r="B16" s="143" t="s">
        <v>17</v>
      </c>
      <c r="C16" s="17" t="s">
        <v>499</v>
      </c>
      <c r="D16" s="126">
        <v>6</v>
      </c>
      <c r="E16" s="137"/>
      <c r="F16" s="136">
        <f t="shared" si="0"/>
        <v>0</v>
      </c>
      <c r="G16" s="136">
        <f t="shared" si="1"/>
        <v>0</v>
      </c>
    </row>
    <row r="17" spans="1:7" ht="14.25">
      <c r="A17" s="147" t="s">
        <v>1269</v>
      </c>
      <c r="B17" s="143" t="s">
        <v>18</v>
      </c>
      <c r="C17" s="17" t="s">
        <v>499</v>
      </c>
      <c r="D17" s="126">
        <v>10</v>
      </c>
      <c r="E17" s="137"/>
      <c r="F17" s="136">
        <f t="shared" si="0"/>
        <v>0</v>
      </c>
      <c r="G17" s="136">
        <f t="shared" si="1"/>
        <v>0</v>
      </c>
    </row>
    <row r="18" spans="1:7" ht="14.25">
      <c r="A18" s="147" t="s">
        <v>1270</v>
      </c>
      <c r="B18" s="143" t="s">
        <v>19</v>
      </c>
      <c r="C18" s="17" t="s">
        <v>499</v>
      </c>
      <c r="D18" s="126">
        <v>6</v>
      </c>
      <c r="E18" s="137"/>
      <c r="F18" s="136">
        <f t="shared" si="0"/>
        <v>0</v>
      </c>
      <c r="G18" s="136">
        <f t="shared" si="1"/>
        <v>0</v>
      </c>
    </row>
    <row r="19" spans="1:7" ht="14.25">
      <c r="A19" s="147" t="s">
        <v>1271</v>
      </c>
      <c r="B19" s="144" t="s">
        <v>20</v>
      </c>
      <c r="C19" s="17" t="s">
        <v>499</v>
      </c>
      <c r="D19" s="126">
        <v>16</v>
      </c>
      <c r="E19" s="137"/>
      <c r="F19" s="136">
        <f t="shared" si="0"/>
        <v>0</v>
      </c>
      <c r="G19" s="136">
        <f t="shared" si="1"/>
        <v>0</v>
      </c>
    </row>
    <row r="20" spans="1:7" ht="14.25">
      <c r="A20" s="147" t="s">
        <v>1272</v>
      </c>
      <c r="B20" s="144" t="s">
        <v>59</v>
      </c>
      <c r="C20" s="17" t="s">
        <v>499</v>
      </c>
      <c r="D20" s="126">
        <v>6</v>
      </c>
      <c r="E20" s="137"/>
      <c r="F20" s="136">
        <f t="shared" si="0"/>
        <v>0</v>
      </c>
      <c r="G20" s="136">
        <f t="shared" si="1"/>
        <v>0</v>
      </c>
    </row>
    <row r="21" spans="1:7" ht="14.25">
      <c r="A21" s="147" t="s">
        <v>1273</v>
      </c>
      <c r="B21" s="144" t="s">
        <v>61</v>
      </c>
      <c r="C21" s="17" t="s">
        <v>499</v>
      </c>
      <c r="D21" s="126">
        <v>6</v>
      </c>
      <c r="E21" s="137"/>
      <c r="F21" s="136">
        <f t="shared" si="0"/>
        <v>0</v>
      </c>
      <c r="G21" s="136">
        <f t="shared" si="1"/>
        <v>0</v>
      </c>
    </row>
    <row r="22" spans="1:7" ht="14.25">
      <c r="A22" s="147" t="s">
        <v>1274</v>
      </c>
      <c r="B22" s="144" t="s">
        <v>62</v>
      </c>
      <c r="C22" s="17" t="s">
        <v>499</v>
      </c>
      <c r="D22" s="126">
        <v>5</v>
      </c>
      <c r="E22" s="137"/>
      <c r="F22" s="136">
        <f t="shared" si="0"/>
        <v>0</v>
      </c>
      <c r="G22" s="136">
        <f t="shared" si="1"/>
        <v>0</v>
      </c>
    </row>
    <row r="23" spans="1:7" ht="14.25">
      <c r="A23" s="147" t="s">
        <v>1275</v>
      </c>
      <c r="B23" s="144" t="s">
        <v>63</v>
      </c>
      <c r="C23" s="17" t="s">
        <v>499</v>
      </c>
      <c r="D23" s="126">
        <v>4</v>
      </c>
      <c r="E23" s="137"/>
      <c r="F23" s="136">
        <f t="shared" si="0"/>
        <v>0</v>
      </c>
      <c r="G23" s="136">
        <f t="shared" si="1"/>
        <v>0</v>
      </c>
    </row>
    <row r="24" spans="1:7" ht="14.25">
      <c r="A24" s="147" t="s">
        <v>1276</v>
      </c>
      <c r="B24" s="144" t="s">
        <v>64</v>
      </c>
      <c r="C24" s="17" t="s">
        <v>499</v>
      </c>
      <c r="D24" s="126">
        <v>6</v>
      </c>
      <c r="E24" s="137"/>
      <c r="F24" s="136">
        <f t="shared" si="0"/>
        <v>0</v>
      </c>
      <c r="G24" s="136">
        <f t="shared" si="1"/>
        <v>0</v>
      </c>
    </row>
    <row r="25" spans="1:7" ht="14.25">
      <c r="A25" s="147" t="s">
        <v>1277</v>
      </c>
      <c r="B25" s="144" t="s">
        <v>65</v>
      </c>
      <c r="C25" s="17" t="s">
        <v>499</v>
      </c>
      <c r="D25" s="126">
        <v>6</v>
      </c>
      <c r="E25" s="137"/>
      <c r="F25" s="136">
        <f t="shared" si="0"/>
        <v>0</v>
      </c>
      <c r="G25" s="136">
        <f t="shared" si="1"/>
        <v>0</v>
      </c>
    </row>
    <row r="26" spans="1:7" ht="14.25">
      <c r="A26" s="147" t="s">
        <v>1278</v>
      </c>
      <c r="B26" s="144" t="s">
        <v>66</v>
      </c>
      <c r="C26" s="17" t="s">
        <v>499</v>
      </c>
      <c r="D26" s="126">
        <v>6</v>
      </c>
      <c r="E26" s="137"/>
      <c r="F26" s="136">
        <f t="shared" si="0"/>
        <v>0</v>
      </c>
      <c r="G26" s="136">
        <f t="shared" si="1"/>
        <v>0</v>
      </c>
    </row>
    <row r="27" spans="1:7" ht="14.25">
      <c r="A27" s="147" t="s">
        <v>1279</v>
      </c>
      <c r="B27" s="144" t="s">
        <v>67</v>
      </c>
      <c r="C27" s="17" t="s">
        <v>499</v>
      </c>
      <c r="D27" s="126">
        <v>6</v>
      </c>
      <c r="E27" s="137"/>
      <c r="F27" s="136">
        <f t="shared" si="0"/>
        <v>0</v>
      </c>
      <c r="G27" s="136">
        <f t="shared" si="1"/>
        <v>0</v>
      </c>
    </row>
    <row r="28" spans="1:7" ht="14.25">
      <c r="A28" s="147" t="s">
        <v>1280</v>
      </c>
      <c r="B28" s="144" t="s">
        <v>218</v>
      </c>
      <c r="C28" s="17" t="s">
        <v>499</v>
      </c>
      <c r="D28" s="126">
        <v>6</v>
      </c>
      <c r="E28" s="137"/>
      <c r="F28" s="136">
        <f t="shared" si="0"/>
        <v>0</v>
      </c>
      <c r="G28" s="136">
        <f t="shared" si="1"/>
        <v>0</v>
      </c>
    </row>
    <row r="29" spans="1:7" ht="14.25">
      <c r="A29" s="147" t="s">
        <v>1281</v>
      </c>
      <c r="B29" s="144" t="s">
        <v>68</v>
      </c>
      <c r="C29" s="17" t="s">
        <v>499</v>
      </c>
      <c r="D29" s="126">
        <v>6</v>
      </c>
      <c r="E29" s="137"/>
      <c r="F29" s="136">
        <f t="shared" si="0"/>
        <v>0</v>
      </c>
      <c r="G29" s="136">
        <f t="shared" si="1"/>
        <v>0</v>
      </c>
    </row>
    <row r="30" spans="1:7" ht="14.25">
      <c r="A30" s="147" t="s">
        <v>1282</v>
      </c>
      <c r="B30" s="144" t="s">
        <v>69</v>
      </c>
      <c r="C30" s="17" t="s">
        <v>499</v>
      </c>
      <c r="D30" s="126">
        <v>6</v>
      </c>
      <c r="E30" s="137"/>
      <c r="F30" s="136">
        <f t="shared" si="0"/>
        <v>0</v>
      </c>
      <c r="G30" s="136">
        <f t="shared" si="1"/>
        <v>0</v>
      </c>
    </row>
    <row r="31" spans="1:7" ht="14.25">
      <c r="A31" s="147" t="s">
        <v>1283</v>
      </c>
      <c r="B31" s="144" t="s">
        <v>70</v>
      </c>
      <c r="C31" s="17" t="s">
        <v>499</v>
      </c>
      <c r="D31" s="126">
        <v>6</v>
      </c>
      <c r="E31" s="137"/>
      <c r="F31" s="136">
        <f t="shared" si="0"/>
        <v>0</v>
      </c>
      <c r="G31" s="136">
        <f t="shared" si="1"/>
        <v>0</v>
      </c>
    </row>
    <row r="32" spans="1:7" ht="14.25">
      <c r="A32" s="147" t="s">
        <v>1284</v>
      </c>
      <c r="B32" s="144" t="s">
        <v>71</v>
      </c>
      <c r="C32" s="17" t="s">
        <v>499</v>
      </c>
      <c r="D32" s="126">
        <v>12</v>
      </c>
      <c r="E32" s="137"/>
      <c r="F32" s="136">
        <f t="shared" si="0"/>
        <v>0</v>
      </c>
      <c r="G32" s="136">
        <f t="shared" si="1"/>
        <v>0</v>
      </c>
    </row>
    <row r="33" spans="1:7" ht="14.25">
      <c r="A33" s="147" t="s">
        <v>1285</v>
      </c>
      <c r="B33" s="144" t="s">
        <v>72</v>
      </c>
      <c r="C33" s="17" t="s">
        <v>499</v>
      </c>
      <c r="D33" s="126">
        <v>12</v>
      </c>
      <c r="E33" s="137"/>
      <c r="F33" s="136">
        <f t="shared" si="0"/>
        <v>0</v>
      </c>
      <c r="G33" s="136">
        <f t="shared" si="1"/>
        <v>0</v>
      </c>
    </row>
    <row r="34" spans="1:7" ht="14.25">
      <c r="A34" s="147" t="s">
        <v>1286</v>
      </c>
      <c r="B34" s="144" t="s">
        <v>73</v>
      </c>
      <c r="C34" s="17" t="s">
        <v>499</v>
      </c>
      <c r="D34" s="126">
        <v>6</v>
      </c>
      <c r="E34" s="137"/>
      <c r="F34" s="136">
        <f t="shared" si="0"/>
        <v>0</v>
      </c>
      <c r="G34" s="136">
        <f t="shared" si="1"/>
        <v>0</v>
      </c>
    </row>
    <row r="35" spans="1:7" ht="14.25">
      <c r="A35" s="147" t="s">
        <v>1287</v>
      </c>
      <c r="B35" s="144" t="s">
        <v>44</v>
      </c>
      <c r="C35" s="17" t="s">
        <v>499</v>
      </c>
      <c r="D35" s="126">
        <v>8</v>
      </c>
      <c r="E35" s="137"/>
      <c r="F35" s="136">
        <f t="shared" si="0"/>
        <v>0</v>
      </c>
      <c r="G35" s="136">
        <f t="shared" si="1"/>
        <v>0</v>
      </c>
    </row>
    <row r="36" spans="1:7" ht="14.25">
      <c r="A36" s="147" t="s">
        <v>1288</v>
      </c>
      <c r="B36" s="144" t="s">
        <v>74</v>
      </c>
      <c r="C36" s="17" t="s">
        <v>499</v>
      </c>
      <c r="D36" s="126">
        <v>2</v>
      </c>
      <c r="E36" s="137"/>
      <c r="F36" s="136">
        <f t="shared" si="0"/>
        <v>0</v>
      </c>
      <c r="G36" s="136">
        <f t="shared" si="1"/>
        <v>0</v>
      </c>
    </row>
    <row r="37" spans="1:7" ht="14.25">
      <c r="A37" s="147" t="s">
        <v>1289</v>
      </c>
      <c r="B37" s="144" t="s">
        <v>75</v>
      </c>
      <c r="C37" s="17" t="s">
        <v>499</v>
      </c>
      <c r="D37" s="126">
        <v>4</v>
      </c>
      <c r="E37" s="137"/>
      <c r="F37" s="136">
        <f t="shared" si="0"/>
        <v>0</v>
      </c>
      <c r="G37" s="136">
        <f t="shared" si="1"/>
        <v>0</v>
      </c>
    </row>
    <row r="38" spans="1:7" ht="14.25">
      <c r="A38" s="147" t="s">
        <v>1290</v>
      </c>
      <c r="B38" s="144" t="s">
        <v>76</v>
      </c>
      <c r="C38" s="17" t="s">
        <v>499</v>
      </c>
      <c r="D38" s="126">
        <v>4</v>
      </c>
      <c r="E38" s="137"/>
      <c r="F38" s="136">
        <f t="shared" si="0"/>
        <v>0</v>
      </c>
      <c r="G38" s="136">
        <f t="shared" si="1"/>
        <v>0</v>
      </c>
    </row>
    <row r="39" spans="1:7" ht="14.25">
      <c r="A39" s="147" t="s">
        <v>1291</v>
      </c>
      <c r="B39" s="144" t="s">
        <v>77</v>
      </c>
      <c r="C39" s="17" t="s">
        <v>499</v>
      </c>
      <c r="D39" s="126">
        <v>2</v>
      </c>
      <c r="E39" s="137"/>
      <c r="F39" s="136">
        <f t="shared" si="0"/>
        <v>0</v>
      </c>
      <c r="G39" s="136">
        <f t="shared" si="1"/>
        <v>0</v>
      </c>
    </row>
    <row r="40" spans="1:7" ht="14.25">
      <c r="A40" s="147" t="s">
        <v>1292</v>
      </c>
      <c r="B40" s="144" t="s">
        <v>78</v>
      </c>
      <c r="C40" s="17" t="s">
        <v>499</v>
      </c>
      <c r="D40" s="126">
        <v>10</v>
      </c>
      <c r="E40" s="137"/>
      <c r="F40" s="136">
        <f t="shared" si="0"/>
        <v>0</v>
      </c>
      <c r="G40" s="136">
        <f t="shared" si="1"/>
        <v>0</v>
      </c>
    </row>
    <row r="41" spans="1:7" ht="14.25">
      <c r="A41" s="147" t="s">
        <v>1293</v>
      </c>
      <c r="B41" s="144" t="s">
        <v>79</v>
      </c>
      <c r="C41" s="17" t="s">
        <v>499</v>
      </c>
      <c r="D41" s="126">
        <v>6</v>
      </c>
      <c r="E41" s="137"/>
      <c r="F41" s="136">
        <f t="shared" si="0"/>
        <v>0</v>
      </c>
      <c r="G41" s="136">
        <f t="shared" si="1"/>
        <v>0</v>
      </c>
    </row>
    <row r="42" spans="1:7" ht="14.25">
      <c r="A42" s="147" t="s">
        <v>1294</v>
      </c>
      <c r="B42" s="144" t="s">
        <v>80</v>
      </c>
      <c r="C42" s="17" t="s">
        <v>499</v>
      </c>
      <c r="D42" s="126">
        <v>6</v>
      </c>
      <c r="E42" s="137"/>
      <c r="F42" s="136">
        <f t="shared" si="0"/>
        <v>0</v>
      </c>
      <c r="G42" s="136">
        <f t="shared" si="1"/>
        <v>0</v>
      </c>
    </row>
    <row r="43" spans="1:7" ht="14.25">
      <c r="A43" s="147" t="s">
        <v>1295</v>
      </c>
      <c r="B43" s="144" t="s">
        <v>81</v>
      </c>
      <c r="C43" s="17" t="s">
        <v>499</v>
      </c>
      <c r="D43" s="126">
        <v>6</v>
      </c>
      <c r="E43" s="137"/>
      <c r="F43" s="136">
        <f t="shared" si="0"/>
        <v>0</v>
      </c>
      <c r="G43" s="136">
        <f t="shared" si="1"/>
        <v>0</v>
      </c>
    </row>
    <row r="44" spans="1:7" ht="14.25">
      <c r="A44" s="147" t="s">
        <v>1296</v>
      </c>
      <c r="B44" s="144" t="s">
        <v>82</v>
      </c>
      <c r="C44" s="17" t="s">
        <v>499</v>
      </c>
      <c r="D44" s="126">
        <v>6</v>
      </c>
      <c r="E44" s="137"/>
      <c r="F44" s="136">
        <f t="shared" si="0"/>
        <v>0</v>
      </c>
      <c r="G44" s="136">
        <f t="shared" si="1"/>
        <v>0</v>
      </c>
    </row>
    <row r="45" spans="1:7" ht="14.25">
      <c r="A45" s="147" t="s">
        <v>1297</v>
      </c>
      <c r="B45" s="144" t="s">
        <v>83</v>
      </c>
      <c r="C45" s="17" t="s">
        <v>499</v>
      </c>
      <c r="D45" s="126">
        <v>4</v>
      </c>
      <c r="E45" s="137"/>
      <c r="F45" s="136">
        <f t="shared" si="0"/>
        <v>0</v>
      </c>
      <c r="G45" s="136">
        <f t="shared" si="1"/>
        <v>0</v>
      </c>
    </row>
    <row r="46" spans="1:7" ht="14.25">
      <c r="A46" s="147" t="s">
        <v>1298</v>
      </c>
      <c r="B46" s="144" t="s">
        <v>84</v>
      </c>
      <c r="C46" s="17" t="s">
        <v>499</v>
      </c>
      <c r="D46" s="126">
        <v>2</v>
      </c>
      <c r="E46" s="137"/>
      <c r="F46" s="136">
        <f t="shared" si="0"/>
        <v>0</v>
      </c>
      <c r="G46" s="136">
        <f t="shared" si="1"/>
        <v>0</v>
      </c>
    </row>
    <row r="47" spans="1:7" ht="14.25">
      <c r="A47" s="147" t="s">
        <v>1299</v>
      </c>
      <c r="B47" s="144" t="s">
        <v>85</v>
      </c>
      <c r="C47" s="17" t="s">
        <v>499</v>
      </c>
      <c r="D47" s="126">
        <v>12</v>
      </c>
      <c r="E47" s="137"/>
      <c r="F47" s="136">
        <f t="shared" si="0"/>
        <v>0</v>
      </c>
      <c r="G47" s="136">
        <f t="shared" si="1"/>
        <v>0</v>
      </c>
    </row>
    <row r="48" spans="1:7" ht="14.25">
      <c r="A48" s="147" t="s">
        <v>1300</v>
      </c>
      <c r="B48" s="144" t="s">
        <v>86</v>
      </c>
      <c r="C48" s="17" t="s">
        <v>499</v>
      </c>
      <c r="D48" s="126">
        <v>12</v>
      </c>
      <c r="E48" s="137"/>
      <c r="F48" s="136">
        <f t="shared" si="0"/>
        <v>0</v>
      </c>
      <c r="G48" s="136">
        <f t="shared" si="1"/>
        <v>0</v>
      </c>
    </row>
    <row r="49" spans="1:7" ht="14.25">
      <c r="A49" s="147" t="s">
        <v>2321</v>
      </c>
      <c r="B49" s="144" t="s">
        <v>87</v>
      </c>
      <c r="C49" s="17" t="s">
        <v>499</v>
      </c>
      <c r="D49" s="126">
        <v>20</v>
      </c>
      <c r="E49" s="137"/>
      <c r="F49" s="136">
        <f t="shared" si="0"/>
        <v>0</v>
      </c>
      <c r="G49" s="136">
        <f t="shared" si="1"/>
        <v>0</v>
      </c>
    </row>
    <row r="50" spans="1:7" ht="14.25">
      <c r="A50" s="147" t="s">
        <v>2322</v>
      </c>
      <c r="B50" s="144" t="s">
        <v>88</v>
      </c>
      <c r="C50" s="17" t="s">
        <v>499</v>
      </c>
      <c r="D50" s="126">
        <v>4</v>
      </c>
      <c r="E50" s="137"/>
      <c r="F50" s="136">
        <f t="shared" si="0"/>
        <v>0</v>
      </c>
      <c r="G50" s="136">
        <f t="shared" si="1"/>
        <v>0</v>
      </c>
    </row>
    <row r="51" spans="1:7" ht="14.25">
      <c r="A51" s="147" t="s">
        <v>2323</v>
      </c>
      <c r="B51" s="144" t="s">
        <v>89</v>
      </c>
      <c r="C51" s="17" t="s">
        <v>499</v>
      </c>
      <c r="D51" s="126">
        <v>4</v>
      </c>
      <c r="E51" s="137"/>
      <c r="F51" s="136">
        <f t="shared" si="0"/>
        <v>0</v>
      </c>
      <c r="G51" s="136">
        <f t="shared" si="1"/>
        <v>0</v>
      </c>
    </row>
    <row r="52" spans="1:7" ht="14.25">
      <c r="A52" s="147" t="s">
        <v>2324</v>
      </c>
      <c r="B52" s="144" t="s">
        <v>90</v>
      </c>
      <c r="C52" s="17" t="s">
        <v>499</v>
      </c>
      <c r="D52" s="126">
        <v>4</v>
      </c>
      <c r="E52" s="137"/>
      <c r="F52" s="136">
        <f t="shared" si="0"/>
        <v>0</v>
      </c>
      <c r="G52" s="136">
        <f t="shared" si="1"/>
        <v>0</v>
      </c>
    </row>
    <row r="53" spans="1:7" ht="14.25">
      <c r="A53" s="147" t="s">
        <v>2325</v>
      </c>
      <c r="B53" s="144" t="s">
        <v>91</v>
      </c>
      <c r="C53" s="17" t="s">
        <v>499</v>
      </c>
      <c r="D53" s="126">
        <v>4</v>
      </c>
      <c r="E53" s="137"/>
      <c r="F53" s="136">
        <f t="shared" si="0"/>
        <v>0</v>
      </c>
      <c r="G53" s="136">
        <f t="shared" si="1"/>
        <v>0</v>
      </c>
    </row>
    <row r="54" spans="1:7" ht="14.25">
      <c r="A54" s="147" t="s">
        <v>2326</v>
      </c>
      <c r="B54" s="144" t="s">
        <v>92</v>
      </c>
      <c r="C54" s="17" t="s">
        <v>499</v>
      </c>
      <c r="D54" s="126">
        <v>4</v>
      </c>
      <c r="E54" s="137"/>
      <c r="F54" s="136">
        <f t="shared" si="0"/>
        <v>0</v>
      </c>
      <c r="G54" s="136">
        <f t="shared" si="1"/>
        <v>0</v>
      </c>
    </row>
    <row r="55" spans="1:7" ht="14.25">
      <c r="A55" s="147" t="s">
        <v>2327</v>
      </c>
      <c r="B55" s="144" t="s">
        <v>93</v>
      </c>
      <c r="C55" s="17" t="s">
        <v>499</v>
      </c>
      <c r="D55" s="126">
        <v>4</v>
      </c>
      <c r="E55" s="137"/>
      <c r="F55" s="136">
        <f t="shared" si="0"/>
        <v>0</v>
      </c>
      <c r="G55" s="136">
        <f t="shared" si="1"/>
        <v>0</v>
      </c>
    </row>
    <row r="56" spans="1:7" ht="14.25">
      <c r="A56" s="147" t="s">
        <v>2328</v>
      </c>
      <c r="B56" s="144" t="s">
        <v>94</v>
      </c>
      <c r="C56" s="17" t="s">
        <v>499</v>
      </c>
      <c r="D56" s="126">
        <v>4</v>
      </c>
      <c r="E56" s="137"/>
      <c r="F56" s="136">
        <f t="shared" si="0"/>
        <v>0</v>
      </c>
      <c r="G56" s="136">
        <f t="shared" si="1"/>
        <v>0</v>
      </c>
    </row>
    <row r="57" spans="1:7" ht="14.25">
      <c r="A57" s="147" t="s">
        <v>2329</v>
      </c>
      <c r="B57" s="144" t="s">
        <v>95</v>
      </c>
      <c r="C57" s="17" t="s">
        <v>499</v>
      </c>
      <c r="D57" s="126">
        <v>4</v>
      </c>
      <c r="E57" s="137"/>
      <c r="F57" s="136">
        <f t="shared" si="0"/>
        <v>0</v>
      </c>
      <c r="G57" s="136">
        <f t="shared" si="1"/>
        <v>0</v>
      </c>
    </row>
    <row r="58" spans="1:7" ht="14.25">
      <c r="A58" s="147" t="s">
        <v>2330</v>
      </c>
      <c r="B58" s="144" t="s">
        <v>96</v>
      </c>
      <c r="C58" s="17" t="s">
        <v>499</v>
      </c>
      <c r="D58" s="126">
        <v>4</v>
      </c>
      <c r="E58" s="137"/>
      <c r="F58" s="136">
        <f t="shared" si="0"/>
        <v>0</v>
      </c>
      <c r="G58" s="136">
        <f t="shared" si="1"/>
        <v>0</v>
      </c>
    </row>
    <row r="59" spans="1:7" ht="14.25">
      <c r="A59" s="147" t="s">
        <v>2331</v>
      </c>
      <c r="B59" s="144" t="s">
        <v>97</v>
      </c>
      <c r="C59" s="17" t="s">
        <v>499</v>
      </c>
      <c r="D59" s="126">
        <v>3</v>
      </c>
      <c r="E59" s="137"/>
      <c r="F59" s="136">
        <f t="shared" si="0"/>
        <v>0</v>
      </c>
      <c r="G59" s="136">
        <f t="shared" si="1"/>
        <v>0</v>
      </c>
    </row>
    <row r="60" spans="1:7" ht="14.25">
      <c r="A60" s="147" t="s">
        <v>2332</v>
      </c>
      <c r="B60" s="144" t="s">
        <v>98</v>
      </c>
      <c r="C60" s="17" t="s">
        <v>499</v>
      </c>
      <c r="D60" s="126">
        <v>6</v>
      </c>
      <c r="E60" s="137"/>
      <c r="F60" s="136">
        <f t="shared" si="0"/>
        <v>0</v>
      </c>
      <c r="G60" s="136">
        <f t="shared" si="1"/>
        <v>0</v>
      </c>
    </row>
    <row r="61" spans="1:7" ht="14.25">
      <c r="A61" s="147" t="s">
        <v>2333</v>
      </c>
      <c r="B61" s="144" t="s">
        <v>99</v>
      </c>
      <c r="C61" s="17" t="s">
        <v>499</v>
      </c>
      <c r="D61" s="126">
        <v>6</v>
      </c>
      <c r="E61" s="137"/>
      <c r="F61" s="136">
        <f t="shared" si="0"/>
        <v>0</v>
      </c>
      <c r="G61" s="136">
        <f t="shared" si="1"/>
        <v>0</v>
      </c>
    </row>
    <row r="62" spans="1:7" ht="14.25">
      <c r="A62" s="147" t="s">
        <v>2334</v>
      </c>
      <c r="B62" s="144" t="s">
        <v>100</v>
      </c>
      <c r="C62" s="17" t="s">
        <v>499</v>
      </c>
      <c r="D62" s="126">
        <v>4</v>
      </c>
      <c r="E62" s="137"/>
      <c r="F62" s="136">
        <f t="shared" si="0"/>
        <v>0</v>
      </c>
      <c r="G62" s="136">
        <f t="shared" si="1"/>
        <v>0</v>
      </c>
    </row>
    <row r="63" spans="1:7" ht="14.25">
      <c r="A63" s="147" t="s">
        <v>2335</v>
      </c>
      <c r="B63" s="144" t="s">
        <v>101</v>
      </c>
      <c r="C63" s="17" t="s">
        <v>499</v>
      </c>
      <c r="D63" s="126">
        <v>5</v>
      </c>
      <c r="E63" s="137"/>
      <c r="F63" s="136">
        <f t="shared" si="0"/>
        <v>0</v>
      </c>
      <c r="G63" s="136">
        <f t="shared" si="1"/>
        <v>0</v>
      </c>
    </row>
    <row r="64" spans="1:7" ht="14.25">
      <c r="A64" s="147" t="s">
        <v>2336</v>
      </c>
      <c r="B64" s="144" t="s">
        <v>102</v>
      </c>
      <c r="C64" s="17" t="s">
        <v>499</v>
      </c>
      <c r="D64" s="126">
        <v>10</v>
      </c>
      <c r="E64" s="137"/>
      <c r="F64" s="136">
        <f t="shared" si="0"/>
        <v>0</v>
      </c>
      <c r="G64" s="136">
        <f t="shared" si="1"/>
        <v>0</v>
      </c>
    </row>
    <row r="65" spans="1:7" ht="14.25">
      <c r="A65" s="147" t="s">
        <v>2337</v>
      </c>
      <c r="B65" s="144" t="s">
        <v>103</v>
      </c>
      <c r="C65" s="17" t="s">
        <v>499</v>
      </c>
      <c r="D65" s="126">
        <v>2</v>
      </c>
      <c r="E65" s="137"/>
      <c r="F65" s="136">
        <f t="shared" si="0"/>
        <v>0</v>
      </c>
      <c r="G65" s="136">
        <f t="shared" si="1"/>
        <v>0</v>
      </c>
    </row>
    <row r="66" spans="1:7" ht="14.25">
      <c r="A66" s="147" t="s">
        <v>2338</v>
      </c>
      <c r="B66" s="144" t="s">
        <v>104</v>
      </c>
      <c r="C66" s="17" t="s">
        <v>499</v>
      </c>
      <c r="D66" s="126">
        <v>4</v>
      </c>
      <c r="E66" s="137"/>
      <c r="F66" s="136">
        <f t="shared" si="0"/>
        <v>0</v>
      </c>
      <c r="G66" s="136">
        <f t="shared" si="1"/>
        <v>0</v>
      </c>
    </row>
    <row r="67" spans="1:7" ht="14.25">
      <c r="A67" s="147" t="s">
        <v>2339</v>
      </c>
      <c r="B67" s="144" t="s">
        <v>105</v>
      </c>
      <c r="C67" s="17" t="s">
        <v>499</v>
      </c>
      <c r="D67" s="126">
        <v>4</v>
      </c>
      <c r="E67" s="137"/>
      <c r="F67" s="136">
        <f t="shared" si="0"/>
        <v>0</v>
      </c>
      <c r="G67" s="136">
        <f t="shared" si="1"/>
        <v>0</v>
      </c>
    </row>
    <row r="68" spans="1:7" ht="14.25">
      <c r="A68" s="147" t="s">
        <v>2340</v>
      </c>
      <c r="B68" s="144" t="s">
        <v>106</v>
      </c>
      <c r="C68" s="17" t="s">
        <v>499</v>
      </c>
      <c r="D68" s="126">
        <v>6</v>
      </c>
      <c r="E68" s="137"/>
      <c r="F68" s="136">
        <f aca="true" t="shared" si="2" ref="F68:F131">SUM(E68*1.2)</f>
        <v>0</v>
      </c>
      <c r="G68" s="136">
        <f aca="true" t="shared" si="3" ref="G68:G131">SUM(D68*E68)</f>
        <v>0</v>
      </c>
    </row>
    <row r="69" spans="1:7" ht="14.25">
      <c r="A69" s="147" t="s">
        <v>2341</v>
      </c>
      <c r="B69" s="144" t="s">
        <v>107</v>
      </c>
      <c r="C69" s="17" t="s">
        <v>499</v>
      </c>
      <c r="D69" s="126">
        <v>6</v>
      </c>
      <c r="E69" s="137"/>
      <c r="F69" s="136">
        <f t="shared" si="2"/>
        <v>0</v>
      </c>
      <c r="G69" s="136">
        <f t="shared" si="3"/>
        <v>0</v>
      </c>
    </row>
    <row r="70" spans="1:7" ht="14.25">
      <c r="A70" s="147" t="s">
        <v>2342</v>
      </c>
      <c r="B70" s="144" t="s">
        <v>108</v>
      </c>
      <c r="C70" s="17" t="s">
        <v>499</v>
      </c>
      <c r="D70" s="126">
        <v>4</v>
      </c>
      <c r="E70" s="137"/>
      <c r="F70" s="136">
        <f t="shared" si="2"/>
        <v>0</v>
      </c>
      <c r="G70" s="136">
        <f t="shared" si="3"/>
        <v>0</v>
      </c>
    </row>
    <row r="71" spans="1:7" ht="14.25">
      <c r="A71" s="147" t="s">
        <v>2343</v>
      </c>
      <c r="B71" s="144" t="s">
        <v>109</v>
      </c>
      <c r="C71" s="17" t="s">
        <v>499</v>
      </c>
      <c r="D71" s="126">
        <v>2</v>
      </c>
      <c r="E71" s="137"/>
      <c r="F71" s="136">
        <f t="shared" si="2"/>
        <v>0</v>
      </c>
      <c r="G71" s="136">
        <f t="shared" si="3"/>
        <v>0</v>
      </c>
    </row>
    <row r="72" spans="1:7" ht="14.25">
      <c r="A72" s="147" t="s">
        <v>2344</v>
      </c>
      <c r="B72" s="144" t="s">
        <v>110</v>
      </c>
      <c r="C72" s="17" t="s">
        <v>499</v>
      </c>
      <c r="D72" s="126">
        <v>6</v>
      </c>
      <c r="E72" s="137"/>
      <c r="F72" s="136">
        <f t="shared" si="2"/>
        <v>0</v>
      </c>
      <c r="G72" s="136">
        <f t="shared" si="3"/>
        <v>0</v>
      </c>
    </row>
    <row r="73" spans="1:7" ht="14.25">
      <c r="A73" s="147" t="s">
        <v>2345</v>
      </c>
      <c r="B73" s="144" t="s">
        <v>111</v>
      </c>
      <c r="C73" s="17" t="s">
        <v>499</v>
      </c>
      <c r="D73" s="126">
        <v>32</v>
      </c>
      <c r="E73" s="137"/>
      <c r="F73" s="136">
        <f t="shared" si="2"/>
        <v>0</v>
      </c>
      <c r="G73" s="136">
        <f t="shared" si="3"/>
        <v>0</v>
      </c>
    </row>
    <row r="74" spans="1:7" ht="14.25">
      <c r="A74" s="147" t="s">
        <v>2346</v>
      </c>
      <c r="B74" s="144" t="s">
        <v>112</v>
      </c>
      <c r="C74" s="17" t="s">
        <v>499</v>
      </c>
      <c r="D74" s="126">
        <v>12</v>
      </c>
      <c r="E74" s="137"/>
      <c r="F74" s="136">
        <f t="shared" si="2"/>
        <v>0</v>
      </c>
      <c r="G74" s="136">
        <f t="shared" si="3"/>
        <v>0</v>
      </c>
    </row>
    <row r="75" spans="1:7" ht="14.25">
      <c r="A75" s="147" t="s">
        <v>2347</v>
      </c>
      <c r="B75" s="144" t="s">
        <v>113</v>
      </c>
      <c r="C75" s="17" t="s">
        <v>499</v>
      </c>
      <c r="D75" s="126">
        <v>2</v>
      </c>
      <c r="E75" s="137"/>
      <c r="F75" s="136">
        <f t="shared" si="2"/>
        <v>0</v>
      </c>
      <c r="G75" s="136">
        <f t="shared" si="3"/>
        <v>0</v>
      </c>
    </row>
    <row r="76" spans="1:7" ht="14.25">
      <c r="A76" s="147" t="s">
        <v>2348</v>
      </c>
      <c r="B76" s="144" t="s">
        <v>114</v>
      </c>
      <c r="C76" s="17" t="s">
        <v>499</v>
      </c>
      <c r="D76" s="126">
        <v>4</v>
      </c>
      <c r="E76" s="137"/>
      <c r="F76" s="136">
        <f t="shared" si="2"/>
        <v>0</v>
      </c>
      <c r="G76" s="136">
        <f t="shared" si="3"/>
        <v>0</v>
      </c>
    </row>
    <row r="77" spans="1:7" ht="14.25">
      <c r="A77" s="147" t="s">
        <v>2349</v>
      </c>
      <c r="B77" s="144" t="s">
        <v>115</v>
      </c>
      <c r="C77" s="17" t="s">
        <v>499</v>
      </c>
      <c r="D77" s="126">
        <v>10</v>
      </c>
      <c r="E77" s="137"/>
      <c r="F77" s="136">
        <f t="shared" si="2"/>
        <v>0</v>
      </c>
      <c r="G77" s="136">
        <f t="shared" si="3"/>
        <v>0</v>
      </c>
    </row>
    <row r="78" spans="1:7" ht="14.25">
      <c r="A78" s="147" t="s">
        <v>2350</v>
      </c>
      <c r="B78" s="144" t="s">
        <v>116</v>
      </c>
      <c r="C78" s="17" t="s">
        <v>499</v>
      </c>
      <c r="D78" s="126">
        <v>6</v>
      </c>
      <c r="E78" s="137"/>
      <c r="F78" s="136">
        <f t="shared" si="2"/>
        <v>0</v>
      </c>
      <c r="G78" s="136">
        <f t="shared" si="3"/>
        <v>0</v>
      </c>
    </row>
    <row r="79" spans="1:7" ht="14.25">
      <c r="A79" s="147" t="s">
        <v>2351</v>
      </c>
      <c r="B79" s="144" t="s">
        <v>117</v>
      </c>
      <c r="C79" s="17" t="s">
        <v>499</v>
      </c>
      <c r="D79" s="126">
        <v>6</v>
      </c>
      <c r="E79" s="137"/>
      <c r="F79" s="136">
        <f t="shared" si="2"/>
        <v>0</v>
      </c>
      <c r="G79" s="136">
        <f t="shared" si="3"/>
        <v>0</v>
      </c>
    </row>
    <row r="80" spans="1:7" ht="14.25">
      <c r="A80" s="147" t="s">
        <v>2352</v>
      </c>
      <c r="B80" s="144" t="s">
        <v>118</v>
      </c>
      <c r="C80" s="17" t="s">
        <v>499</v>
      </c>
      <c r="D80" s="126">
        <v>6</v>
      </c>
      <c r="E80" s="137"/>
      <c r="F80" s="136">
        <f t="shared" si="2"/>
        <v>0</v>
      </c>
      <c r="G80" s="136">
        <f t="shared" si="3"/>
        <v>0</v>
      </c>
    </row>
    <row r="81" spans="1:7" ht="14.25">
      <c r="A81" s="147" t="s">
        <v>2353</v>
      </c>
      <c r="B81" s="144" t="s">
        <v>119</v>
      </c>
      <c r="C81" s="17" t="s">
        <v>499</v>
      </c>
      <c r="D81" s="126">
        <v>6</v>
      </c>
      <c r="E81" s="137"/>
      <c r="F81" s="136">
        <f t="shared" si="2"/>
        <v>0</v>
      </c>
      <c r="G81" s="136">
        <f t="shared" si="3"/>
        <v>0</v>
      </c>
    </row>
    <row r="82" spans="1:7" ht="14.25">
      <c r="A82" s="147" t="s">
        <v>2354</v>
      </c>
      <c r="B82" s="144" t="s">
        <v>120</v>
      </c>
      <c r="C82" s="17" t="s">
        <v>499</v>
      </c>
      <c r="D82" s="126">
        <v>6</v>
      </c>
      <c r="E82" s="137"/>
      <c r="F82" s="136">
        <f t="shared" si="2"/>
        <v>0</v>
      </c>
      <c r="G82" s="136">
        <f t="shared" si="3"/>
        <v>0</v>
      </c>
    </row>
    <row r="83" spans="1:7" ht="14.25">
      <c r="A83" s="147" t="s">
        <v>2355</v>
      </c>
      <c r="B83" s="144" t="s">
        <v>121</v>
      </c>
      <c r="C83" s="17" t="s">
        <v>499</v>
      </c>
      <c r="D83" s="126">
        <v>6</v>
      </c>
      <c r="E83" s="137"/>
      <c r="F83" s="136">
        <f t="shared" si="2"/>
        <v>0</v>
      </c>
      <c r="G83" s="136">
        <f t="shared" si="3"/>
        <v>0</v>
      </c>
    </row>
    <row r="84" spans="1:7" ht="14.25">
      <c r="A84" s="147" t="s">
        <v>2356</v>
      </c>
      <c r="B84" s="144" t="s">
        <v>122</v>
      </c>
      <c r="C84" s="17" t="s">
        <v>499</v>
      </c>
      <c r="D84" s="126">
        <v>6</v>
      </c>
      <c r="E84" s="137"/>
      <c r="F84" s="136">
        <f t="shared" si="2"/>
        <v>0</v>
      </c>
      <c r="G84" s="136">
        <f t="shared" si="3"/>
        <v>0</v>
      </c>
    </row>
    <row r="85" spans="1:7" ht="14.25">
      <c r="A85" s="147" t="s">
        <v>2357</v>
      </c>
      <c r="B85" s="144" t="s">
        <v>123</v>
      </c>
      <c r="C85" s="17" t="s">
        <v>499</v>
      </c>
      <c r="D85" s="126">
        <v>10</v>
      </c>
      <c r="E85" s="137"/>
      <c r="F85" s="136">
        <f t="shared" si="2"/>
        <v>0</v>
      </c>
      <c r="G85" s="136">
        <f t="shared" si="3"/>
        <v>0</v>
      </c>
    </row>
    <row r="86" spans="1:7" ht="14.25">
      <c r="A86" s="147" t="s">
        <v>2358</v>
      </c>
      <c r="B86" s="144" t="s">
        <v>124</v>
      </c>
      <c r="C86" s="17" t="s">
        <v>499</v>
      </c>
      <c r="D86" s="126">
        <v>10</v>
      </c>
      <c r="E86" s="137"/>
      <c r="F86" s="136">
        <f t="shared" si="2"/>
        <v>0</v>
      </c>
      <c r="G86" s="136">
        <f t="shared" si="3"/>
        <v>0</v>
      </c>
    </row>
    <row r="87" spans="1:7" ht="14.25">
      <c r="A87" s="147" t="s">
        <v>2359</v>
      </c>
      <c r="B87" s="144" t="s">
        <v>125</v>
      </c>
      <c r="C87" s="17" t="s">
        <v>499</v>
      </c>
      <c r="D87" s="126">
        <v>10</v>
      </c>
      <c r="E87" s="137"/>
      <c r="F87" s="136">
        <f t="shared" si="2"/>
        <v>0</v>
      </c>
      <c r="G87" s="136">
        <f t="shared" si="3"/>
        <v>0</v>
      </c>
    </row>
    <row r="88" spans="1:7" ht="14.25">
      <c r="A88" s="147" t="s">
        <v>2360</v>
      </c>
      <c r="B88" s="144" t="s">
        <v>126</v>
      </c>
      <c r="C88" s="17" t="s">
        <v>499</v>
      </c>
      <c r="D88" s="126">
        <v>10</v>
      </c>
      <c r="E88" s="137"/>
      <c r="F88" s="136">
        <f t="shared" si="2"/>
        <v>0</v>
      </c>
      <c r="G88" s="136">
        <f t="shared" si="3"/>
        <v>0</v>
      </c>
    </row>
    <row r="89" spans="1:7" ht="14.25">
      <c r="A89" s="147" t="s">
        <v>2361</v>
      </c>
      <c r="B89" s="144" t="s">
        <v>127</v>
      </c>
      <c r="C89" s="17" t="s">
        <v>499</v>
      </c>
      <c r="D89" s="126">
        <v>10</v>
      </c>
      <c r="E89" s="137"/>
      <c r="F89" s="136">
        <f t="shared" si="2"/>
        <v>0</v>
      </c>
      <c r="G89" s="136">
        <f t="shared" si="3"/>
        <v>0</v>
      </c>
    </row>
    <row r="90" spans="1:7" ht="14.25">
      <c r="A90" s="147" t="s">
        <v>2362</v>
      </c>
      <c r="B90" s="144" t="s">
        <v>128</v>
      </c>
      <c r="C90" s="17" t="s">
        <v>499</v>
      </c>
      <c r="D90" s="126">
        <v>6</v>
      </c>
      <c r="E90" s="137"/>
      <c r="F90" s="136">
        <f t="shared" si="2"/>
        <v>0</v>
      </c>
      <c r="G90" s="136">
        <f t="shared" si="3"/>
        <v>0</v>
      </c>
    </row>
    <row r="91" spans="1:7" ht="14.25">
      <c r="A91" s="147" t="s">
        <v>2363</v>
      </c>
      <c r="B91" s="144" t="s">
        <v>129</v>
      </c>
      <c r="C91" s="17" t="s">
        <v>499</v>
      </c>
      <c r="D91" s="126">
        <v>6</v>
      </c>
      <c r="E91" s="137"/>
      <c r="F91" s="136">
        <f t="shared" si="2"/>
        <v>0</v>
      </c>
      <c r="G91" s="136">
        <f t="shared" si="3"/>
        <v>0</v>
      </c>
    </row>
    <row r="92" spans="1:7" ht="14.25">
      <c r="A92" s="147" t="s">
        <v>2364</v>
      </c>
      <c r="B92" s="144" t="s">
        <v>56</v>
      </c>
      <c r="C92" s="17" t="s">
        <v>499</v>
      </c>
      <c r="D92" s="126">
        <v>6</v>
      </c>
      <c r="E92" s="137"/>
      <c r="F92" s="136">
        <f t="shared" si="2"/>
        <v>0</v>
      </c>
      <c r="G92" s="136">
        <f t="shared" si="3"/>
        <v>0</v>
      </c>
    </row>
    <row r="93" spans="1:7" ht="14.25">
      <c r="A93" s="147" t="s">
        <v>2365</v>
      </c>
      <c r="B93" s="144" t="s">
        <v>130</v>
      </c>
      <c r="C93" s="17" t="s">
        <v>499</v>
      </c>
      <c r="D93" s="126">
        <v>12</v>
      </c>
      <c r="E93" s="137"/>
      <c r="F93" s="136">
        <f t="shared" si="2"/>
        <v>0</v>
      </c>
      <c r="G93" s="136">
        <f t="shared" si="3"/>
        <v>0</v>
      </c>
    </row>
    <row r="94" spans="1:7" ht="14.25">
      <c r="A94" s="147" t="s">
        <v>2366</v>
      </c>
      <c r="B94" s="144" t="s">
        <v>207</v>
      </c>
      <c r="C94" s="17" t="s">
        <v>499</v>
      </c>
      <c r="D94" s="126">
        <v>12</v>
      </c>
      <c r="E94" s="137"/>
      <c r="F94" s="136">
        <f t="shared" si="2"/>
        <v>0</v>
      </c>
      <c r="G94" s="136">
        <f t="shared" si="3"/>
        <v>0</v>
      </c>
    </row>
    <row r="95" spans="1:7" ht="14.25">
      <c r="A95" s="147" t="s">
        <v>2367</v>
      </c>
      <c r="B95" s="144" t="s">
        <v>131</v>
      </c>
      <c r="C95" s="17" t="s">
        <v>499</v>
      </c>
      <c r="D95" s="126">
        <v>12</v>
      </c>
      <c r="E95" s="137"/>
      <c r="F95" s="136">
        <f t="shared" si="2"/>
        <v>0</v>
      </c>
      <c r="G95" s="136">
        <f t="shared" si="3"/>
        <v>0</v>
      </c>
    </row>
    <row r="96" spans="1:7" ht="14.25">
      <c r="A96" s="147" t="s">
        <v>2368</v>
      </c>
      <c r="B96" s="144" t="s">
        <v>132</v>
      </c>
      <c r="C96" s="17" t="s">
        <v>499</v>
      </c>
      <c r="D96" s="126">
        <v>12</v>
      </c>
      <c r="E96" s="137"/>
      <c r="F96" s="136">
        <f t="shared" si="2"/>
        <v>0</v>
      </c>
      <c r="G96" s="136">
        <f t="shared" si="3"/>
        <v>0</v>
      </c>
    </row>
    <row r="97" spans="1:7" ht="14.25">
      <c r="A97" s="147" t="s">
        <v>2369</v>
      </c>
      <c r="B97" s="144" t="s">
        <v>133</v>
      </c>
      <c r="C97" s="17" t="s">
        <v>499</v>
      </c>
      <c r="D97" s="126">
        <v>12</v>
      </c>
      <c r="E97" s="137"/>
      <c r="F97" s="136">
        <f t="shared" si="2"/>
        <v>0</v>
      </c>
      <c r="G97" s="136">
        <f t="shared" si="3"/>
        <v>0</v>
      </c>
    </row>
    <row r="98" spans="1:7" ht="14.25">
      <c r="A98" s="147" t="s">
        <v>2370</v>
      </c>
      <c r="B98" s="144" t="s">
        <v>134</v>
      </c>
      <c r="C98" s="17" t="s">
        <v>499</v>
      </c>
      <c r="D98" s="126">
        <v>8</v>
      </c>
      <c r="E98" s="137"/>
      <c r="F98" s="136">
        <f t="shared" si="2"/>
        <v>0</v>
      </c>
      <c r="G98" s="136">
        <f t="shared" si="3"/>
        <v>0</v>
      </c>
    </row>
    <row r="99" spans="1:7" ht="14.25">
      <c r="A99" s="147" t="s">
        <v>2371</v>
      </c>
      <c r="B99" s="144" t="s">
        <v>135</v>
      </c>
      <c r="C99" s="17" t="s">
        <v>499</v>
      </c>
      <c r="D99" s="126">
        <v>6</v>
      </c>
      <c r="E99" s="137"/>
      <c r="F99" s="136">
        <f t="shared" si="2"/>
        <v>0</v>
      </c>
      <c r="G99" s="136">
        <f t="shared" si="3"/>
        <v>0</v>
      </c>
    </row>
    <row r="100" spans="1:7" ht="14.25">
      <c r="A100" s="147" t="s">
        <v>2372</v>
      </c>
      <c r="B100" s="144" t="s">
        <v>136</v>
      </c>
      <c r="C100" s="17" t="s">
        <v>499</v>
      </c>
      <c r="D100" s="126">
        <v>6</v>
      </c>
      <c r="E100" s="137"/>
      <c r="F100" s="136">
        <f t="shared" si="2"/>
        <v>0</v>
      </c>
      <c r="G100" s="136">
        <f t="shared" si="3"/>
        <v>0</v>
      </c>
    </row>
    <row r="101" spans="1:7" ht="14.25">
      <c r="A101" s="147" t="s">
        <v>2373</v>
      </c>
      <c r="B101" s="144" t="s">
        <v>137</v>
      </c>
      <c r="C101" s="17" t="s">
        <v>499</v>
      </c>
      <c r="D101" s="126">
        <v>4</v>
      </c>
      <c r="E101" s="137"/>
      <c r="F101" s="136">
        <f t="shared" si="2"/>
        <v>0</v>
      </c>
      <c r="G101" s="136">
        <f t="shared" si="3"/>
        <v>0</v>
      </c>
    </row>
    <row r="102" spans="1:7" ht="14.25">
      <c r="A102" s="147" t="s">
        <v>2374</v>
      </c>
      <c r="B102" s="144" t="s">
        <v>139</v>
      </c>
      <c r="C102" s="17" t="s">
        <v>499</v>
      </c>
      <c r="D102" s="126">
        <v>4</v>
      </c>
      <c r="E102" s="137"/>
      <c r="F102" s="136">
        <f t="shared" si="2"/>
        <v>0</v>
      </c>
      <c r="G102" s="136">
        <f t="shared" si="3"/>
        <v>0</v>
      </c>
    </row>
    <row r="103" spans="1:7" ht="14.25">
      <c r="A103" s="147" t="s">
        <v>2375</v>
      </c>
      <c r="B103" s="144" t="s">
        <v>140</v>
      </c>
      <c r="C103" s="17" t="s">
        <v>499</v>
      </c>
      <c r="D103" s="126">
        <v>10</v>
      </c>
      <c r="E103" s="137"/>
      <c r="F103" s="136">
        <f t="shared" si="2"/>
        <v>0</v>
      </c>
      <c r="G103" s="136">
        <f t="shared" si="3"/>
        <v>0</v>
      </c>
    </row>
    <row r="104" spans="1:7" ht="14.25">
      <c r="A104" s="147" t="s">
        <v>2376</v>
      </c>
      <c r="B104" s="144" t="s">
        <v>141</v>
      </c>
      <c r="C104" s="17" t="s">
        <v>499</v>
      </c>
      <c r="D104" s="126">
        <v>12</v>
      </c>
      <c r="E104" s="137"/>
      <c r="F104" s="136">
        <f t="shared" si="2"/>
        <v>0</v>
      </c>
      <c r="G104" s="136">
        <f t="shared" si="3"/>
        <v>0</v>
      </c>
    </row>
    <row r="105" spans="1:7" ht="14.25">
      <c r="A105" s="147" t="s">
        <v>2377</v>
      </c>
      <c r="B105" s="144" t="s">
        <v>142</v>
      </c>
      <c r="C105" s="17" t="s">
        <v>499</v>
      </c>
      <c r="D105" s="126">
        <v>10</v>
      </c>
      <c r="E105" s="137"/>
      <c r="F105" s="136">
        <f t="shared" si="2"/>
        <v>0</v>
      </c>
      <c r="G105" s="136">
        <f t="shared" si="3"/>
        <v>0</v>
      </c>
    </row>
    <row r="106" spans="1:7" ht="14.25">
      <c r="A106" s="147" t="s">
        <v>2378</v>
      </c>
      <c r="B106" s="144" t="s">
        <v>143</v>
      </c>
      <c r="C106" s="17" t="s">
        <v>499</v>
      </c>
      <c r="D106" s="126">
        <v>10</v>
      </c>
      <c r="E106" s="137"/>
      <c r="F106" s="136">
        <f t="shared" si="2"/>
        <v>0</v>
      </c>
      <c r="G106" s="136">
        <f t="shared" si="3"/>
        <v>0</v>
      </c>
    </row>
    <row r="107" spans="1:7" ht="14.25">
      <c r="A107" s="147" t="s">
        <v>2379</v>
      </c>
      <c r="B107" s="144" t="s">
        <v>144</v>
      </c>
      <c r="C107" s="17" t="s">
        <v>499</v>
      </c>
      <c r="D107" s="126">
        <v>8</v>
      </c>
      <c r="E107" s="137"/>
      <c r="F107" s="136">
        <f t="shared" si="2"/>
        <v>0</v>
      </c>
      <c r="G107" s="136">
        <f t="shared" si="3"/>
        <v>0</v>
      </c>
    </row>
    <row r="108" spans="1:7" ht="14.25">
      <c r="A108" s="147" t="s">
        <v>2380</v>
      </c>
      <c r="B108" s="144" t="s">
        <v>145</v>
      </c>
      <c r="C108" s="17" t="s">
        <v>499</v>
      </c>
      <c r="D108" s="126">
        <v>8</v>
      </c>
      <c r="E108" s="137"/>
      <c r="F108" s="136">
        <f t="shared" si="2"/>
        <v>0</v>
      </c>
      <c r="G108" s="136">
        <f t="shared" si="3"/>
        <v>0</v>
      </c>
    </row>
    <row r="109" spans="1:7" ht="14.25">
      <c r="A109" s="147" t="s">
        <v>2381</v>
      </c>
      <c r="B109" s="144" t="s">
        <v>146</v>
      </c>
      <c r="C109" s="17" t="s">
        <v>499</v>
      </c>
      <c r="D109" s="126">
        <v>12</v>
      </c>
      <c r="E109" s="137"/>
      <c r="F109" s="136">
        <f t="shared" si="2"/>
        <v>0</v>
      </c>
      <c r="G109" s="136">
        <f t="shared" si="3"/>
        <v>0</v>
      </c>
    </row>
    <row r="110" spans="1:7" ht="14.25">
      <c r="A110" s="147" t="s">
        <v>2382</v>
      </c>
      <c r="B110" s="144" t="s">
        <v>147</v>
      </c>
      <c r="C110" s="17" t="s">
        <v>499</v>
      </c>
      <c r="D110" s="126">
        <v>2</v>
      </c>
      <c r="E110" s="137"/>
      <c r="F110" s="136">
        <f t="shared" si="2"/>
        <v>0</v>
      </c>
      <c r="G110" s="136">
        <f t="shared" si="3"/>
        <v>0</v>
      </c>
    </row>
    <row r="111" spans="1:7" ht="14.25">
      <c r="A111" s="147" t="s">
        <v>2383</v>
      </c>
      <c r="B111" s="144" t="s">
        <v>148</v>
      </c>
      <c r="C111" s="17" t="s">
        <v>499</v>
      </c>
      <c r="D111" s="126">
        <v>2</v>
      </c>
      <c r="E111" s="137"/>
      <c r="F111" s="136">
        <f t="shared" si="2"/>
        <v>0</v>
      </c>
      <c r="G111" s="136">
        <f t="shared" si="3"/>
        <v>0</v>
      </c>
    </row>
    <row r="112" spans="1:7" ht="14.25">
      <c r="A112" s="147" t="s">
        <v>2384</v>
      </c>
      <c r="B112" s="144" t="s">
        <v>149</v>
      </c>
      <c r="C112" s="17" t="s">
        <v>499</v>
      </c>
      <c r="D112" s="126">
        <v>6</v>
      </c>
      <c r="E112" s="137"/>
      <c r="F112" s="136">
        <f t="shared" si="2"/>
        <v>0</v>
      </c>
      <c r="G112" s="136">
        <f t="shared" si="3"/>
        <v>0</v>
      </c>
    </row>
    <row r="113" spans="1:7" ht="14.25">
      <c r="A113" s="147" t="s">
        <v>2385</v>
      </c>
      <c r="B113" s="144" t="s">
        <v>150</v>
      </c>
      <c r="C113" s="17" t="s">
        <v>499</v>
      </c>
      <c r="D113" s="126">
        <v>8</v>
      </c>
      <c r="E113" s="137"/>
      <c r="F113" s="136">
        <f t="shared" si="2"/>
        <v>0</v>
      </c>
      <c r="G113" s="136">
        <f t="shared" si="3"/>
        <v>0</v>
      </c>
    </row>
    <row r="114" spans="1:7" ht="14.25">
      <c r="A114" s="147" t="s">
        <v>2386</v>
      </c>
      <c r="B114" s="144" t="s">
        <v>151</v>
      </c>
      <c r="C114" s="17" t="s">
        <v>499</v>
      </c>
      <c r="D114" s="126">
        <v>8</v>
      </c>
      <c r="E114" s="137"/>
      <c r="F114" s="136">
        <f t="shared" si="2"/>
        <v>0</v>
      </c>
      <c r="G114" s="136">
        <f t="shared" si="3"/>
        <v>0</v>
      </c>
    </row>
    <row r="115" spans="1:7" ht="14.25">
      <c r="A115" s="147" t="s">
        <v>2387</v>
      </c>
      <c r="B115" s="144" t="s">
        <v>152</v>
      </c>
      <c r="C115" s="17" t="s">
        <v>499</v>
      </c>
      <c r="D115" s="126">
        <v>8</v>
      </c>
      <c r="E115" s="137"/>
      <c r="F115" s="136">
        <f t="shared" si="2"/>
        <v>0</v>
      </c>
      <c r="G115" s="136">
        <f t="shared" si="3"/>
        <v>0</v>
      </c>
    </row>
    <row r="116" spans="1:7" ht="14.25">
      <c r="A116" s="147" t="s">
        <v>2388</v>
      </c>
      <c r="B116" s="144" t="s">
        <v>153</v>
      </c>
      <c r="C116" s="17" t="s">
        <v>499</v>
      </c>
      <c r="D116" s="126">
        <v>8</v>
      </c>
      <c r="E116" s="137"/>
      <c r="F116" s="136">
        <f t="shared" si="2"/>
        <v>0</v>
      </c>
      <c r="G116" s="136">
        <f t="shared" si="3"/>
        <v>0</v>
      </c>
    </row>
    <row r="117" spans="1:7" ht="14.25">
      <c r="A117" s="147" t="s">
        <v>2389</v>
      </c>
      <c r="B117" s="144" t="s">
        <v>154</v>
      </c>
      <c r="C117" s="17" t="s">
        <v>499</v>
      </c>
      <c r="D117" s="126">
        <v>8</v>
      </c>
      <c r="E117" s="137"/>
      <c r="F117" s="136">
        <f t="shared" si="2"/>
        <v>0</v>
      </c>
      <c r="G117" s="136">
        <f t="shared" si="3"/>
        <v>0</v>
      </c>
    </row>
    <row r="118" spans="1:7" ht="14.25">
      <c r="A118" s="147" t="s">
        <v>2390</v>
      </c>
      <c r="B118" s="144" t="s">
        <v>155</v>
      </c>
      <c r="C118" s="17" t="s">
        <v>499</v>
      </c>
      <c r="D118" s="126">
        <v>8</v>
      </c>
      <c r="E118" s="137"/>
      <c r="F118" s="136">
        <f t="shared" si="2"/>
        <v>0</v>
      </c>
      <c r="G118" s="136">
        <f t="shared" si="3"/>
        <v>0</v>
      </c>
    </row>
    <row r="119" spans="1:7" ht="14.25">
      <c r="A119" s="147" t="s">
        <v>2391</v>
      </c>
      <c r="B119" s="144" t="s">
        <v>156</v>
      </c>
      <c r="C119" s="17" t="s">
        <v>499</v>
      </c>
      <c r="D119" s="126">
        <v>26</v>
      </c>
      <c r="E119" s="137"/>
      <c r="F119" s="136">
        <f t="shared" si="2"/>
        <v>0</v>
      </c>
      <c r="G119" s="136">
        <f t="shared" si="3"/>
        <v>0</v>
      </c>
    </row>
    <row r="120" spans="1:7" ht="14.25">
      <c r="A120" s="147" t="s">
        <v>2392</v>
      </c>
      <c r="B120" s="144" t="s">
        <v>157</v>
      </c>
      <c r="C120" s="17" t="s">
        <v>499</v>
      </c>
      <c r="D120" s="126">
        <v>4</v>
      </c>
      <c r="E120" s="137"/>
      <c r="F120" s="136">
        <f t="shared" si="2"/>
        <v>0</v>
      </c>
      <c r="G120" s="136">
        <f t="shared" si="3"/>
        <v>0</v>
      </c>
    </row>
    <row r="121" spans="1:7" ht="14.25">
      <c r="A121" s="147" t="s">
        <v>2393</v>
      </c>
      <c r="B121" s="144" t="s">
        <v>158</v>
      </c>
      <c r="C121" s="17" t="s">
        <v>499</v>
      </c>
      <c r="D121" s="126">
        <v>4</v>
      </c>
      <c r="E121" s="137"/>
      <c r="F121" s="136">
        <f t="shared" si="2"/>
        <v>0</v>
      </c>
      <c r="G121" s="136">
        <f t="shared" si="3"/>
        <v>0</v>
      </c>
    </row>
    <row r="122" spans="1:7" ht="14.25">
      <c r="A122" s="147" t="s">
        <v>2394</v>
      </c>
      <c r="B122" s="144" t="s">
        <v>159</v>
      </c>
      <c r="C122" s="17" t="s">
        <v>499</v>
      </c>
      <c r="D122" s="126">
        <v>4</v>
      </c>
      <c r="E122" s="137"/>
      <c r="F122" s="136">
        <f t="shared" si="2"/>
        <v>0</v>
      </c>
      <c r="G122" s="136">
        <f t="shared" si="3"/>
        <v>0</v>
      </c>
    </row>
    <row r="123" spans="1:7" ht="14.25">
      <c r="A123" s="147" t="s">
        <v>2395</v>
      </c>
      <c r="B123" s="144" t="s">
        <v>160</v>
      </c>
      <c r="C123" s="17" t="s">
        <v>499</v>
      </c>
      <c r="D123" s="126">
        <v>4</v>
      </c>
      <c r="E123" s="137"/>
      <c r="F123" s="136">
        <f t="shared" si="2"/>
        <v>0</v>
      </c>
      <c r="G123" s="136">
        <f t="shared" si="3"/>
        <v>0</v>
      </c>
    </row>
    <row r="124" spans="1:7" ht="14.25">
      <c r="A124" s="147" t="s">
        <v>2396</v>
      </c>
      <c r="B124" s="144" t="s">
        <v>161</v>
      </c>
      <c r="C124" s="17" t="s">
        <v>499</v>
      </c>
      <c r="D124" s="126">
        <v>4</v>
      </c>
      <c r="E124" s="137"/>
      <c r="F124" s="136">
        <f t="shared" si="2"/>
        <v>0</v>
      </c>
      <c r="G124" s="136">
        <f t="shared" si="3"/>
        <v>0</v>
      </c>
    </row>
    <row r="125" spans="1:7" ht="14.25">
      <c r="A125" s="147" t="s">
        <v>2397</v>
      </c>
      <c r="B125" s="144" t="s">
        <v>162</v>
      </c>
      <c r="C125" s="17" t="s">
        <v>499</v>
      </c>
      <c r="D125" s="126">
        <v>4</v>
      </c>
      <c r="E125" s="137"/>
      <c r="F125" s="136">
        <f t="shared" si="2"/>
        <v>0</v>
      </c>
      <c r="G125" s="136">
        <f t="shared" si="3"/>
        <v>0</v>
      </c>
    </row>
    <row r="126" spans="1:7" ht="14.25">
      <c r="A126" s="147" t="s">
        <v>2398</v>
      </c>
      <c r="B126" s="144" t="s">
        <v>163</v>
      </c>
      <c r="C126" s="17" t="s">
        <v>499</v>
      </c>
      <c r="D126" s="126">
        <v>10</v>
      </c>
      <c r="E126" s="137"/>
      <c r="F126" s="136">
        <f t="shared" si="2"/>
        <v>0</v>
      </c>
      <c r="G126" s="136">
        <f t="shared" si="3"/>
        <v>0</v>
      </c>
    </row>
    <row r="127" spans="1:7" ht="14.25">
      <c r="A127" s="147" t="s">
        <v>2399</v>
      </c>
      <c r="B127" s="144" t="s">
        <v>164</v>
      </c>
      <c r="C127" s="17" t="s">
        <v>499</v>
      </c>
      <c r="D127" s="126">
        <v>8</v>
      </c>
      <c r="E127" s="137"/>
      <c r="F127" s="136">
        <f t="shared" si="2"/>
        <v>0</v>
      </c>
      <c r="G127" s="136">
        <f t="shared" si="3"/>
        <v>0</v>
      </c>
    </row>
    <row r="128" spans="1:7" ht="14.25">
      <c r="A128" s="147" t="s">
        <v>2400</v>
      </c>
      <c r="B128" s="144" t="s">
        <v>165</v>
      </c>
      <c r="C128" s="17" t="s">
        <v>499</v>
      </c>
      <c r="D128" s="126">
        <v>2</v>
      </c>
      <c r="E128" s="137"/>
      <c r="F128" s="136">
        <f t="shared" si="2"/>
        <v>0</v>
      </c>
      <c r="G128" s="136">
        <f t="shared" si="3"/>
        <v>0</v>
      </c>
    </row>
    <row r="129" spans="1:7" ht="14.25">
      <c r="A129" s="147" t="s">
        <v>2401</v>
      </c>
      <c r="B129" s="144" t="s">
        <v>166</v>
      </c>
      <c r="C129" s="17" t="s">
        <v>499</v>
      </c>
      <c r="D129" s="126">
        <v>2</v>
      </c>
      <c r="E129" s="137"/>
      <c r="F129" s="136">
        <f t="shared" si="2"/>
        <v>0</v>
      </c>
      <c r="G129" s="136">
        <f t="shared" si="3"/>
        <v>0</v>
      </c>
    </row>
    <row r="130" spans="1:7" ht="14.25">
      <c r="A130" s="147" t="s">
        <v>2402</v>
      </c>
      <c r="B130" s="144" t="s">
        <v>167</v>
      </c>
      <c r="C130" s="17" t="s">
        <v>499</v>
      </c>
      <c r="D130" s="126">
        <v>2</v>
      </c>
      <c r="E130" s="137"/>
      <c r="F130" s="136">
        <f t="shared" si="2"/>
        <v>0</v>
      </c>
      <c r="G130" s="136">
        <f t="shared" si="3"/>
        <v>0</v>
      </c>
    </row>
    <row r="131" spans="1:7" ht="14.25">
      <c r="A131" s="147" t="s">
        <v>2403</v>
      </c>
      <c r="B131" s="144" t="s">
        <v>168</v>
      </c>
      <c r="C131" s="17" t="s">
        <v>499</v>
      </c>
      <c r="D131" s="126">
        <v>10</v>
      </c>
      <c r="E131" s="137"/>
      <c r="F131" s="136">
        <f t="shared" si="2"/>
        <v>0</v>
      </c>
      <c r="G131" s="136">
        <f t="shared" si="3"/>
        <v>0</v>
      </c>
    </row>
    <row r="132" spans="1:7" ht="14.25">
      <c r="A132" s="147" t="s">
        <v>2404</v>
      </c>
      <c r="B132" s="144" t="s">
        <v>169</v>
      </c>
      <c r="C132" s="17" t="s">
        <v>499</v>
      </c>
      <c r="D132" s="126">
        <v>10</v>
      </c>
      <c r="E132" s="137"/>
      <c r="F132" s="136">
        <f aca="true" t="shared" si="4" ref="F132:F167">SUM(E132*1.2)</f>
        <v>0</v>
      </c>
      <c r="G132" s="136">
        <f aca="true" t="shared" si="5" ref="G132:G167">SUM(D132*E132)</f>
        <v>0</v>
      </c>
    </row>
    <row r="133" spans="1:7" ht="14.25">
      <c r="A133" s="147" t="s">
        <v>2405</v>
      </c>
      <c r="B133" s="144" t="s">
        <v>170</v>
      </c>
      <c r="C133" s="17" t="s">
        <v>499</v>
      </c>
      <c r="D133" s="126">
        <v>10</v>
      </c>
      <c r="E133" s="137"/>
      <c r="F133" s="136">
        <f t="shared" si="4"/>
        <v>0</v>
      </c>
      <c r="G133" s="136">
        <f t="shared" si="5"/>
        <v>0</v>
      </c>
    </row>
    <row r="134" spans="1:7" ht="14.25">
      <c r="A134" s="147" t="s">
        <v>2406</v>
      </c>
      <c r="B134" s="144" t="s">
        <v>171</v>
      </c>
      <c r="C134" s="17" t="s">
        <v>499</v>
      </c>
      <c r="D134" s="126">
        <v>10</v>
      </c>
      <c r="E134" s="137"/>
      <c r="F134" s="136">
        <f t="shared" si="4"/>
        <v>0</v>
      </c>
      <c r="G134" s="136">
        <f t="shared" si="5"/>
        <v>0</v>
      </c>
    </row>
    <row r="135" spans="1:7" ht="14.25">
      <c r="A135" s="147" t="s">
        <v>2407</v>
      </c>
      <c r="B135" s="144" t="s">
        <v>172</v>
      </c>
      <c r="C135" s="17" t="s">
        <v>499</v>
      </c>
      <c r="D135" s="126">
        <v>10</v>
      </c>
      <c r="E135" s="137"/>
      <c r="F135" s="136">
        <f t="shared" si="4"/>
        <v>0</v>
      </c>
      <c r="G135" s="136">
        <f t="shared" si="5"/>
        <v>0</v>
      </c>
    </row>
    <row r="136" spans="1:7" ht="14.25">
      <c r="A136" s="147" t="s">
        <v>2408</v>
      </c>
      <c r="B136" s="144" t="s">
        <v>173</v>
      </c>
      <c r="C136" s="17" t="s">
        <v>499</v>
      </c>
      <c r="D136" s="126">
        <v>14</v>
      </c>
      <c r="E136" s="137"/>
      <c r="F136" s="136">
        <f t="shared" si="4"/>
        <v>0</v>
      </c>
      <c r="G136" s="136">
        <f t="shared" si="5"/>
        <v>0</v>
      </c>
    </row>
    <row r="137" spans="1:7" ht="14.25">
      <c r="A137" s="147" t="s">
        <v>2409</v>
      </c>
      <c r="B137" s="144" t="s">
        <v>174</v>
      </c>
      <c r="C137" s="17" t="s">
        <v>499</v>
      </c>
      <c r="D137" s="126">
        <v>14</v>
      </c>
      <c r="E137" s="137"/>
      <c r="F137" s="136">
        <f t="shared" si="4"/>
        <v>0</v>
      </c>
      <c r="G137" s="136">
        <f t="shared" si="5"/>
        <v>0</v>
      </c>
    </row>
    <row r="138" spans="1:7" ht="14.25">
      <c r="A138" s="147" t="s">
        <v>2410</v>
      </c>
      <c r="B138" s="144" t="s">
        <v>175</v>
      </c>
      <c r="C138" s="17" t="s">
        <v>499</v>
      </c>
      <c r="D138" s="126">
        <v>6</v>
      </c>
      <c r="E138" s="137"/>
      <c r="F138" s="136">
        <f t="shared" si="4"/>
        <v>0</v>
      </c>
      <c r="G138" s="136">
        <f t="shared" si="5"/>
        <v>0</v>
      </c>
    </row>
    <row r="139" spans="1:7" ht="14.25">
      <c r="A139" s="147" t="s">
        <v>2411</v>
      </c>
      <c r="B139" s="144" t="s">
        <v>176</v>
      </c>
      <c r="C139" s="17" t="s">
        <v>499</v>
      </c>
      <c r="D139" s="126">
        <v>6</v>
      </c>
      <c r="E139" s="137"/>
      <c r="F139" s="136">
        <f t="shared" si="4"/>
        <v>0</v>
      </c>
      <c r="G139" s="136">
        <f t="shared" si="5"/>
        <v>0</v>
      </c>
    </row>
    <row r="140" spans="1:7" ht="14.25">
      <c r="A140" s="147" t="s">
        <v>2412</v>
      </c>
      <c r="B140" s="144" t="s">
        <v>177</v>
      </c>
      <c r="C140" s="17" t="s">
        <v>499</v>
      </c>
      <c r="D140" s="126">
        <v>6</v>
      </c>
      <c r="E140" s="137"/>
      <c r="F140" s="136">
        <f t="shared" si="4"/>
        <v>0</v>
      </c>
      <c r="G140" s="136">
        <f t="shared" si="5"/>
        <v>0</v>
      </c>
    </row>
    <row r="141" spans="1:7" ht="14.25">
      <c r="A141" s="147" t="s">
        <v>2413</v>
      </c>
      <c r="B141" s="144" t="s">
        <v>178</v>
      </c>
      <c r="C141" s="17" t="s">
        <v>499</v>
      </c>
      <c r="D141" s="126">
        <v>6</v>
      </c>
      <c r="E141" s="137"/>
      <c r="F141" s="136">
        <f t="shared" si="4"/>
        <v>0</v>
      </c>
      <c r="G141" s="136">
        <f t="shared" si="5"/>
        <v>0</v>
      </c>
    </row>
    <row r="142" spans="1:7" ht="14.25">
      <c r="A142" s="147" t="s">
        <v>2414</v>
      </c>
      <c r="B142" s="144" t="s">
        <v>179</v>
      </c>
      <c r="C142" s="17" t="s">
        <v>499</v>
      </c>
      <c r="D142" s="126">
        <v>6</v>
      </c>
      <c r="E142" s="137"/>
      <c r="F142" s="136">
        <f t="shared" si="4"/>
        <v>0</v>
      </c>
      <c r="G142" s="136">
        <f t="shared" si="5"/>
        <v>0</v>
      </c>
    </row>
    <row r="143" spans="1:7" ht="14.25">
      <c r="A143" s="147" t="s">
        <v>2415</v>
      </c>
      <c r="B143" s="144" t="s">
        <v>180</v>
      </c>
      <c r="C143" s="17" t="s">
        <v>499</v>
      </c>
      <c r="D143" s="126">
        <v>6</v>
      </c>
      <c r="E143" s="137"/>
      <c r="F143" s="136">
        <f t="shared" si="4"/>
        <v>0</v>
      </c>
      <c r="G143" s="136">
        <f t="shared" si="5"/>
        <v>0</v>
      </c>
    </row>
    <row r="144" spans="1:7" ht="14.25">
      <c r="A144" s="147" t="s">
        <v>2416</v>
      </c>
      <c r="B144" s="144" t="s">
        <v>181</v>
      </c>
      <c r="C144" s="17" t="s">
        <v>499</v>
      </c>
      <c r="D144" s="126">
        <v>80</v>
      </c>
      <c r="E144" s="137"/>
      <c r="F144" s="136">
        <f t="shared" si="4"/>
        <v>0</v>
      </c>
      <c r="G144" s="136">
        <f t="shared" si="5"/>
        <v>0</v>
      </c>
    </row>
    <row r="145" spans="1:7" ht="14.25">
      <c r="A145" s="147" t="s">
        <v>2417</v>
      </c>
      <c r="B145" s="144" t="s">
        <v>182</v>
      </c>
      <c r="C145" s="17" t="s">
        <v>499</v>
      </c>
      <c r="D145" s="126">
        <v>14</v>
      </c>
      <c r="E145" s="137"/>
      <c r="F145" s="136">
        <f t="shared" si="4"/>
        <v>0</v>
      </c>
      <c r="G145" s="136">
        <f t="shared" si="5"/>
        <v>0</v>
      </c>
    </row>
    <row r="146" spans="1:7" ht="14.25">
      <c r="A146" s="147" t="s">
        <v>2418</v>
      </c>
      <c r="B146" s="144" t="s">
        <v>183</v>
      </c>
      <c r="C146" s="17" t="s">
        <v>499</v>
      </c>
      <c r="D146" s="126">
        <v>10</v>
      </c>
      <c r="E146" s="137"/>
      <c r="F146" s="136">
        <f t="shared" si="4"/>
        <v>0</v>
      </c>
      <c r="G146" s="136">
        <f t="shared" si="5"/>
        <v>0</v>
      </c>
    </row>
    <row r="147" spans="1:7" ht="14.25">
      <c r="A147" s="147" t="s">
        <v>2419</v>
      </c>
      <c r="B147" s="144" t="s">
        <v>184</v>
      </c>
      <c r="C147" s="17" t="s">
        <v>499</v>
      </c>
      <c r="D147" s="126">
        <v>4</v>
      </c>
      <c r="E147" s="137"/>
      <c r="F147" s="136">
        <f t="shared" si="4"/>
        <v>0</v>
      </c>
      <c r="G147" s="136">
        <f t="shared" si="5"/>
        <v>0</v>
      </c>
    </row>
    <row r="148" spans="1:7" ht="14.25">
      <c r="A148" s="147" t="s">
        <v>2420</v>
      </c>
      <c r="B148" s="144" t="s">
        <v>185</v>
      </c>
      <c r="C148" s="17" t="s">
        <v>499</v>
      </c>
      <c r="D148" s="126">
        <v>4</v>
      </c>
      <c r="E148" s="137"/>
      <c r="F148" s="136">
        <f t="shared" si="4"/>
        <v>0</v>
      </c>
      <c r="G148" s="136">
        <f t="shared" si="5"/>
        <v>0</v>
      </c>
    </row>
    <row r="149" spans="1:7" ht="14.25">
      <c r="A149" s="147" t="s">
        <v>2421</v>
      </c>
      <c r="B149" s="144" t="s">
        <v>186</v>
      </c>
      <c r="C149" s="17" t="s">
        <v>499</v>
      </c>
      <c r="D149" s="126">
        <v>4</v>
      </c>
      <c r="E149" s="137"/>
      <c r="F149" s="136">
        <f t="shared" si="4"/>
        <v>0</v>
      </c>
      <c r="G149" s="136">
        <f t="shared" si="5"/>
        <v>0</v>
      </c>
    </row>
    <row r="150" spans="1:7" ht="14.25">
      <c r="A150" s="147" t="s">
        <v>2422</v>
      </c>
      <c r="B150" s="144" t="s">
        <v>187</v>
      </c>
      <c r="C150" s="17" t="s">
        <v>499</v>
      </c>
      <c r="D150" s="126">
        <v>4</v>
      </c>
      <c r="E150" s="137"/>
      <c r="F150" s="136">
        <f t="shared" si="4"/>
        <v>0</v>
      </c>
      <c r="G150" s="136">
        <f t="shared" si="5"/>
        <v>0</v>
      </c>
    </row>
    <row r="151" spans="1:7" ht="14.25">
      <c r="A151" s="147" t="s">
        <v>2423</v>
      </c>
      <c r="B151" s="144" t="s">
        <v>188</v>
      </c>
      <c r="C151" s="17" t="s">
        <v>499</v>
      </c>
      <c r="D151" s="126">
        <v>8</v>
      </c>
      <c r="E151" s="137"/>
      <c r="F151" s="136">
        <f t="shared" si="4"/>
        <v>0</v>
      </c>
      <c r="G151" s="136">
        <f t="shared" si="5"/>
        <v>0</v>
      </c>
    </row>
    <row r="152" spans="1:7" ht="14.25">
      <c r="A152" s="147" t="s">
        <v>2424</v>
      </c>
      <c r="B152" s="144" t="s">
        <v>189</v>
      </c>
      <c r="C152" s="17" t="s">
        <v>499</v>
      </c>
      <c r="D152" s="126">
        <v>4</v>
      </c>
      <c r="E152" s="137"/>
      <c r="F152" s="136">
        <f t="shared" si="4"/>
        <v>0</v>
      </c>
      <c r="G152" s="136">
        <f t="shared" si="5"/>
        <v>0</v>
      </c>
    </row>
    <row r="153" spans="1:7" ht="14.25">
      <c r="A153" s="147" t="s">
        <v>2425</v>
      </c>
      <c r="B153" s="144" t="s">
        <v>190</v>
      </c>
      <c r="C153" s="17" t="s">
        <v>499</v>
      </c>
      <c r="D153" s="126">
        <v>6</v>
      </c>
      <c r="E153" s="137"/>
      <c r="F153" s="136">
        <f t="shared" si="4"/>
        <v>0</v>
      </c>
      <c r="G153" s="136">
        <f t="shared" si="5"/>
        <v>0</v>
      </c>
    </row>
    <row r="154" spans="1:7" ht="14.25">
      <c r="A154" s="147" t="s">
        <v>2426</v>
      </c>
      <c r="B154" s="144" t="s">
        <v>192</v>
      </c>
      <c r="C154" s="17" t="s">
        <v>499</v>
      </c>
      <c r="D154" s="126">
        <v>6</v>
      </c>
      <c r="E154" s="137"/>
      <c r="F154" s="136">
        <f t="shared" si="4"/>
        <v>0</v>
      </c>
      <c r="G154" s="136">
        <f t="shared" si="5"/>
        <v>0</v>
      </c>
    </row>
    <row r="155" spans="1:7" ht="14.25">
      <c r="A155" s="147" t="s">
        <v>2427</v>
      </c>
      <c r="B155" s="144" t="s">
        <v>191</v>
      </c>
      <c r="C155" s="17" t="s">
        <v>499</v>
      </c>
      <c r="D155" s="126">
        <v>6</v>
      </c>
      <c r="E155" s="137"/>
      <c r="F155" s="136">
        <f t="shared" si="4"/>
        <v>0</v>
      </c>
      <c r="G155" s="136">
        <f t="shared" si="5"/>
        <v>0</v>
      </c>
    </row>
    <row r="156" spans="1:7" ht="14.25">
      <c r="A156" s="147" t="s">
        <v>2428</v>
      </c>
      <c r="B156" s="144" t="s">
        <v>193</v>
      </c>
      <c r="C156" s="17" t="s">
        <v>499</v>
      </c>
      <c r="D156" s="126">
        <v>12</v>
      </c>
      <c r="E156" s="137"/>
      <c r="F156" s="136">
        <f t="shared" si="4"/>
        <v>0</v>
      </c>
      <c r="G156" s="136">
        <f t="shared" si="5"/>
        <v>0</v>
      </c>
    </row>
    <row r="157" spans="1:7" ht="14.25">
      <c r="A157" s="147" t="s">
        <v>2429</v>
      </c>
      <c r="B157" s="144" t="s">
        <v>194</v>
      </c>
      <c r="C157" s="17" t="s">
        <v>499</v>
      </c>
      <c r="D157" s="126">
        <v>12</v>
      </c>
      <c r="E157" s="137"/>
      <c r="F157" s="136">
        <f t="shared" si="4"/>
        <v>0</v>
      </c>
      <c r="G157" s="136">
        <f t="shared" si="5"/>
        <v>0</v>
      </c>
    </row>
    <row r="158" spans="1:7" ht="14.25">
      <c r="A158" s="147" t="s">
        <v>2430</v>
      </c>
      <c r="B158" s="144" t="s">
        <v>195</v>
      </c>
      <c r="C158" s="17" t="s">
        <v>499</v>
      </c>
      <c r="D158" s="126">
        <v>20</v>
      </c>
      <c r="E158" s="137"/>
      <c r="F158" s="136">
        <f t="shared" si="4"/>
        <v>0</v>
      </c>
      <c r="G158" s="136">
        <f t="shared" si="5"/>
        <v>0</v>
      </c>
    </row>
    <row r="159" spans="1:7" ht="14.25">
      <c r="A159" s="147" t="s">
        <v>2431</v>
      </c>
      <c r="B159" s="144" t="s">
        <v>196</v>
      </c>
      <c r="C159" s="17" t="s">
        <v>499</v>
      </c>
      <c r="D159" s="126">
        <v>14</v>
      </c>
      <c r="E159" s="137"/>
      <c r="F159" s="136">
        <f t="shared" si="4"/>
        <v>0</v>
      </c>
      <c r="G159" s="136">
        <f t="shared" si="5"/>
        <v>0</v>
      </c>
    </row>
    <row r="160" spans="1:7" ht="14.25">
      <c r="A160" s="147" t="s">
        <v>2432</v>
      </c>
      <c r="B160" s="144" t="s">
        <v>197</v>
      </c>
      <c r="C160" s="17" t="s">
        <v>499</v>
      </c>
      <c r="D160" s="126">
        <v>6</v>
      </c>
      <c r="E160" s="137"/>
      <c r="F160" s="136">
        <f t="shared" si="4"/>
        <v>0</v>
      </c>
      <c r="G160" s="136">
        <f t="shared" si="5"/>
        <v>0</v>
      </c>
    </row>
    <row r="161" spans="1:7" ht="14.25">
      <c r="A161" s="147" t="s">
        <v>2433</v>
      </c>
      <c r="B161" s="144" t="s">
        <v>198</v>
      </c>
      <c r="C161" s="17" t="s">
        <v>499</v>
      </c>
      <c r="D161" s="126">
        <v>4</v>
      </c>
      <c r="E161" s="137"/>
      <c r="F161" s="136">
        <f t="shared" si="4"/>
        <v>0</v>
      </c>
      <c r="G161" s="136">
        <f t="shared" si="5"/>
        <v>0</v>
      </c>
    </row>
    <row r="162" spans="1:7" ht="14.25">
      <c r="A162" s="147" t="s">
        <v>2434</v>
      </c>
      <c r="B162" s="144" t="s">
        <v>199</v>
      </c>
      <c r="C162" s="17" t="s">
        <v>499</v>
      </c>
      <c r="D162" s="126">
        <v>1</v>
      </c>
      <c r="E162" s="137"/>
      <c r="F162" s="136">
        <f t="shared" si="4"/>
        <v>0</v>
      </c>
      <c r="G162" s="136">
        <f t="shared" si="5"/>
        <v>0</v>
      </c>
    </row>
    <row r="163" spans="1:7" ht="14.25">
      <c r="A163" s="147" t="s">
        <v>2435</v>
      </c>
      <c r="B163" s="144" t="s">
        <v>200</v>
      </c>
      <c r="C163" s="17" t="s">
        <v>499</v>
      </c>
      <c r="D163" s="126">
        <v>2</v>
      </c>
      <c r="E163" s="137"/>
      <c r="F163" s="136">
        <f t="shared" si="4"/>
        <v>0</v>
      </c>
      <c r="G163" s="136">
        <f t="shared" si="5"/>
        <v>0</v>
      </c>
    </row>
    <row r="164" spans="1:7" ht="14.25">
      <c r="A164" s="147" t="s">
        <v>2436</v>
      </c>
      <c r="B164" s="144" t="s">
        <v>201</v>
      </c>
      <c r="C164" s="17" t="s">
        <v>499</v>
      </c>
      <c r="D164" s="126">
        <v>14</v>
      </c>
      <c r="E164" s="137"/>
      <c r="F164" s="136">
        <f t="shared" si="4"/>
        <v>0</v>
      </c>
      <c r="G164" s="136">
        <f t="shared" si="5"/>
        <v>0</v>
      </c>
    </row>
    <row r="165" spans="1:7" ht="14.25">
      <c r="A165" s="147" t="s">
        <v>2437</v>
      </c>
      <c r="B165" s="144" t="s">
        <v>138</v>
      </c>
      <c r="C165" s="17" t="s">
        <v>499</v>
      </c>
      <c r="D165" s="126">
        <v>12</v>
      </c>
      <c r="E165" s="137"/>
      <c r="F165" s="136">
        <f t="shared" si="4"/>
        <v>0</v>
      </c>
      <c r="G165" s="136">
        <f t="shared" si="5"/>
        <v>0</v>
      </c>
    </row>
    <row r="166" spans="1:7" ht="14.25">
      <c r="A166" s="147" t="s">
        <v>2438</v>
      </c>
      <c r="B166" s="143" t="s">
        <v>3</v>
      </c>
      <c r="C166" s="17" t="s">
        <v>573</v>
      </c>
      <c r="D166" s="126">
        <v>250</v>
      </c>
      <c r="E166" s="137"/>
      <c r="F166" s="136">
        <f t="shared" si="4"/>
        <v>0</v>
      </c>
      <c r="G166" s="136">
        <f t="shared" si="5"/>
        <v>0</v>
      </c>
    </row>
    <row r="167" spans="1:7" ht="26.25" thickBot="1">
      <c r="A167" s="147" t="s">
        <v>2439</v>
      </c>
      <c r="B167" s="144" t="s">
        <v>659</v>
      </c>
      <c r="C167" s="17" t="s">
        <v>658</v>
      </c>
      <c r="D167" s="126">
        <v>120</v>
      </c>
      <c r="E167" s="137"/>
      <c r="F167" s="136">
        <f t="shared" si="4"/>
        <v>0</v>
      </c>
      <c r="G167" s="136">
        <f t="shared" si="5"/>
        <v>0</v>
      </c>
    </row>
    <row r="168" spans="1:7" ht="15" customHeight="1" thickBot="1">
      <c r="A168" s="127"/>
      <c r="B168" s="8"/>
      <c r="E168" s="223" t="s">
        <v>1005</v>
      </c>
      <c r="F168" s="223"/>
      <c r="G168" s="121">
        <f>SUM(G3:G167)</f>
        <v>0</v>
      </c>
    </row>
    <row r="169" spans="1:7" ht="15" customHeight="1" thickBot="1">
      <c r="A169" s="128"/>
      <c r="B169" s="145"/>
      <c r="E169" s="223" t="s">
        <v>1006</v>
      </c>
      <c r="F169" s="223"/>
      <c r="G169" s="121">
        <f>SUM(G168*0.2)</f>
        <v>0</v>
      </c>
    </row>
    <row r="170" spans="1:7" ht="15" customHeight="1" thickBot="1">
      <c r="A170" s="128"/>
      <c r="B170" s="145"/>
      <c r="E170" s="223" t="s">
        <v>1007</v>
      </c>
      <c r="F170" s="223"/>
      <c r="G170" s="121">
        <f>SUM(G168:G169)</f>
        <v>0</v>
      </c>
    </row>
    <row r="171" spans="1:2" ht="15" customHeight="1">
      <c r="A171" s="128"/>
      <c r="B171" s="145"/>
    </row>
    <row r="172" spans="1:7" ht="30" customHeight="1">
      <c r="A172" s="119" t="s">
        <v>582</v>
      </c>
      <c r="B172" s="216" t="s">
        <v>225</v>
      </c>
      <c r="C172" s="217"/>
      <c r="D172" s="91" t="s">
        <v>1254</v>
      </c>
      <c r="E172" s="135"/>
      <c r="F172" s="135"/>
      <c r="G172" s="135"/>
    </row>
    <row r="173" spans="1:7" ht="30.75" thickBot="1">
      <c r="A173" s="104" t="s">
        <v>498</v>
      </c>
      <c r="B173" s="141" t="s">
        <v>807</v>
      </c>
      <c r="C173" s="105" t="s">
        <v>2</v>
      </c>
      <c r="D173" s="102" t="s">
        <v>518</v>
      </c>
      <c r="E173" s="120" t="s">
        <v>1002</v>
      </c>
      <c r="F173" s="120" t="s">
        <v>1003</v>
      </c>
      <c r="G173" s="120" t="s">
        <v>1004</v>
      </c>
    </row>
    <row r="174" spans="1:7" ht="14.25">
      <c r="A174" s="130" t="s">
        <v>2879</v>
      </c>
      <c r="B174" s="35" t="s">
        <v>5</v>
      </c>
      <c r="C174" s="17" t="s">
        <v>0</v>
      </c>
      <c r="D174" s="126">
        <v>10</v>
      </c>
      <c r="E174" s="136"/>
      <c r="F174" s="136">
        <f>SUM(E174*1.2)</f>
        <v>0</v>
      </c>
      <c r="G174" s="136">
        <f>SUM(D174*E174)</f>
        <v>0</v>
      </c>
    </row>
    <row r="175" spans="1:7" ht="14.25">
      <c r="A175" s="130" t="s">
        <v>2880</v>
      </c>
      <c r="B175" s="35" t="s">
        <v>219</v>
      </c>
      <c r="C175" s="17" t="s">
        <v>0</v>
      </c>
      <c r="D175" s="126">
        <v>10</v>
      </c>
      <c r="E175" s="137"/>
      <c r="F175" s="136">
        <f aca="true" t="shared" si="6" ref="F175:F238">SUM(E175*1.2)</f>
        <v>0</v>
      </c>
      <c r="G175" s="136">
        <f aca="true" t="shared" si="7" ref="G175:G238">SUM(D175*E175)</f>
        <v>0</v>
      </c>
    </row>
    <row r="176" spans="1:7" ht="24">
      <c r="A176" s="130" t="s">
        <v>2881</v>
      </c>
      <c r="B176" s="35" t="s">
        <v>220</v>
      </c>
      <c r="C176" s="17" t="s">
        <v>0</v>
      </c>
      <c r="D176" s="126">
        <v>10</v>
      </c>
      <c r="E176" s="137"/>
      <c r="F176" s="136">
        <f t="shared" si="6"/>
        <v>0</v>
      </c>
      <c r="G176" s="136">
        <f t="shared" si="7"/>
        <v>0</v>
      </c>
    </row>
    <row r="177" spans="1:7" ht="14.25">
      <c r="A177" s="130" t="s">
        <v>2882</v>
      </c>
      <c r="B177" s="35" t="s">
        <v>221</v>
      </c>
      <c r="C177" s="17" t="s">
        <v>0</v>
      </c>
      <c r="D177" s="126">
        <v>5</v>
      </c>
      <c r="E177" s="137"/>
      <c r="F177" s="136">
        <f t="shared" si="6"/>
        <v>0</v>
      </c>
      <c r="G177" s="136">
        <f t="shared" si="7"/>
        <v>0</v>
      </c>
    </row>
    <row r="178" spans="1:7" ht="24">
      <c r="A178" s="130" t="s">
        <v>2883</v>
      </c>
      <c r="B178" s="35" t="s">
        <v>23</v>
      </c>
      <c r="C178" s="17" t="s">
        <v>0</v>
      </c>
      <c r="D178" s="126">
        <v>5</v>
      </c>
      <c r="E178" s="137"/>
      <c r="F178" s="136">
        <f t="shared" si="6"/>
        <v>0</v>
      </c>
      <c r="G178" s="136">
        <f t="shared" si="7"/>
        <v>0</v>
      </c>
    </row>
    <row r="179" spans="1:7" ht="14.25">
      <c r="A179" s="130" t="s">
        <v>2884</v>
      </c>
      <c r="B179" s="35" t="s">
        <v>222</v>
      </c>
      <c r="C179" s="17" t="s">
        <v>0</v>
      </c>
      <c r="D179" s="126">
        <v>5</v>
      </c>
      <c r="E179" s="137"/>
      <c r="F179" s="136">
        <f t="shared" si="6"/>
        <v>0</v>
      </c>
      <c r="G179" s="136">
        <f t="shared" si="7"/>
        <v>0</v>
      </c>
    </row>
    <row r="180" spans="1:7" ht="14.25">
      <c r="A180" s="130" t="s">
        <v>2885</v>
      </c>
      <c r="B180" s="35" t="s">
        <v>58</v>
      </c>
      <c r="C180" s="17" t="s">
        <v>0</v>
      </c>
      <c r="D180" s="126">
        <v>10</v>
      </c>
      <c r="E180" s="137"/>
      <c r="F180" s="136">
        <f t="shared" si="6"/>
        <v>0</v>
      </c>
      <c r="G180" s="136">
        <f t="shared" si="7"/>
        <v>0</v>
      </c>
    </row>
    <row r="181" spans="1:7" ht="14.25">
      <c r="A181" s="130" t="s">
        <v>2886</v>
      </c>
      <c r="B181" s="35" t="s">
        <v>24</v>
      </c>
      <c r="C181" s="17" t="s">
        <v>0</v>
      </c>
      <c r="D181" s="126">
        <v>5</v>
      </c>
      <c r="E181" s="137"/>
      <c r="F181" s="136">
        <f t="shared" si="6"/>
        <v>0</v>
      </c>
      <c r="G181" s="136">
        <f t="shared" si="7"/>
        <v>0</v>
      </c>
    </row>
    <row r="182" spans="1:7" ht="14.25">
      <c r="A182" s="130" t="s">
        <v>2887</v>
      </c>
      <c r="B182" s="35" t="s">
        <v>25</v>
      </c>
      <c r="C182" s="17" t="s">
        <v>0</v>
      </c>
      <c r="D182" s="126">
        <v>5</v>
      </c>
      <c r="E182" s="137"/>
      <c r="F182" s="136">
        <f t="shared" si="6"/>
        <v>0</v>
      </c>
      <c r="G182" s="136">
        <f t="shared" si="7"/>
        <v>0</v>
      </c>
    </row>
    <row r="183" spans="1:7" ht="14.25">
      <c r="A183" s="130" t="s">
        <v>2888</v>
      </c>
      <c r="B183" s="35" t="s">
        <v>26</v>
      </c>
      <c r="C183" s="17" t="s">
        <v>0</v>
      </c>
      <c r="D183" s="126">
        <v>15</v>
      </c>
      <c r="E183" s="137"/>
      <c r="F183" s="136">
        <f t="shared" si="6"/>
        <v>0</v>
      </c>
      <c r="G183" s="136">
        <f t="shared" si="7"/>
        <v>0</v>
      </c>
    </row>
    <row r="184" spans="1:7" ht="14.25">
      <c r="A184" s="130" t="s">
        <v>2889</v>
      </c>
      <c r="B184" s="35" t="s">
        <v>27</v>
      </c>
      <c r="C184" s="17" t="s">
        <v>0</v>
      </c>
      <c r="D184" s="126">
        <v>15</v>
      </c>
      <c r="E184" s="137"/>
      <c r="F184" s="136">
        <f t="shared" si="6"/>
        <v>0</v>
      </c>
      <c r="G184" s="136">
        <f t="shared" si="7"/>
        <v>0</v>
      </c>
    </row>
    <row r="185" spans="1:7" ht="24">
      <c r="A185" s="130" t="s">
        <v>2890</v>
      </c>
      <c r="B185" s="35" t="s">
        <v>28</v>
      </c>
      <c r="C185" s="17" t="s">
        <v>0</v>
      </c>
      <c r="D185" s="126">
        <v>15</v>
      </c>
      <c r="E185" s="137"/>
      <c r="F185" s="136">
        <f t="shared" si="6"/>
        <v>0</v>
      </c>
      <c r="G185" s="136">
        <f t="shared" si="7"/>
        <v>0</v>
      </c>
    </row>
    <row r="186" spans="1:7" ht="24">
      <c r="A186" s="130" t="s">
        <v>2891</v>
      </c>
      <c r="B186" s="35" t="s">
        <v>29</v>
      </c>
      <c r="C186" s="17" t="s">
        <v>0</v>
      </c>
      <c r="D186" s="126">
        <v>15</v>
      </c>
      <c r="E186" s="137"/>
      <c r="F186" s="136">
        <f t="shared" si="6"/>
        <v>0</v>
      </c>
      <c r="G186" s="136">
        <f t="shared" si="7"/>
        <v>0</v>
      </c>
    </row>
    <row r="187" spans="1:7" ht="14.25">
      <c r="A187" s="130" t="s">
        <v>2892</v>
      </c>
      <c r="B187" s="35" t="s">
        <v>30</v>
      </c>
      <c r="C187" s="17" t="s">
        <v>1</v>
      </c>
      <c r="D187" s="126">
        <v>10</v>
      </c>
      <c r="E187" s="137"/>
      <c r="F187" s="136">
        <f t="shared" si="6"/>
        <v>0</v>
      </c>
      <c r="G187" s="136">
        <f t="shared" si="7"/>
        <v>0</v>
      </c>
    </row>
    <row r="188" spans="1:7" ht="14.25">
      <c r="A188" s="130" t="s">
        <v>2893</v>
      </c>
      <c r="B188" s="36" t="s">
        <v>31</v>
      </c>
      <c r="C188" s="17" t="s">
        <v>1</v>
      </c>
      <c r="D188" s="126">
        <v>5</v>
      </c>
      <c r="E188" s="137"/>
      <c r="F188" s="136">
        <f t="shared" si="6"/>
        <v>0</v>
      </c>
      <c r="G188" s="136">
        <f t="shared" si="7"/>
        <v>0</v>
      </c>
    </row>
    <row r="189" spans="1:7" ht="14.25">
      <c r="A189" s="130" t="s">
        <v>2894</v>
      </c>
      <c r="B189" s="35" t="s">
        <v>32</v>
      </c>
      <c r="C189" s="17" t="s">
        <v>0</v>
      </c>
      <c r="D189" s="126">
        <v>5</v>
      </c>
      <c r="E189" s="137"/>
      <c r="F189" s="136">
        <f t="shared" si="6"/>
        <v>0</v>
      </c>
      <c r="G189" s="136">
        <f t="shared" si="7"/>
        <v>0</v>
      </c>
    </row>
    <row r="190" spans="1:7" ht="14.25">
      <c r="A190" s="130" t="s">
        <v>2895</v>
      </c>
      <c r="B190" s="35" t="s">
        <v>33</v>
      </c>
      <c r="C190" s="17" t="s">
        <v>0</v>
      </c>
      <c r="D190" s="126">
        <v>5</v>
      </c>
      <c r="E190" s="137"/>
      <c r="F190" s="136">
        <f t="shared" si="6"/>
        <v>0</v>
      </c>
      <c r="G190" s="136">
        <f t="shared" si="7"/>
        <v>0</v>
      </c>
    </row>
    <row r="191" spans="1:7" ht="14.25">
      <c r="A191" s="130" t="s">
        <v>2896</v>
      </c>
      <c r="B191" s="35" t="s">
        <v>34</v>
      </c>
      <c r="C191" s="17" t="s">
        <v>1</v>
      </c>
      <c r="D191" s="126">
        <v>5</v>
      </c>
      <c r="E191" s="137"/>
      <c r="F191" s="136">
        <f t="shared" si="6"/>
        <v>0</v>
      </c>
      <c r="G191" s="136">
        <f t="shared" si="7"/>
        <v>0</v>
      </c>
    </row>
    <row r="192" spans="1:7" ht="14.25">
      <c r="A192" s="130" t="s">
        <v>2897</v>
      </c>
      <c r="B192" s="35" t="s">
        <v>35</v>
      </c>
      <c r="C192" s="17" t="s">
        <v>1</v>
      </c>
      <c r="D192" s="126">
        <v>5</v>
      </c>
      <c r="E192" s="137"/>
      <c r="F192" s="136">
        <f t="shared" si="6"/>
        <v>0</v>
      </c>
      <c r="G192" s="136">
        <f t="shared" si="7"/>
        <v>0</v>
      </c>
    </row>
    <row r="193" spans="1:7" ht="14.25">
      <c r="A193" s="130" t="s">
        <v>2898</v>
      </c>
      <c r="B193" s="35" t="s">
        <v>36</v>
      </c>
      <c r="C193" s="17" t="s">
        <v>1</v>
      </c>
      <c r="D193" s="126">
        <v>5</v>
      </c>
      <c r="E193" s="137"/>
      <c r="F193" s="136">
        <f t="shared" si="6"/>
        <v>0</v>
      </c>
      <c r="G193" s="136">
        <f t="shared" si="7"/>
        <v>0</v>
      </c>
    </row>
    <row r="194" spans="1:7" ht="14.25">
      <c r="A194" s="130" t="s">
        <v>2899</v>
      </c>
      <c r="B194" s="35" t="s">
        <v>37</v>
      </c>
      <c r="C194" s="17" t="s">
        <v>1</v>
      </c>
      <c r="D194" s="126">
        <v>5</v>
      </c>
      <c r="E194" s="137"/>
      <c r="F194" s="136">
        <f t="shared" si="6"/>
        <v>0</v>
      </c>
      <c r="G194" s="136">
        <f t="shared" si="7"/>
        <v>0</v>
      </c>
    </row>
    <row r="195" spans="1:7" ht="14.25">
      <c r="A195" s="130" t="s">
        <v>2900</v>
      </c>
      <c r="B195" s="35" t="s">
        <v>9</v>
      </c>
      <c r="C195" s="17" t="s">
        <v>1</v>
      </c>
      <c r="D195" s="126">
        <v>5</v>
      </c>
      <c r="E195" s="137"/>
      <c r="F195" s="136">
        <f t="shared" si="6"/>
        <v>0</v>
      </c>
      <c r="G195" s="136">
        <f t="shared" si="7"/>
        <v>0</v>
      </c>
    </row>
    <row r="196" spans="1:7" ht="14.25">
      <c r="A196" s="130" t="s">
        <v>2901</v>
      </c>
      <c r="B196" s="35" t="s">
        <v>38</v>
      </c>
      <c r="C196" s="17" t="s">
        <v>1</v>
      </c>
      <c r="D196" s="126">
        <v>5</v>
      </c>
      <c r="E196" s="137"/>
      <c r="F196" s="136">
        <f t="shared" si="6"/>
        <v>0</v>
      </c>
      <c r="G196" s="136">
        <f t="shared" si="7"/>
        <v>0</v>
      </c>
    </row>
    <row r="197" spans="1:7" ht="14.25">
      <c r="A197" s="130" t="s">
        <v>2902</v>
      </c>
      <c r="B197" s="35" t="s">
        <v>39</v>
      </c>
      <c r="C197" s="17" t="s">
        <v>0</v>
      </c>
      <c r="D197" s="126">
        <v>5</v>
      </c>
      <c r="E197" s="137"/>
      <c r="F197" s="136">
        <f t="shared" si="6"/>
        <v>0</v>
      </c>
      <c r="G197" s="136">
        <f t="shared" si="7"/>
        <v>0</v>
      </c>
    </row>
    <row r="198" spans="1:7" ht="14.25">
      <c r="A198" s="130" t="s">
        <v>2903</v>
      </c>
      <c r="B198" s="35" t="s">
        <v>40</v>
      </c>
      <c r="C198" s="17" t="s">
        <v>1</v>
      </c>
      <c r="D198" s="126">
        <v>5</v>
      </c>
      <c r="E198" s="137"/>
      <c r="F198" s="136">
        <f t="shared" si="6"/>
        <v>0</v>
      </c>
      <c r="G198" s="136">
        <f t="shared" si="7"/>
        <v>0</v>
      </c>
    </row>
    <row r="199" spans="1:7" ht="14.25">
      <c r="A199" s="130" t="s">
        <v>2904</v>
      </c>
      <c r="B199" s="35" t="s">
        <v>41</v>
      </c>
      <c r="C199" s="17" t="s">
        <v>1</v>
      </c>
      <c r="D199" s="126">
        <v>5</v>
      </c>
      <c r="E199" s="137"/>
      <c r="F199" s="136">
        <f t="shared" si="6"/>
        <v>0</v>
      </c>
      <c r="G199" s="136">
        <f t="shared" si="7"/>
        <v>0</v>
      </c>
    </row>
    <row r="200" spans="1:7" ht="14.25">
      <c r="A200" s="130" t="s">
        <v>2905</v>
      </c>
      <c r="B200" s="35" t="s">
        <v>42</v>
      </c>
      <c r="C200" s="17" t="s">
        <v>1</v>
      </c>
      <c r="D200" s="126">
        <v>5</v>
      </c>
      <c r="E200" s="137"/>
      <c r="F200" s="136">
        <f t="shared" si="6"/>
        <v>0</v>
      </c>
      <c r="G200" s="136">
        <f t="shared" si="7"/>
        <v>0</v>
      </c>
    </row>
    <row r="201" spans="1:7" ht="14.25">
      <c r="A201" s="130" t="s">
        <v>2906</v>
      </c>
      <c r="B201" s="35" t="s">
        <v>43</v>
      </c>
      <c r="C201" s="17" t="s">
        <v>1</v>
      </c>
      <c r="D201" s="126">
        <v>5</v>
      </c>
      <c r="E201" s="137"/>
      <c r="F201" s="136">
        <f t="shared" si="6"/>
        <v>0</v>
      </c>
      <c r="G201" s="136">
        <f t="shared" si="7"/>
        <v>0</v>
      </c>
    </row>
    <row r="202" spans="1:7" ht="14.25">
      <c r="A202" s="130" t="s">
        <v>2907</v>
      </c>
      <c r="B202" s="35" t="s">
        <v>12</v>
      </c>
      <c r="C202" s="17" t="s">
        <v>1</v>
      </c>
      <c r="D202" s="126">
        <v>5</v>
      </c>
      <c r="E202" s="137"/>
      <c r="F202" s="136">
        <f t="shared" si="6"/>
        <v>0</v>
      </c>
      <c r="G202" s="136">
        <f t="shared" si="7"/>
        <v>0</v>
      </c>
    </row>
    <row r="203" spans="1:7" ht="14.25">
      <c r="A203" s="130" t="s">
        <v>2908</v>
      </c>
      <c r="B203" s="35" t="s">
        <v>44</v>
      </c>
      <c r="C203" s="17" t="s">
        <v>0</v>
      </c>
      <c r="D203" s="126">
        <v>5</v>
      </c>
      <c r="E203" s="137"/>
      <c r="F203" s="136">
        <f t="shared" si="6"/>
        <v>0</v>
      </c>
      <c r="G203" s="136">
        <f t="shared" si="7"/>
        <v>0</v>
      </c>
    </row>
    <row r="204" spans="1:7" ht="14.25">
      <c r="A204" s="130" t="s">
        <v>2909</v>
      </c>
      <c r="B204" s="35" t="s">
        <v>45</v>
      </c>
      <c r="C204" s="17" t="s">
        <v>1</v>
      </c>
      <c r="D204" s="126">
        <v>5</v>
      </c>
      <c r="E204" s="137"/>
      <c r="F204" s="136">
        <f t="shared" si="6"/>
        <v>0</v>
      </c>
      <c r="G204" s="136">
        <f t="shared" si="7"/>
        <v>0</v>
      </c>
    </row>
    <row r="205" spans="1:7" ht="14.25">
      <c r="A205" s="130" t="s">
        <v>2910</v>
      </c>
      <c r="B205" s="35" t="s">
        <v>46</v>
      </c>
      <c r="C205" s="17" t="s">
        <v>1</v>
      </c>
      <c r="D205" s="126">
        <v>5</v>
      </c>
      <c r="E205" s="137"/>
      <c r="F205" s="136">
        <f t="shared" si="6"/>
        <v>0</v>
      </c>
      <c r="G205" s="136">
        <f t="shared" si="7"/>
        <v>0</v>
      </c>
    </row>
    <row r="206" spans="1:7" ht="14.25">
      <c r="A206" s="130" t="s">
        <v>2911</v>
      </c>
      <c r="B206" s="35" t="s">
        <v>47</v>
      </c>
      <c r="C206" s="17" t="s">
        <v>1</v>
      </c>
      <c r="D206" s="126">
        <v>5</v>
      </c>
      <c r="E206" s="137"/>
      <c r="F206" s="136">
        <f t="shared" si="6"/>
        <v>0</v>
      </c>
      <c r="G206" s="136">
        <f t="shared" si="7"/>
        <v>0</v>
      </c>
    </row>
    <row r="207" spans="1:7" ht="14.25">
      <c r="A207" s="130" t="s">
        <v>2912</v>
      </c>
      <c r="B207" s="35" t="s">
        <v>48</v>
      </c>
      <c r="C207" s="17" t="s">
        <v>1</v>
      </c>
      <c r="D207" s="126">
        <v>5</v>
      </c>
      <c r="E207" s="137"/>
      <c r="F207" s="136">
        <f t="shared" si="6"/>
        <v>0</v>
      </c>
      <c r="G207" s="136">
        <f t="shared" si="7"/>
        <v>0</v>
      </c>
    </row>
    <row r="208" spans="1:7" ht="14.25">
      <c r="A208" s="130" t="s">
        <v>2913</v>
      </c>
      <c r="B208" s="35" t="s">
        <v>49</v>
      </c>
      <c r="C208" s="17" t="s">
        <v>1</v>
      </c>
      <c r="D208" s="126">
        <v>5</v>
      </c>
      <c r="E208" s="137"/>
      <c r="F208" s="136">
        <f t="shared" si="6"/>
        <v>0</v>
      </c>
      <c r="G208" s="136">
        <f t="shared" si="7"/>
        <v>0</v>
      </c>
    </row>
    <row r="209" spans="1:7" ht="14.25">
      <c r="A209" s="130" t="s">
        <v>2914</v>
      </c>
      <c r="B209" s="35" t="s">
        <v>50</v>
      </c>
      <c r="C209" s="17" t="s">
        <v>1</v>
      </c>
      <c r="D209" s="126">
        <v>5</v>
      </c>
      <c r="E209" s="137"/>
      <c r="F209" s="136">
        <f t="shared" si="6"/>
        <v>0</v>
      </c>
      <c r="G209" s="136">
        <f t="shared" si="7"/>
        <v>0</v>
      </c>
    </row>
    <row r="210" spans="1:7" ht="14.25">
      <c r="A210" s="130" t="s">
        <v>2915</v>
      </c>
      <c r="B210" s="35" t="s">
        <v>51</v>
      </c>
      <c r="C210" s="17" t="s">
        <v>1</v>
      </c>
      <c r="D210" s="126">
        <v>5</v>
      </c>
      <c r="E210" s="137"/>
      <c r="F210" s="136">
        <f t="shared" si="6"/>
        <v>0</v>
      </c>
      <c r="G210" s="136">
        <f t="shared" si="7"/>
        <v>0</v>
      </c>
    </row>
    <row r="211" spans="1:7" ht="14.25">
      <c r="A211" s="130" t="s">
        <v>2916</v>
      </c>
      <c r="B211" s="35" t="s">
        <v>52</v>
      </c>
      <c r="C211" s="17" t="s">
        <v>1</v>
      </c>
      <c r="D211" s="126">
        <v>5</v>
      </c>
      <c r="E211" s="137"/>
      <c r="F211" s="136">
        <f t="shared" si="6"/>
        <v>0</v>
      </c>
      <c r="G211" s="136">
        <f t="shared" si="7"/>
        <v>0</v>
      </c>
    </row>
    <row r="212" spans="1:7" ht="14.25">
      <c r="A212" s="130" t="s">
        <v>2917</v>
      </c>
      <c r="B212" s="35" t="s">
        <v>17</v>
      </c>
      <c r="C212" s="17" t="s">
        <v>1</v>
      </c>
      <c r="D212" s="126">
        <v>5</v>
      </c>
      <c r="E212" s="137"/>
      <c r="F212" s="136">
        <f t="shared" si="6"/>
        <v>0</v>
      </c>
      <c r="G212" s="136">
        <f t="shared" si="7"/>
        <v>0</v>
      </c>
    </row>
    <row r="213" spans="1:7" ht="14.25">
      <c r="A213" s="130" t="s">
        <v>2918</v>
      </c>
      <c r="B213" s="35" t="s">
        <v>53</v>
      </c>
      <c r="C213" s="17" t="s">
        <v>1</v>
      </c>
      <c r="D213" s="126">
        <v>5</v>
      </c>
      <c r="E213" s="137"/>
      <c r="F213" s="136">
        <f t="shared" si="6"/>
        <v>0</v>
      </c>
      <c r="G213" s="136">
        <f t="shared" si="7"/>
        <v>0</v>
      </c>
    </row>
    <row r="214" spans="1:7" ht="14.25">
      <c r="A214" s="130" t="s">
        <v>2919</v>
      </c>
      <c r="B214" s="35" t="s">
        <v>54</v>
      </c>
      <c r="C214" s="17" t="s">
        <v>1</v>
      </c>
      <c r="D214" s="126">
        <v>5</v>
      </c>
      <c r="E214" s="137"/>
      <c r="F214" s="136">
        <f t="shared" si="6"/>
        <v>0</v>
      </c>
      <c r="G214" s="136">
        <f t="shared" si="7"/>
        <v>0</v>
      </c>
    </row>
    <row r="215" spans="1:7" ht="14.25">
      <c r="A215" s="130" t="s">
        <v>2920</v>
      </c>
      <c r="B215" s="35" t="s">
        <v>55</v>
      </c>
      <c r="C215" s="17" t="s">
        <v>1</v>
      </c>
      <c r="D215" s="126">
        <v>5</v>
      </c>
      <c r="E215" s="137"/>
      <c r="F215" s="136">
        <f t="shared" si="6"/>
        <v>0</v>
      </c>
      <c r="G215" s="136">
        <f t="shared" si="7"/>
        <v>0</v>
      </c>
    </row>
    <row r="216" spans="1:7" ht="14.25">
      <c r="A216" s="130" t="s">
        <v>2921</v>
      </c>
      <c r="B216" s="35" t="s">
        <v>18</v>
      </c>
      <c r="C216" s="17" t="s">
        <v>1</v>
      </c>
      <c r="D216" s="126">
        <v>5</v>
      </c>
      <c r="E216" s="137"/>
      <c r="F216" s="136">
        <f t="shared" si="6"/>
        <v>0</v>
      </c>
      <c r="G216" s="136">
        <f t="shared" si="7"/>
        <v>0</v>
      </c>
    </row>
    <row r="217" spans="1:7" ht="14.25">
      <c r="A217" s="130" t="s">
        <v>2922</v>
      </c>
      <c r="B217" s="35" t="s">
        <v>19</v>
      </c>
      <c r="C217" s="17" t="s">
        <v>1</v>
      </c>
      <c r="D217" s="126">
        <v>5</v>
      </c>
      <c r="E217" s="137"/>
      <c r="F217" s="136">
        <f t="shared" si="6"/>
        <v>0</v>
      </c>
      <c r="G217" s="136">
        <f t="shared" si="7"/>
        <v>0</v>
      </c>
    </row>
    <row r="218" spans="1:7" ht="14.25">
      <c r="A218" s="130" t="s">
        <v>2923</v>
      </c>
      <c r="B218" s="35" t="s">
        <v>56</v>
      </c>
      <c r="C218" s="17" t="s">
        <v>1</v>
      </c>
      <c r="D218" s="126">
        <v>5</v>
      </c>
      <c r="E218" s="137"/>
      <c r="F218" s="136">
        <f t="shared" si="6"/>
        <v>0</v>
      </c>
      <c r="G218" s="136">
        <f t="shared" si="7"/>
        <v>0</v>
      </c>
    </row>
    <row r="219" spans="1:7" ht="14.25">
      <c r="A219" s="130" t="s">
        <v>2924</v>
      </c>
      <c r="B219" s="35" t="s">
        <v>57</v>
      </c>
      <c r="C219" s="17" t="s">
        <v>1</v>
      </c>
      <c r="D219" s="126">
        <v>5</v>
      </c>
      <c r="E219" s="137"/>
      <c r="F219" s="136">
        <f t="shared" si="6"/>
        <v>0</v>
      </c>
      <c r="G219" s="136">
        <f t="shared" si="7"/>
        <v>0</v>
      </c>
    </row>
    <row r="220" spans="1:7" ht="14.25">
      <c r="A220" s="130" t="s">
        <v>2925</v>
      </c>
      <c r="B220" s="36" t="s">
        <v>202</v>
      </c>
      <c r="C220" s="17" t="s">
        <v>60</v>
      </c>
      <c r="D220" s="126">
        <v>5</v>
      </c>
      <c r="E220" s="137"/>
      <c r="F220" s="136">
        <f t="shared" si="6"/>
        <v>0</v>
      </c>
      <c r="G220" s="136">
        <f t="shared" si="7"/>
        <v>0</v>
      </c>
    </row>
    <row r="221" spans="1:7" ht="14.25">
      <c r="A221" s="130" t="s">
        <v>2926</v>
      </c>
      <c r="B221" s="36" t="s">
        <v>203</v>
      </c>
      <c r="C221" s="17" t="s">
        <v>60</v>
      </c>
      <c r="D221" s="126">
        <v>5</v>
      </c>
      <c r="E221" s="137"/>
      <c r="F221" s="136">
        <f t="shared" si="6"/>
        <v>0</v>
      </c>
      <c r="G221" s="136">
        <f t="shared" si="7"/>
        <v>0</v>
      </c>
    </row>
    <row r="222" spans="1:7" ht="14.25">
      <c r="A222" s="130" t="s">
        <v>2927</v>
      </c>
      <c r="B222" s="36" t="s">
        <v>62</v>
      </c>
      <c r="C222" s="17" t="s">
        <v>22</v>
      </c>
      <c r="D222" s="126">
        <v>5</v>
      </c>
      <c r="E222" s="137"/>
      <c r="F222" s="136">
        <f t="shared" si="6"/>
        <v>0</v>
      </c>
      <c r="G222" s="136">
        <f t="shared" si="7"/>
        <v>0</v>
      </c>
    </row>
    <row r="223" spans="1:7" ht="14.25">
      <c r="A223" s="130" t="s">
        <v>2928</v>
      </c>
      <c r="B223" s="36" t="s">
        <v>63</v>
      </c>
      <c r="C223" s="17" t="s">
        <v>22</v>
      </c>
      <c r="D223" s="126">
        <v>5</v>
      </c>
      <c r="E223" s="137"/>
      <c r="F223" s="136">
        <f t="shared" si="6"/>
        <v>0</v>
      </c>
      <c r="G223" s="136">
        <f t="shared" si="7"/>
        <v>0</v>
      </c>
    </row>
    <row r="224" spans="1:7" ht="14.25">
      <c r="A224" s="130" t="s">
        <v>2929</v>
      </c>
      <c r="B224" s="36" t="s">
        <v>64</v>
      </c>
      <c r="C224" s="17" t="s">
        <v>22</v>
      </c>
      <c r="D224" s="126">
        <v>5</v>
      </c>
      <c r="E224" s="137"/>
      <c r="F224" s="136">
        <f t="shared" si="6"/>
        <v>0</v>
      </c>
      <c r="G224" s="136">
        <f t="shared" si="7"/>
        <v>0</v>
      </c>
    </row>
    <row r="225" spans="1:7" ht="14.25">
      <c r="A225" s="130" t="s">
        <v>2930</v>
      </c>
      <c r="B225" s="36" t="s">
        <v>204</v>
      </c>
      <c r="C225" s="17" t="s">
        <v>22</v>
      </c>
      <c r="D225" s="126">
        <v>5</v>
      </c>
      <c r="E225" s="137"/>
      <c r="F225" s="136">
        <f t="shared" si="6"/>
        <v>0</v>
      </c>
      <c r="G225" s="136">
        <f t="shared" si="7"/>
        <v>0</v>
      </c>
    </row>
    <row r="226" spans="1:7" ht="14.25">
      <c r="A226" s="130" t="s">
        <v>2931</v>
      </c>
      <c r="B226" s="36" t="s">
        <v>205</v>
      </c>
      <c r="C226" s="17" t="s">
        <v>22</v>
      </c>
      <c r="D226" s="126">
        <v>5</v>
      </c>
      <c r="E226" s="137"/>
      <c r="F226" s="136">
        <f t="shared" si="6"/>
        <v>0</v>
      </c>
      <c r="G226" s="136">
        <f t="shared" si="7"/>
        <v>0</v>
      </c>
    </row>
    <row r="227" spans="1:7" ht="14.25">
      <c r="A227" s="130" t="s">
        <v>2932</v>
      </c>
      <c r="B227" s="36" t="s">
        <v>68</v>
      </c>
      <c r="C227" s="17" t="s">
        <v>22</v>
      </c>
      <c r="D227" s="126">
        <v>5</v>
      </c>
      <c r="E227" s="137"/>
      <c r="F227" s="136">
        <f t="shared" si="6"/>
        <v>0</v>
      </c>
      <c r="G227" s="136">
        <f t="shared" si="7"/>
        <v>0</v>
      </c>
    </row>
    <row r="228" spans="1:7" ht="14.25">
      <c r="A228" s="130" t="s">
        <v>2933</v>
      </c>
      <c r="B228" s="36" t="s">
        <v>69</v>
      </c>
      <c r="C228" s="17" t="s">
        <v>22</v>
      </c>
      <c r="D228" s="126">
        <v>5</v>
      </c>
      <c r="E228" s="137"/>
      <c r="F228" s="136">
        <f t="shared" si="6"/>
        <v>0</v>
      </c>
      <c r="G228" s="136">
        <f t="shared" si="7"/>
        <v>0</v>
      </c>
    </row>
    <row r="229" spans="1:7" ht="14.25">
      <c r="A229" s="130" t="s">
        <v>2934</v>
      </c>
      <c r="B229" s="36" t="s">
        <v>70</v>
      </c>
      <c r="C229" s="17" t="s">
        <v>22</v>
      </c>
      <c r="D229" s="126">
        <v>5</v>
      </c>
      <c r="E229" s="137"/>
      <c r="F229" s="136">
        <f t="shared" si="6"/>
        <v>0</v>
      </c>
      <c r="G229" s="136">
        <f t="shared" si="7"/>
        <v>0</v>
      </c>
    </row>
    <row r="230" spans="1:7" ht="14.25">
      <c r="A230" s="130" t="s">
        <v>2935</v>
      </c>
      <c r="B230" s="36" t="s">
        <v>73</v>
      </c>
      <c r="C230" s="17" t="s">
        <v>22</v>
      </c>
      <c r="D230" s="126">
        <v>5</v>
      </c>
      <c r="E230" s="137"/>
      <c r="F230" s="136">
        <f t="shared" si="6"/>
        <v>0</v>
      </c>
      <c r="G230" s="136">
        <f t="shared" si="7"/>
        <v>0</v>
      </c>
    </row>
    <row r="231" spans="1:7" ht="14.25">
      <c r="A231" s="130" t="s">
        <v>2936</v>
      </c>
      <c r="B231" s="36" t="s">
        <v>74</v>
      </c>
      <c r="C231" s="17" t="s">
        <v>22</v>
      </c>
      <c r="D231" s="126">
        <v>5</v>
      </c>
      <c r="E231" s="137"/>
      <c r="F231" s="136">
        <f t="shared" si="6"/>
        <v>0</v>
      </c>
      <c r="G231" s="136">
        <f t="shared" si="7"/>
        <v>0</v>
      </c>
    </row>
    <row r="232" spans="1:7" ht="14.25">
      <c r="A232" s="130" t="s">
        <v>2937</v>
      </c>
      <c r="B232" s="36" t="s">
        <v>75</v>
      </c>
      <c r="C232" s="17" t="s">
        <v>22</v>
      </c>
      <c r="D232" s="126">
        <v>5</v>
      </c>
      <c r="E232" s="137"/>
      <c r="F232" s="136">
        <f t="shared" si="6"/>
        <v>0</v>
      </c>
      <c r="G232" s="136">
        <f t="shared" si="7"/>
        <v>0</v>
      </c>
    </row>
    <row r="233" spans="1:7" ht="14.25">
      <c r="A233" s="130" t="s">
        <v>2938</v>
      </c>
      <c r="B233" s="36" t="s">
        <v>76</v>
      </c>
      <c r="C233" s="17" t="s">
        <v>22</v>
      </c>
      <c r="D233" s="126">
        <v>5</v>
      </c>
      <c r="E233" s="137"/>
      <c r="F233" s="136">
        <f t="shared" si="6"/>
        <v>0</v>
      </c>
      <c r="G233" s="136">
        <f t="shared" si="7"/>
        <v>0</v>
      </c>
    </row>
    <row r="234" spans="1:7" ht="14.25">
      <c r="A234" s="130" t="s">
        <v>2939</v>
      </c>
      <c r="B234" s="36" t="s">
        <v>79</v>
      </c>
      <c r="C234" s="17" t="s">
        <v>22</v>
      </c>
      <c r="D234" s="126">
        <v>5</v>
      </c>
      <c r="E234" s="137"/>
      <c r="F234" s="136">
        <f t="shared" si="6"/>
        <v>0</v>
      </c>
      <c r="G234" s="136">
        <f t="shared" si="7"/>
        <v>0</v>
      </c>
    </row>
    <row r="235" spans="1:7" ht="14.25">
      <c r="A235" s="130" t="s">
        <v>2940</v>
      </c>
      <c r="B235" s="36" t="s">
        <v>81</v>
      </c>
      <c r="C235" s="17" t="s">
        <v>22</v>
      </c>
      <c r="D235" s="126">
        <v>5</v>
      </c>
      <c r="E235" s="137"/>
      <c r="F235" s="136">
        <f t="shared" si="6"/>
        <v>0</v>
      </c>
      <c r="G235" s="136">
        <f t="shared" si="7"/>
        <v>0</v>
      </c>
    </row>
    <row r="236" spans="1:7" ht="14.25">
      <c r="A236" s="130" t="s">
        <v>2941</v>
      </c>
      <c r="B236" s="36" t="s">
        <v>85</v>
      </c>
      <c r="C236" s="17" t="s">
        <v>22</v>
      </c>
      <c r="D236" s="126">
        <v>5</v>
      </c>
      <c r="E236" s="137"/>
      <c r="F236" s="136">
        <f t="shared" si="6"/>
        <v>0</v>
      </c>
      <c r="G236" s="136">
        <f t="shared" si="7"/>
        <v>0</v>
      </c>
    </row>
    <row r="237" spans="1:7" ht="14.25">
      <c r="A237" s="130" t="s">
        <v>2942</v>
      </c>
      <c r="B237" s="36" t="s">
        <v>86</v>
      </c>
      <c r="C237" s="17" t="s">
        <v>22</v>
      </c>
      <c r="D237" s="126">
        <v>5</v>
      </c>
      <c r="E237" s="137"/>
      <c r="F237" s="136">
        <f t="shared" si="6"/>
        <v>0</v>
      </c>
      <c r="G237" s="136">
        <f t="shared" si="7"/>
        <v>0</v>
      </c>
    </row>
    <row r="238" spans="1:7" ht="14.25">
      <c r="A238" s="130" t="s">
        <v>2943</v>
      </c>
      <c r="B238" s="36" t="s">
        <v>87</v>
      </c>
      <c r="C238" s="17" t="s">
        <v>22</v>
      </c>
      <c r="D238" s="126">
        <v>5</v>
      </c>
      <c r="E238" s="137"/>
      <c r="F238" s="136">
        <f t="shared" si="6"/>
        <v>0</v>
      </c>
      <c r="G238" s="136">
        <f t="shared" si="7"/>
        <v>0</v>
      </c>
    </row>
    <row r="239" spans="1:7" ht="14.25">
      <c r="A239" s="130" t="s">
        <v>2944</v>
      </c>
      <c r="B239" s="36" t="s">
        <v>88</v>
      </c>
      <c r="C239" s="17" t="s">
        <v>22</v>
      </c>
      <c r="D239" s="126">
        <v>5</v>
      </c>
      <c r="E239" s="137"/>
      <c r="F239" s="136">
        <f aca="true" t="shared" si="8" ref="F239:F302">SUM(E239*1.2)</f>
        <v>0</v>
      </c>
      <c r="G239" s="136">
        <f aca="true" t="shared" si="9" ref="G239:G302">SUM(D239*E239)</f>
        <v>0</v>
      </c>
    </row>
    <row r="240" spans="1:7" ht="14.25">
      <c r="A240" s="130" t="s">
        <v>2945</v>
      </c>
      <c r="B240" s="36" t="s">
        <v>89</v>
      </c>
      <c r="C240" s="17" t="s">
        <v>22</v>
      </c>
      <c r="D240" s="126">
        <v>5</v>
      </c>
      <c r="E240" s="137"/>
      <c r="F240" s="136">
        <f t="shared" si="8"/>
        <v>0</v>
      </c>
      <c r="G240" s="136">
        <f t="shared" si="9"/>
        <v>0</v>
      </c>
    </row>
    <row r="241" spans="1:7" ht="14.25">
      <c r="A241" s="130" t="s">
        <v>2946</v>
      </c>
      <c r="B241" s="36" t="s">
        <v>90</v>
      </c>
      <c r="C241" s="17" t="s">
        <v>22</v>
      </c>
      <c r="D241" s="126">
        <v>5</v>
      </c>
      <c r="E241" s="137"/>
      <c r="F241" s="136">
        <f t="shared" si="8"/>
        <v>0</v>
      </c>
      <c r="G241" s="136">
        <f t="shared" si="9"/>
        <v>0</v>
      </c>
    </row>
    <row r="242" spans="1:7" ht="14.25">
      <c r="A242" s="130" t="s">
        <v>2947</v>
      </c>
      <c r="B242" s="36" t="s">
        <v>91</v>
      </c>
      <c r="C242" s="17" t="s">
        <v>22</v>
      </c>
      <c r="D242" s="126">
        <v>5</v>
      </c>
      <c r="E242" s="137"/>
      <c r="F242" s="136">
        <f t="shared" si="8"/>
        <v>0</v>
      </c>
      <c r="G242" s="136">
        <f t="shared" si="9"/>
        <v>0</v>
      </c>
    </row>
    <row r="243" spans="1:7" ht="14.25">
      <c r="A243" s="130" t="s">
        <v>2948</v>
      </c>
      <c r="B243" s="36" t="s">
        <v>93</v>
      </c>
      <c r="C243" s="17" t="s">
        <v>22</v>
      </c>
      <c r="D243" s="126">
        <v>5</v>
      </c>
      <c r="E243" s="137"/>
      <c r="F243" s="136">
        <f t="shared" si="8"/>
        <v>0</v>
      </c>
      <c r="G243" s="136">
        <f t="shared" si="9"/>
        <v>0</v>
      </c>
    </row>
    <row r="244" spans="1:7" ht="14.25">
      <c r="A244" s="130" t="s">
        <v>2949</v>
      </c>
      <c r="B244" s="36" t="s">
        <v>94</v>
      </c>
      <c r="C244" s="17" t="s">
        <v>22</v>
      </c>
      <c r="D244" s="126">
        <v>5</v>
      </c>
      <c r="E244" s="137"/>
      <c r="F244" s="136">
        <f t="shared" si="8"/>
        <v>0</v>
      </c>
      <c r="G244" s="136">
        <f t="shared" si="9"/>
        <v>0</v>
      </c>
    </row>
    <row r="245" spans="1:7" ht="14.25">
      <c r="A245" s="130" t="s">
        <v>2950</v>
      </c>
      <c r="B245" s="36" t="s">
        <v>95</v>
      </c>
      <c r="C245" s="17" t="s">
        <v>22</v>
      </c>
      <c r="D245" s="126">
        <v>5</v>
      </c>
      <c r="E245" s="137"/>
      <c r="F245" s="136">
        <f t="shared" si="8"/>
        <v>0</v>
      </c>
      <c r="G245" s="136">
        <f t="shared" si="9"/>
        <v>0</v>
      </c>
    </row>
    <row r="246" spans="1:7" ht="14.25">
      <c r="A246" s="130" t="s">
        <v>2951</v>
      </c>
      <c r="B246" s="36" t="s">
        <v>96</v>
      </c>
      <c r="C246" s="17" t="s">
        <v>22</v>
      </c>
      <c r="D246" s="126">
        <v>5</v>
      </c>
      <c r="E246" s="137"/>
      <c r="F246" s="136">
        <f t="shared" si="8"/>
        <v>0</v>
      </c>
      <c r="G246" s="136">
        <f t="shared" si="9"/>
        <v>0</v>
      </c>
    </row>
    <row r="247" spans="1:7" ht="14.25">
      <c r="A247" s="130" t="s">
        <v>2952</v>
      </c>
      <c r="B247" s="36" t="s">
        <v>97</v>
      </c>
      <c r="C247" s="17" t="s">
        <v>22</v>
      </c>
      <c r="D247" s="126">
        <v>5</v>
      </c>
      <c r="E247" s="137"/>
      <c r="F247" s="136">
        <f t="shared" si="8"/>
        <v>0</v>
      </c>
      <c r="G247" s="136">
        <f t="shared" si="9"/>
        <v>0</v>
      </c>
    </row>
    <row r="248" spans="1:7" ht="14.25">
      <c r="A248" s="130" t="s">
        <v>2953</v>
      </c>
      <c r="B248" s="36" t="s">
        <v>98</v>
      </c>
      <c r="C248" s="17" t="s">
        <v>22</v>
      </c>
      <c r="D248" s="126">
        <v>5</v>
      </c>
      <c r="E248" s="137"/>
      <c r="F248" s="136">
        <f t="shared" si="8"/>
        <v>0</v>
      </c>
      <c r="G248" s="136">
        <f t="shared" si="9"/>
        <v>0</v>
      </c>
    </row>
    <row r="249" spans="1:7" ht="14.25">
      <c r="A249" s="130" t="s">
        <v>2954</v>
      </c>
      <c r="B249" s="36" t="s">
        <v>99</v>
      </c>
      <c r="C249" s="17" t="s">
        <v>22</v>
      </c>
      <c r="D249" s="126">
        <v>5</v>
      </c>
      <c r="E249" s="137"/>
      <c r="F249" s="136">
        <f t="shared" si="8"/>
        <v>0</v>
      </c>
      <c r="G249" s="136">
        <f t="shared" si="9"/>
        <v>0</v>
      </c>
    </row>
    <row r="250" spans="1:7" ht="14.25">
      <c r="A250" s="130" t="s">
        <v>2955</v>
      </c>
      <c r="B250" s="36" t="s">
        <v>100</v>
      </c>
      <c r="C250" s="17" t="s">
        <v>22</v>
      </c>
      <c r="D250" s="126">
        <v>5</v>
      </c>
      <c r="E250" s="137"/>
      <c r="F250" s="136">
        <f t="shared" si="8"/>
        <v>0</v>
      </c>
      <c r="G250" s="136">
        <f t="shared" si="9"/>
        <v>0</v>
      </c>
    </row>
    <row r="251" spans="1:7" ht="14.25">
      <c r="A251" s="130" t="s">
        <v>2956</v>
      </c>
      <c r="B251" s="36" t="s">
        <v>101</v>
      </c>
      <c r="C251" s="17" t="s">
        <v>22</v>
      </c>
      <c r="D251" s="126">
        <v>5</v>
      </c>
      <c r="E251" s="137"/>
      <c r="F251" s="136">
        <f t="shared" si="8"/>
        <v>0</v>
      </c>
      <c r="G251" s="136">
        <f t="shared" si="9"/>
        <v>0</v>
      </c>
    </row>
    <row r="252" spans="1:7" ht="14.25">
      <c r="A252" s="130" t="s">
        <v>2957</v>
      </c>
      <c r="B252" s="36" t="s">
        <v>103</v>
      </c>
      <c r="C252" s="17" t="s">
        <v>22</v>
      </c>
      <c r="D252" s="126">
        <v>5</v>
      </c>
      <c r="E252" s="137"/>
      <c r="F252" s="136">
        <f t="shared" si="8"/>
        <v>0</v>
      </c>
      <c r="G252" s="136">
        <f t="shared" si="9"/>
        <v>0</v>
      </c>
    </row>
    <row r="253" spans="1:7" ht="14.25">
      <c r="A253" s="130" t="s">
        <v>2958</v>
      </c>
      <c r="B253" s="36" t="s">
        <v>104</v>
      </c>
      <c r="C253" s="17" t="s">
        <v>22</v>
      </c>
      <c r="D253" s="126">
        <v>5</v>
      </c>
      <c r="E253" s="137"/>
      <c r="F253" s="136">
        <f t="shared" si="8"/>
        <v>0</v>
      </c>
      <c r="G253" s="136">
        <f t="shared" si="9"/>
        <v>0</v>
      </c>
    </row>
    <row r="254" spans="1:7" ht="14.25">
      <c r="A254" s="130" t="s">
        <v>2959</v>
      </c>
      <c r="B254" s="36" t="s">
        <v>105</v>
      </c>
      <c r="C254" s="17" t="s">
        <v>22</v>
      </c>
      <c r="D254" s="126">
        <v>5</v>
      </c>
      <c r="E254" s="137"/>
      <c r="F254" s="136">
        <f t="shared" si="8"/>
        <v>0</v>
      </c>
      <c r="G254" s="136">
        <f t="shared" si="9"/>
        <v>0</v>
      </c>
    </row>
    <row r="255" spans="1:7" ht="14.25">
      <c r="A255" s="130" t="s">
        <v>2960</v>
      </c>
      <c r="B255" s="36" t="s">
        <v>106</v>
      </c>
      <c r="C255" s="17" t="s">
        <v>22</v>
      </c>
      <c r="D255" s="126">
        <v>5</v>
      </c>
      <c r="E255" s="137"/>
      <c r="F255" s="136">
        <f t="shared" si="8"/>
        <v>0</v>
      </c>
      <c r="G255" s="136">
        <f t="shared" si="9"/>
        <v>0</v>
      </c>
    </row>
    <row r="256" spans="1:7" ht="14.25">
      <c r="A256" s="130" t="s">
        <v>2961</v>
      </c>
      <c r="B256" s="36" t="s">
        <v>107</v>
      </c>
      <c r="C256" s="17" t="s">
        <v>22</v>
      </c>
      <c r="D256" s="126">
        <v>5</v>
      </c>
      <c r="E256" s="137"/>
      <c r="F256" s="136">
        <f t="shared" si="8"/>
        <v>0</v>
      </c>
      <c r="G256" s="136">
        <f t="shared" si="9"/>
        <v>0</v>
      </c>
    </row>
    <row r="257" spans="1:7" ht="14.25">
      <c r="A257" s="130" t="s">
        <v>2962</v>
      </c>
      <c r="B257" s="36" t="s">
        <v>108</v>
      </c>
      <c r="C257" s="17" t="s">
        <v>22</v>
      </c>
      <c r="D257" s="126">
        <v>5</v>
      </c>
      <c r="E257" s="137"/>
      <c r="F257" s="136">
        <f t="shared" si="8"/>
        <v>0</v>
      </c>
      <c r="G257" s="136">
        <f t="shared" si="9"/>
        <v>0</v>
      </c>
    </row>
    <row r="258" spans="1:7" ht="14.25">
      <c r="A258" s="130" t="s">
        <v>2963</v>
      </c>
      <c r="B258" s="36" t="s">
        <v>109</v>
      </c>
      <c r="C258" s="17" t="s">
        <v>22</v>
      </c>
      <c r="D258" s="126">
        <v>5</v>
      </c>
      <c r="E258" s="137"/>
      <c r="F258" s="136">
        <f t="shared" si="8"/>
        <v>0</v>
      </c>
      <c r="G258" s="136">
        <f t="shared" si="9"/>
        <v>0</v>
      </c>
    </row>
    <row r="259" spans="1:7" ht="14.25">
      <c r="A259" s="130" t="s">
        <v>2964</v>
      </c>
      <c r="B259" s="36" t="s">
        <v>110</v>
      </c>
      <c r="C259" s="17" t="s">
        <v>22</v>
      </c>
      <c r="D259" s="126">
        <v>5</v>
      </c>
      <c r="E259" s="137"/>
      <c r="F259" s="136">
        <f t="shared" si="8"/>
        <v>0</v>
      </c>
      <c r="G259" s="136">
        <f t="shared" si="9"/>
        <v>0</v>
      </c>
    </row>
    <row r="260" spans="1:7" ht="14.25">
      <c r="A260" s="130" t="s">
        <v>2965</v>
      </c>
      <c r="B260" s="36" t="s">
        <v>111</v>
      </c>
      <c r="C260" s="17" t="s">
        <v>22</v>
      </c>
      <c r="D260" s="126">
        <v>5</v>
      </c>
      <c r="E260" s="137"/>
      <c r="F260" s="136">
        <f t="shared" si="8"/>
        <v>0</v>
      </c>
      <c r="G260" s="136">
        <f t="shared" si="9"/>
        <v>0</v>
      </c>
    </row>
    <row r="261" spans="1:7" ht="14.25">
      <c r="A261" s="130" t="s">
        <v>2966</v>
      </c>
      <c r="B261" s="36" t="s">
        <v>112</v>
      </c>
      <c r="C261" s="17" t="s">
        <v>22</v>
      </c>
      <c r="D261" s="126">
        <v>5</v>
      </c>
      <c r="E261" s="137"/>
      <c r="F261" s="136">
        <f t="shared" si="8"/>
        <v>0</v>
      </c>
      <c r="G261" s="136">
        <f t="shared" si="9"/>
        <v>0</v>
      </c>
    </row>
    <row r="262" spans="1:7" ht="14.25">
      <c r="A262" s="130" t="s">
        <v>2967</v>
      </c>
      <c r="B262" s="36" t="s">
        <v>113</v>
      </c>
      <c r="C262" s="17" t="s">
        <v>22</v>
      </c>
      <c r="D262" s="126">
        <v>5</v>
      </c>
      <c r="E262" s="137"/>
      <c r="F262" s="136">
        <f t="shared" si="8"/>
        <v>0</v>
      </c>
      <c r="G262" s="136">
        <f t="shared" si="9"/>
        <v>0</v>
      </c>
    </row>
    <row r="263" spans="1:7" ht="14.25">
      <c r="A263" s="130" t="s">
        <v>2968</v>
      </c>
      <c r="B263" s="36" t="s">
        <v>114</v>
      </c>
      <c r="C263" s="17" t="s">
        <v>22</v>
      </c>
      <c r="D263" s="126">
        <v>5</v>
      </c>
      <c r="E263" s="137"/>
      <c r="F263" s="136">
        <f t="shared" si="8"/>
        <v>0</v>
      </c>
      <c r="G263" s="136">
        <f t="shared" si="9"/>
        <v>0</v>
      </c>
    </row>
    <row r="264" spans="1:7" ht="14.25">
      <c r="A264" s="130" t="s">
        <v>2969</v>
      </c>
      <c r="B264" s="36" t="s">
        <v>115</v>
      </c>
      <c r="C264" s="17" t="s">
        <v>22</v>
      </c>
      <c r="D264" s="126">
        <v>5</v>
      </c>
      <c r="E264" s="137"/>
      <c r="F264" s="136">
        <f t="shared" si="8"/>
        <v>0</v>
      </c>
      <c r="G264" s="136">
        <f t="shared" si="9"/>
        <v>0</v>
      </c>
    </row>
    <row r="265" spans="1:7" ht="14.25">
      <c r="A265" s="130" t="s">
        <v>2970</v>
      </c>
      <c r="B265" s="36" t="s">
        <v>116</v>
      </c>
      <c r="C265" s="17" t="s">
        <v>22</v>
      </c>
      <c r="D265" s="126">
        <v>5</v>
      </c>
      <c r="E265" s="137"/>
      <c r="F265" s="136">
        <f t="shared" si="8"/>
        <v>0</v>
      </c>
      <c r="G265" s="136">
        <f t="shared" si="9"/>
        <v>0</v>
      </c>
    </row>
    <row r="266" spans="1:7" ht="14.25">
      <c r="A266" s="130" t="s">
        <v>2971</v>
      </c>
      <c r="B266" s="36" t="s">
        <v>117</v>
      </c>
      <c r="C266" s="17" t="s">
        <v>22</v>
      </c>
      <c r="D266" s="126">
        <v>5</v>
      </c>
      <c r="E266" s="137"/>
      <c r="F266" s="136">
        <f t="shared" si="8"/>
        <v>0</v>
      </c>
      <c r="G266" s="136">
        <f t="shared" si="9"/>
        <v>0</v>
      </c>
    </row>
    <row r="267" spans="1:7" ht="14.25">
      <c r="A267" s="130" t="s">
        <v>2972</v>
      </c>
      <c r="B267" s="36" t="s">
        <v>118</v>
      </c>
      <c r="C267" s="17" t="s">
        <v>22</v>
      </c>
      <c r="D267" s="126">
        <v>5</v>
      </c>
      <c r="E267" s="137"/>
      <c r="F267" s="136">
        <f t="shared" si="8"/>
        <v>0</v>
      </c>
      <c r="G267" s="136">
        <f t="shared" si="9"/>
        <v>0</v>
      </c>
    </row>
    <row r="268" spans="1:7" ht="14.25">
      <c r="A268" s="130" t="s">
        <v>2973</v>
      </c>
      <c r="B268" s="36" t="s">
        <v>119</v>
      </c>
      <c r="C268" s="17" t="s">
        <v>22</v>
      </c>
      <c r="D268" s="126">
        <v>5</v>
      </c>
      <c r="E268" s="137"/>
      <c r="F268" s="136">
        <f t="shared" si="8"/>
        <v>0</v>
      </c>
      <c r="G268" s="136">
        <f t="shared" si="9"/>
        <v>0</v>
      </c>
    </row>
    <row r="269" spans="1:7" ht="14.25">
      <c r="A269" s="130" t="s">
        <v>2974</v>
      </c>
      <c r="B269" s="36" t="s">
        <v>120</v>
      </c>
      <c r="C269" s="17" t="s">
        <v>22</v>
      </c>
      <c r="D269" s="126">
        <v>5</v>
      </c>
      <c r="E269" s="137"/>
      <c r="F269" s="136">
        <f t="shared" si="8"/>
        <v>0</v>
      </c>
      <c r="G269" s="136">
        <f t="shared" si="9"/>
        <v>0</v>
      </c>
    </row>
    <row r="270" spans="1:7" ht="14.25">
      <c r="A270" s="130" t="s">
        <v>2975</v>
      </c>
      <c r="B270" s="36" t="s">
        <v>121</v>
      </c>
      <c r="C270" s="17" t="s">
        <v>22</v>
      </c>
      <c r="D270" s="126">
        <v>5</v>
      </c>
      <c r="E270" s="137"/>
      <c r="F270" s="136">
        <f t="shared" si="8"/>
        <v>0</v>
      </c>
      <c r="G270" s="136">
        <f t="shared" si="9"/>
        <v>0</v>
      </c>
    </row>
    <row r="271" spans="1:7" ht="14.25">
      <c r="A271" s="130" t="s">
        <v>2976</v>
      </c>
      <c r="B271" s="36" t="s">
        <v>122</v>
      </c>
      <c r="C271" s="17" t="s">
        <v>22</v>
      </c>
      <c r="D271" s="126">
        <v>5</v>
      </c>
      <c r="E271" s="137"/>
      <c r="F271" s="136">
        <f t="shared" si="8"/>
        <v>0</v>
      </c>
      <c r="G271" s="136">
        <f t="shared" si="9"/>
        <v>0</v>
      </c>
    </row>
    <row r="272" spans="1:7" ht="14.25">
      <c r="A272" s="130" t="s">
        <v>2977</v>
      </c>
      <c r="B272" s="36" t="s">
        <v>123</v>
      </c>
      <c r="C272" s="17" t="s">
        <v>22</v>
      </c>
      <c r="D272" s="126">
        <v>5</v>
      </c>
      <c r="E272" s="137"/>
      <c r="F272" s="136">
        <f t="shared" si="8"/>
        <v>0</v>
      </c>
      <c r="G272" s="136">
        <f t="shared" si="9"/>
        <v>0</v>
      </c>
    </row>
    <row r="273" spans="1:7" ht="14.25">
      <c r="A273" s="130" t="s">
        <v>2978</v>
      </c>
      <c r="B273" s="36" t="s">
        <v>124</v>
      </c>
      <c r="C273" s="17" t="s">
        <v>22</v>
      </c>
      <c r="D273" s="126">
        <v>5</v>
      </c>
      <c r="E273" s="137"/>
      <c r="F273" s="136">
        <f t="shared" si="8"/>
        <v>0</v>
      </c>
      <c r="G273" s="136">
        <f t="shared" si="9"/>
        <v>0</v>
      </c>
    </row>
    <row r="274" spans="1:7" ht="14.25">
      <c r="A274" s="130" t="s">
        <v>2878</v>
      </c>
      <c r="B274" s="36" t="s">
        <v>125</v>
      </c>
      <c r="C274" s="17" t="s">
        <v>22</v>
      </c>
      <c r="D274" s="126">
        <v>5</v>
      </c>
      <c r="E274" s="137"/>
      <c r="F274" s="136">
        <f t="shared" si="8"/>
        <v>0</v>
      </c>
      <c r="G274" s="136">
        <f t="shared" si="9"/>
        <v>0</v>
      </c>
    </row>
    <row r="275" spans="1:7" ht="14.25">
      <c r="A275" s="130" t="s">
        <v>2979</v>
      </c>
      <c r="B275" s="36" t="s">
        <v>126</v>
      </c>
      <c r="C275" s="17" t="s">
        <v>22</v>
      </c>
      <c r="D275" s="126">
        <v>5</v>
      </c>
      <c r="E275" s="137"/>
      <c r="F275" s="136">
        <f t="shared" si="8"/>
        <v>0</v>
      </c>
      <c r="G275" s="136">
        <f t="shared" si="9"/>
        <v>0</v>
      </c>
    </row>
    <row r="276" spans="1:7" ht="14.25">
      <c r="A276" s="130" t="s">
        <v>2980</v>
      </c>
      <c r="B276" s="36" t="s">
        <v>206</v>
      </c>
      <c r="C276" s="17" t="s">
        <v>22</v>
      </c>
      <c r="D276" s="126">
        <v>5</v>
      </c>
      <c r="E276" s="137"/>
      <c r="F276" s="136">
        <f t="shared" si="8"/>
        <v>0</v>
      </c>
      <c r="G276" s="136">
        <f t="shared" si="9"/>
        <v>0</v>
      </c>
    </row>
    <row r="277" spans="1:7" ht="14.25">
      <c r="A277" s="130" t="s">
        <v>2981</v>
      </c>
      <c r="B277" s="36" t="s">
        <v>130</v>
      </c>
      <c r="C277" s="17" t="s">
        <v>22</v>
      </c>
      <c r="D277" s="126">
        <v>5</v>
      </c>
      <c r="E277" s="137"/>
      <c r="F277" s="136">
        <f t="shared" si="8"/>
        <v>0</v>
      </c>
      <c r="G277" s="136">
        <f t="shared" si="9"/>
        <v>0</v>
      </c>
    </row>
    <row r="278" spans="1:7" ht="14.25">
      <c r="A278" s="130" t="s">
        <v>2982</v>
      </c>
      <c r="B278" s="36" t="s">
        <v>207</v>
      </c>
      <c r="C278" s="17" t="s">
        <v>22</v>
      </c>
      <c r="D278" s="126">
        <v>5</v>
      </c>
      <c r="E278" s="137"/>
      <c r="F278" s="136">
        <f t="shared" si="8"/>
        <v>0</v>
      </c>
      <c r="G278" s="136">
        <f t="shared" si="9"/>
        <v>0</v>
      </c>
    </row>
    <row r="279" spans="1:7" ht="14.25">
      <c r="A279" s="130" t="s">
        <v>2983</v>
      </c>
      <c r="B279" s="36" t="s">
        <v>134</v>
      </c>
      <c r="C279" s="17" t="s">
        <v>22</v>
      </c>
      <c r="D279" s="126">
        <v>5</v>
      </c>
      <c r="E279" s="137"/>
      <c r="F279" s="136">
        <f t="shared" si="8"/>
        <v>0</v>
      </c>
      <c r="G279" s="136">
        <f t="shared" si="9"/>
        <v>0</v>
      </c>
    </row>
    <row r="280" spans="1:7" ht="14.25">
      <c r="A280" s="130" t="s">
        <v>2984</v>
      </c>
      <c r="B280" s="36" t="s">
        <v>136</v>
      </c>
      <c r="C280" s="17" t="s">
        <v>22</v>
      </c>
      <c r="D280" s="126">
        <v>5</v>
      </c>
      <c r="E280" s="137"/>
      <c r="F280" s="136">
        <f t="shared" si="8"/>
        <v>0</v>
      </c>
      <c r="G280" s="136">
        <f t="shared" si="9"/>
        <v>0</v>
      </c>
    </row>
    <row r="281" spans="1:7" ht="14.25">
      <c r="A281" s="130" t="s">
        <v>2985</v>
      </c>
      <c r="B281" s="36" t="s">
        <v>137</v>
      </c>
      <c r="C281" s="17" t="s">
        <v>22</v>
      </c>
      <c r="D281" s="126">
        <v>5</v>
      </c>
      <c r="E281" s="137"/>
      <c r="F281" s="136">
        <f t="shared" si="8"/>
        <v>0</v>
      </c>
      <c r="G281" s="136">
        <f t="shared" si="9"/>
        <v>0</v>
      </c>
    </row>
    <row r="282" spans="1:7" ht="14.25">
      <c r="A282" s="130" t="s">
        <v>2986</v>
      </c>
      <c r="B282" s="36" t="s">
        <v>139</v>
      </c>
      <c r="C282" s="17" t="s">
        <v>22</v>
      </c>
      <c r="D282" s="126">
        <v>5</v>
      </c>
      <c r="E282" s="137"/>
      <c r="F282" s="136">
        <f t="shared" si="8"/>
        <v>0</v>
      </c>
      <c r="G282" s="136">
        <f t="shared" si="9"/>
        <v>0</v>
      </c>
    </row>
    <row r="283" spans="1:7" ht="14.25">
      <c r="A283" s="130" t="s">
        <v>2987</v>
      </c>
      <c r="B283" s="36" t="s">
        <v>140</v>
      </c>
      <c r="C283" s="17" t="s">
        <v>22</v>
      </c>
      <c r="D283" s="126">
        <v>5</v>
      </c>
      <c r="E283" s="137"/>
      <c r="F283" s="136">
        <f t="shared" si="8"/>
        <v>0</v>
      </c>
      <c r="G283" s="136">
        <f t="shared" si="9"/>
        <v>0</v>
      </c>
    </row>
    <row r="284" spans="1:7" ht="14.25">
      <c r="A284" s="130" t="s">
        <v>2988</v>
      </c>
      <c r="B284" s="36" t="s">
        <v>141</v>
      </c>
      <c r="C284" s="17" t="s">
        <v>22</v>
      </c>
      <c r="D284" s="126">
        <v>5</v>
      </c>
      <c r="E284" s="137"/>
      <c r="F284" s="136">
        <f t="shared" si="8"/>
        <v>0</v>
      </c>
      <c r="G284" s="136">
        <f t="shared" si="9"/>
        <v>0</v>
      </c>
    </row>
    <row r="285" spans="1:7" ht="14.25">
      <c r="A285" s="130" t="s">
        <v>2989</v>
      </c>
      <c r="B285" s="36" t="s">
        <v>142</v>
      </c>
      <c r="C285" s="17" t="s">
        <v>22</v>
      </c>
      <c r="D285" s="126">
        <v>5</v>
      </c>
      <c r="E285" s="137"/>
      <c r="F285" s="136">
        <f t="shared" si="8"/>
        <v>0</v>
      </c>
      <c r="G285" s="136">
        <f t="shared" si="9"/>
        <v>0</v>
      </c>
    </row>
    <row r="286" spans="1:7" ht="14.25">
      <c r="A286" s="130" t="s">
        <v>2990</v>
      </c>
      <c r="B286" s="36" t="s">
        <v>144</v>
      </c>
      <c r="C286" s="17" t="s">
        <v>22</v>
      </c>
      <c r="D286" s="126">
        <v>5</v>
      </c>
      <c r="E286" s="137"/>
      <c r="F286" s="136">
        <f t="shared" si="8"/>
        <v>0</v>
      </c>
      <c r="G286" s="136">
        <f t="shared" si="9"/>
        <v>0</v>
      </c>
    </row>
    <row r="287" spans="1:7" ht="14.25">
      <c r="A287" s="130" t="s">
        <v>2991</v>
      </c>
      <c r="B287" s="36" t="s">
        <v>145</v>
      </c>
      <c r="C287" s="17" t="s">
        <v>22</v>
      </c>
      <c r="D287" s="126">
        <v>5</v>
      </c>
      <c r="E287" s="137"/>
      <c r="F287" s="136">
        <f t="shared" si="8"/>
        <v>0</v>
      </c>
      <c r="G287" s="136">
        <f t="shared" si="9"/>
        <v>0</v>
      </c>
    </row>
    <row r="288" spans="1:7" ht="14.25">
      <c r="A288" s="130" t="s">
        <v>2992</v>
      </c>
      <c r="B288" s="36" t="s">
        <v>146</v>
      </c>
      <c r="C288" s="17" t="s">
        <v>22</v>
      </c>
      <c r="D288" s="126">
        <v>5</v>
      </c>
      <c r="E288" s="137"/>
      <c r="F288" s="136">
        <f t="shared" si="8"/>
        <v>0</v>
      </c>
      <c r="G288" s="136">
        <f t="shared" si="9"/>
        <v>0</v>
      </c>
    </row>
    <row r="289" spans="1:7" ht="14.25">
      <c r="A289" s="130" t="s">
        <v>2993</v>
      </c>
      <c r="B289" s="36" t="s">
        <v>151</v>
      </c>
      <c r="C289" s="17" t="s">
        <v>22</v>
      </c>
      <c r="D289" s="126">
        <v>5</v>
      </c>
      <c r="E289" s="137"/>
      <c r="F289" s="136">
        <f t="shared" si="8"/>
        <v>0</v>
      </c>
      <c r="G289" s="136">
        <f t="shared" si="9"/>
        <v>0</v>
      </c>
    </row>
    <row r="290" spans="1:7" ht="14.25">
      <c r="A290" s="130" t="s">
        <v>2994</v>
      </c>
      <c r="B290" s="36" t="s">
        <v>152</v>
      </c>
      <c r="C290" s="17" t="s">
        <v>22</v>
      </c>
      <c r="D290" s="126">
        <v>5</v>
      </c>
      <c r="E290" s="137"/>
      <c r="F290" s="136">
        <f t="shared" si="8"/>
        <v>0</v>
      </c>
      <c r="G290" s="136">
        <f t="shared" si="9"/>
        <v>0</v>
      </c>
    </row>
    <row r="291" spans="1:7" ht="14.25">
      <c r="A291" s="130" t="s">
        <v>2995</v>
      </c>
      <c r="B291" s="36" t="s">
        <v>153</v>
      </c>
      <c r="C291" s="17" t="s">
        <v>22</v>
      </c>
      <c r="D291" s="126">
        <v>5</v>
      </c>
      <c r="E291" s="137"/>
      <c r="F291" s="136">
        <f t="shared" si="8"/>
        <v>0</v>
      </c>
      <c r="G291" s="136">
        <f t="shared" si="9"/>
        <v>0</v>
      </c>
    </row>
    <row r="292" spans="1:7" ht="14.25">
      <c r="A292" s="130" t="s">
        <v>2996</v>
      </c>
      <c r="B292" s="36" t="s">
        <v>154</v>
      </c>
      <c r="C292" s="17" t="s">
        <v>22</v>
      </c>
      <c r="D292" s="126">
        <v>5</v>
      </c>
      <c r="E292" s="137"/>
      <c r="F292" s="136">
        <f t="shared" si="8"/>
        <v>0</v>
      </c>
      <c r="G292" s="136">
        <f t="shared" si="9"/>
        <v>0</v>
      </c>
    </row>
    <row r="293" spans="1:7" ht="14.25">
      <c r="A293" s="130" t="s">
        <v>2997</v>
      </c>
      <c r="B293" s="36" t="s">
        <v>155</v>
      </c>
      <c r="C293" s="17" t="s">
        <v>22</v>
      </c>
      <c r="D293" s="126">
        <v>5</v>
      </c>
      <c r="E293" s="137"/>
      <c r="F293" s="136">
        <f t="shared" si="8"/>
        <v>0</v>
      </c>
      <c r="G293" s="136">
        <f t="shared" si="9"/>
        <v>0</v>
      </c>
    </row>
    <row r="294" spans="1:7" ht="14.25">
      <c r="A294" s="130" t="s">
        <v>2998</v>
      </c>
      <c r="B294" s="36" t="s">
        <v>156</v>
      </c>
      <c r="C294" s="17" t="s">
        <v>22</v>
      </c>
      <c r="D294" s="126">
        <v>5</v>
      </c>
      <c r="E294" s="137"/>
      <c r="F294" s="136">
        <f t="shared" si="8"/>
        <v>0</v>
      </c>
      <c r="G294" s="136">
        <f t="shared" si="9"/>
        <v>0</v>
      </c>
    </row>
    <row r="295" spans="1:7" ht="14.25">
      <c r="A295" s="130" t="s">
        <v>2999</v>
      </c>
      <c r="B295" s="36" t="s">
        <v>158</v>
      </c>
      <c r="C295" s="17" t="s">
        <v>22</v>
      </c>
      <c r="D295" s="126">
        <v>5</v>
      </c>
      <c r="E295" s="137"/>
      <c r="F295" s="136">
        <f t="shared" si="8"/>
        <v>0</v>
      </c>
      <c r="G295" s="136">
        <f t="shared" si="9"/>
        <v>0</v>
      </c>
    </row>
    <row r="296" spans="1:7" ht="14.25">
      <c r="A296" s="130" t="s">
        <v>3000</v>
      </c>
      <c r="B296" s="36" t="s">
        <v>159</v>
      </c>
      <c r="C296" s="17" t="s">
        <v>22</v>
      </c>
      <c r="D296" s="126">
        <v>5</v>
      </c>
      <c r="E296" s="137"/>
      <c r="F296" s="136">
        <f t="shared" si="8"/>
        <v>0</v>
      </c>
      <c r="G296" s="136">
        <f t="shared" si="9"/>
        <v>0</v>
      </c>
    </row>
    <row r="297" spans="1:7" ht="14.25">
      <c r="A297" s="130" t="s">
        <v>3001</v>
      </c>
      <c r="B297" s="36" t="s">
        <v>161</v>
      </c>
      <c r="C297" s="17" t="s">
        <v>22</v>
      </c>
      <c r="D297" s="126">
        <v>5</v>
      </c>
      <c r="E297" s="137"/>
      <c r="F297" s="136">
        <f t="shared" si="8"/>
        <v>0</v>
      </c>
      <c r="G297" s="136">
        <f t="shared" si="9"/>
        <v>0</v>
      </c>
    </row>
    <row r="298" spans="1:7" ht="14.25">
      <c r="A298" s="130" t="s">
        <v>3002</v>
      </c>
      <c r="B298" s="36" t="s">
        <v>162</v>
      </c>
      <c r="C298" s="17" t="s">
        <v>22</v>
      </c>
      <c r="D298" s="126">
        <v>5</v>
      </c>
      <c r="E298" s="137"/>
      <c r="F298" s="136">
        <f t="shared" si="8"/>
        <v>0</v>
      </c>
      <c r="G298" s="136">
        <f t="shared" si="9"/>
        <v>0</v>
      </c>
    </row>
    <row r="299" spans="1:7" ht="14.25">
      <c r="A299" s="130" t="s">
        <v>3003</v>
      </c>
      <c r="B299" s="36" t="s">
        <v>168</v>
      </c>
      <c r="C299" s="17" t="s">
        <v>22</v>
      </c>
      <c r="D299" s="126">
        <v>5</v>
      </c>
      <c r="E299" s="137"/>
      <c r="F299" s="136">
        <f t="shared" si="8"/>
        <v>0</v>
      </c>
      <c r="G299" s="136">
        <f t="shared" si="9"/>
        <v>0</v>
      </c>
    </row>
    <row r="300" spans="1:7" ht="14.25">
      <c r="A300" s="130" t="s">
        <v>3004</v>
      </c>
      <c r="B300" s="36" t="s">
        <v>169</v>
      </c>
      <c r="C300" s="17" t="s">
        <v>22</v>
      </c>
      <c r="D300" s="126">
        <v>5</v>
      </c>
      <c r="E300" s="137"/>
      <c r="F300" s="136">
        <f t="shared" si="8"/>
        <v>0</v>
      </c>
      <c r="G300" s="136">
        <f t="shared" si="9"/>
        <v>0</v>
      </c>
    </row>
    <row r="301" spans="1:7" ht="14.25">
      <c r="A301" s="130" t="s">
        <v>3005</v>
      </c>
      <c r="B301" s="36" t="s">
        <v>170</v>
      </c>
      <c r="C301" s="17" t="s">
        <v>22</v>
      </c>
      <c r="D301" s="126">
        <v>5</v>
      </c>
      <c r="E301" s="137"/>
      <c r="F301" s="136">
        <f t="shared" si="8"/>
        <v>0</v>
      </c>
      <c r="G301" s="136">
        <f t="shared" si="9"/>
        <v>0</v>
      </c>
    </row>
    <row r="302" spans="1:7" ht="14.25">
      <c r="A302" s="130" t="s">
        <v>3006</v>
      </c>
      <c r="B302" s="36" t="s">
        <v>171</v>
      </c>
      <c r="C302" s="17" t="s">
        <v>22</v>
      </c>
      <c r="D302" s="126">
        <v>5</v>
      </c>
      <c r="E302" s="137"/>
      <c r="F302" s="136">
        <f t="shared" si="8"/>
        <v>0</v>
      </c>
      <c r="G302" s="136">
        <f t="shared" si="9"/>
        <v>0</v>
      </c>
    </row>
    <row r="303" spans="1:7" ht="14.25">
      <c r="A303" s="130" t="s">
        <v>3007</v>
      </c>
      <c r="B303" s="36" t="s">
        <v>172</v>
      </c>
      <c r="C303" s="17" t="s">
        <v>22</v>
      </c>
      <c r="D303" s="126">
        <v>5</v>
      </c>
      <c r="E303" s="137"/>
      <c r="F303" s="136">
        <f aca="true" t="shared" si="10" ref="F303:F339">SUM(E303*1.2)</f>
        <v>0</v>
      </c>
      <c r="G303" s="136">
        <f aca="true" t="shared" si="11" ref="G303:G339">SUM(D303*E303)</f>
        <v>0</v>
      </c>
    </row>
    <row r="304" spans="1:7" ht="14.25">
      <c r="A304" s="130" t="s">
        <v>3008</v>
      </c>
      <c r="B304" s="36" t="s">
        <v>173</v>
      </c>
      <c r="C304" s="17" t="s">
        <v>22</v>
      </c>
      <c r="D304" s="126">
        <v>5</v>
      </c>
      <c r="E304" s="137"/>
      <c r="F304" s="136">
        <f t="shared" si="10"/>
        <v>0</v>
      </c>
      <c r="G304" s="136">
        <f t="shared" si="11"/>
        <v>0</v>
      </c>
    </row>
    <row r="305" spans="1:7" ht="14.25">
      <c r="A305" s="130" t="s">
        <v>3009</v>
      </c>
      <c r="B305" s="36" t="s">
        <v>174</v>
      </c>
      <c r="C305" s="17" t="s">
        <v>22</v>
      </c>
      <c r="D305" s="126">
        <v>5</v>
      </c>
      <c r="E305" s="137"/>
      <c r="F305" s="136">
        <f t="shared" si="10"/>
        <v>0</v>
      </c>
      <c r="G305" s="136">
        <f t="shared" si="11"/>
        <v>0</v>
      </c>
    </row>
    <row r="306" spans="1:7" ht="14.25">
      <c r="A306" s="130" t="s">
        <v>3010</v>
      </c>
      <c r="B306" s="36" t="s">
        <v>175</v>
      </c>
      <c r="C306" s="17" t="s">
        <v>22</v>
      </c>
      <c r="D306" s="126">
        <v>5</v>
      </c>
      <c r="E306" s="137"/>
      <c r="F306" s="136">
        <f t="shared" si="10"/>
        <v>0</v>
      </c>
      <c r="G306" s="136">
        <f t="shared" si="11"/>
        <v>0</v>
      </c>
    </row>
    <row r="307" spans="1:7" ht="14.25">
      <c r="A307" s="130" t="s">
        <v>3011</v>
      </c>
      <c r="B307" s="36" t="s">
        <v>176</v>
      </c>
      <c r="C307" s="17" t="s">
        <v>22</v>
      </c>
      <c r="D307" s="126">
        <v>5</v>
      </c>
      <c r="E307" s="137"/>
      <c r="F307" s="136">
        <f t="shared" si="10"/>
        <v>0</v>
      </c>
      <c r="G307" s="136">
        <f t="shared" si="11"/>
        <v>0</v>
      </c>
    </row>
    <row r="308" spans="1:7" ht="14.25">
      <c r="A308" s="130" t="s">
        <v>3012</v>
      </c>
      <c r="B308" s="36" t="s">
        <v>177</v>
      </c>
      <c r="C308" s="17" t="s">
        <v>22</v>
      </c>
      <c r="D308" s="126">
        <v>5</v>
      </c>
      <c r="E308" s="137"/>
      <c r="F308" s="136">
        <f t="shared" si="10"/>
        <v>0</v>
      </c>
      <c r="G308" s="136">
        <f t="shared" si="11"/>
        <v>0</v>
      </c>
    </row>
    <row r="309" spans="1:7" ht="14.25">
      <c r="A309" s="130" t="s">
        <v>3013</v>
      </c>
      <c r="B309" s="36" t="s">
        <v>178</v>
      </c>
      <c r="C309" s="17" t="s">
        <v>22</v>
      </c>
      <c r="D309" s="126">
        <v>5</v>
      </c>
      <c r="E309" s="137"/>
      <c r="F309" s="136">
        <f t="shared" si="10"/>
        <v>0</v>
      </c>
      <c r="G309" s="136">
        <f t="shared" si="11"/>
        <v>0</v>
      </c>
    </row>
    <row r="310" spans="1:7" ht="14.25">
      <c r="A310" s="130" t="s">
        <v>3014</v>
      </c>
      <c r="B310" s="36" t="s">
        <v>179</v>
      </c>
      <c r="C310" s="17" t="s">
        <v>22</v>
      </c>
      <c r="D310" s="126">
        <v>5</v>
      </c>
      <c r="E310" s="137"/>
      <c r="F310" s="136">
        <f t="shared" si="10"/>
        <v>0</v>
      </c>
      <c r="G310" s="136">
        <f t="shared" si="11"/>
        <v>0</v>
      </c>
    </row>
    <row r="311" spans="1:7" ht="14.25">
      <c r="A311" s="130" t="s">
        <v>3015</v>
      </c>
      <c r="B311" s="36" t="s">
        <v>180</v>
      </c>
      <c r="C311" s="17" t="s">
        <v>22</v>
      </c>
      <c r="D311" s="126">
        <v>5</v>
      </c>
      <c r="E311" s="137"/>
      <c r="F311" s="136">
        <f t="shared" si="10"/>
        <v>0</v>
      </c>
      <c r="G311" s="136">
        <f t="shared" si="11"/>
        <v>0</v>
      </c>
    </row>
    <row r="312" spans="1:7" ht="14.25">
      <c r="A312" s="130" t="s">
        <v>3016</v>
      </c>
      <c r="B312" s="36" t="s">
        <v>182</v>
      </c>
      <c r="C312" s="17" t="s">
        <v>22</v>
      </c>
      <c r="D312" s="126">
        <v>5</v>
      </c>
      <c r="E312" s="137"/>
      <c r="F312" s="136">
        <f t="shared" si="10"/>
        <v>0</v>
      </c>
      <c r="G312" s="136">
        <f t="shared" si="11"/>
        <v>0</v>
      </c>
    </row>
    <row r="313" spans="1:7" ht="14.25">
      <c r="A313" s="130" t="s">
        <v>3017</v>
      </c>
      <c r="B313" s="36" t="s">
        <v>183</v>
      </c>
      <c r="C313" s="17" t="s">
        <v>22</v>
      </c>
      <c r="D313" s="126">
        <v>5</v>
      </c>
      <c r="E313" s="137"/>
      <c r="F313" s="136">
        <f t="shared" si="10"/>
        <v>0</v>
      </c>
      <c r="G313" s="136">
        <f t="shared" si="11"/>
        <v>0</v>
      </c>
    </row>
    <row r="314" spans="1:7" ht="14.25">
      <c r="A314" s="130" t="s">
        <v>3018</v>
      </c>
      <c r="B314" s="36" t="s">
        <v>184</v>
      </c>
      <c r="C314" s="17" t="s">
        <v>22</v>
      </c>
      <c r="D314" s="126">
        <v>5</v>
      </c>
      <c r="E314" s="137"/>
      <c r="F314" s="136">
        <f t="shared" si="10"/>
        <v>0</v>
      </c>
      <c r="G314" s="136">
        <f t="shared" si="11"/>
        <v>0</v>
      </c>
    </row>
    <row r="315" spans="1:7" ht="14.25">
      <c r="A315" s="130" t="s">
        <v>3019</v>
      </c>
      <c r="B315" s="36" t="s">
        <v>185</v>
      </c>
      <c r="C315" s="17" t="s">
        <v>22</v>
      </c>
      <c r="D315" s="126">
        <v>5</v>
      </c>
      <c r="E315" s="137"/>
      <c r="F315" s="136">
        <f t="shared" si="10"/>
        <v>0</v>
      </c>
      <c r="G315" s="136">
        <f t="shared" si="11"/>
        <v>0</v>
      </c>
    </row>
    <row r="316" spans="1:7" ht="14.25">
      <c r="A316" s="130" t="s">
        <v>3020</v>
      </c>
      <c r="B316" s="36" t="s">
        <v>186</v>
      </c>
      <c r="C316" s="17" t="s">
        <v>22</v>
      </c>
      <c r="D316" s="126">
        <v>5</v>
      </c>
      <c r="E316" s="137"/>
      <c r="F316" s="136">
        <f t="shared" si="10"/>
        <v>0</v>
      </c>
      <c r="G316" s="136">
        <f t="shared" si="11"/>
        <v>0</v>
      </c>
    </row>
    <row r="317" spans="1:7" ht="14.25">
      <c r="A317" s="130" t="s">
        <v>3021</v>
      </c>
      <c r="B317" s="36" t="s">
        <v>187</v>
      </c>
      <c r="C317" s="17" t="s">
        <v>22</v>
      </c>
      <c r="D317" s="126">
        <v>5</v>
      </c>
      <c r="E317" s="137"/>
      <c r="F317" s="136">
        <f t="shared" si="10"/>
        <v>0</v>
      </c>
      <c r="G317" s="136">
        <f t="shared" si="11"/>
        <v>0</v>
      </c>
    </row>
    <row r="318" spans="1:7" ht="14.25">
      <c r="A318" s="130" t="s">
        <v>3022</v>
      </c>
      <c r="B318" s="36" t="s">
        <v>188</v>
      </c>
      <c r="C318" s="17" t="s">
        <v>22</v>
      </c>
      <c r="D318" s="126">
        <v>5</v>
      </c>
      <c r="E318" s="137"/>
      <c r="F318" s="136">
        <f t="shared" si="10"/>
        <v>0</v>
      </c>
      <c r="G318" s="136">
        <f t="shared" si="11"/>
        <v>0</v>
      </c>
    </row>
    <row r="319" spans="1:7" ht="14.25">
      <c r="A319" s="130" t="s">
        <v>3023</v>
      </c>
      <c r="B319" s="36" t="s">
        <v>189</v>
      </c>
      <c r="C319" s="17" t="s">
        <v>22</v>
      </c>
      <c r="D319" s="126">
        <v>5</v>
      </c>
      <c r="E319" s="137"/>
      <c r="F319" s="136">
        <f t="shared" si="10"/>
        <v>0</v>
      </c>
      <c r="G319" s="136">
        <f t="shared" si="11"/>
        <v>0</v>
      </c>
    </row>
    <row r="320" spans="1:7" ht="14.25">
      <c r="A320" s="130" t="s">
        <v>3024</v>
      </c>
      <c r="B320" s="36" t="s">
        <v>190</v>
      </c>
      <c r="C320" s="17" t="s">
        <v>22</v>
      </c>
      <c r="D320" s="126">
        <v>5</v>
      </c>
      <c r="E320" s="137"/>
      <c r="F320" s="136">
        <f t="shared" si="10"/>
        <v>0</v>
      </c>
      <c r="G320" s="136">
        <f t="shared" si="11"/>
        <v>0</v>
      </c>
    </row>
    <row r="321" spans="1:7" ht="14.25">
      <c r="A321" s="130" t="s">
        <v>3025</v>
      </c>
      <c r="B321" s="36" t="s">
        <v>192</v>
      </c>
      <c r="C321" s="17" t="s">
        <v>22</v>
      </c>
      <c r="D321" s="126">
        <v>5</v>
      </c>
      <c r="E321" s="137"/>
      <c r="F321" s="136">
        <f t="shared" si="10"/>
        <v>0</v>
      </c>
      <c r="G321" s="136">
        <f t="shared" si="11"/>
        <v>0</v>
      </c>
    </row>
    <row r="322" spans="1:7" ht="14.25">
      <c r="A322" s="130" t="s">
        <v>3026</v>
      </c>
      <c r="B322" s="36" t="s">
        <v>191</v>
      </c>
      <c r="C322" s="17" t="s">
        <v>22</v>
      </c>
      <c r="D322" s="126">
        <v>5</v>
      </c>
      <c r="E322" s="137"/>
      <c r="F322" s="136">
        <f t="shared" si="10"/>
        <v>0</v>
      </c>
      <c r="G322" s="136">
        <f t="shared" si="11"/>
        <v>0</v>
      </c>
    </row>
    <row r="323" spans="1:7" ht="14.25">
      <c r="A323" s="130" t="s">
        <v>3027</v>
      </c>
      <c r="B323" s="36" t="s">
        <v>193</v>
      </c>
      <c r="C323" s="17" t="s">
        <v>22</v>
      </c>
      <c r="D323" s="126">
        <v>5</v>
      </c>
      <c r="E323" s="137"/>
      <c r="F323" s="136">
        <f t="shared" si="10"/>
        <v>0</v>
      </c>
      <c r="G323" s="136">
        <f t="shared" si="11"/>
        <v>0</v>
      </c>
    </row>
    <row r="324" spans="1:7" ht="14.25">
      <c r="A324" s="130" t="s">
        <v>3028</v>
      </c>
      <c r="B324" s="36" t="s">
        <v>194</v>
      </c>
      <c r="C324" s="17" t="s">
        <v>22</v>
      </c>
      <c r="D324" s="126">
        <v>5</v>
      </c>
      <c r="E324" s="137"/>
      <c r="F324" s="136">
        <f t="shared" si="10"/>
        <v>0</v>
      </c>
      <c r="G324" s="136">
        <f t="shared" si="11"/>
        <v>0</v>
      </c>
    </row>
    <row r="325" spans="1:7" ht="14.25">
      <c r="A325" s="130" t="s">
        <v>3029</v>
      </c>
      <c r="B325" s="36" t="s">
        <v>196</v>
      </c>
      <c r="C325" s="17" t="s">
        <v>22</v>
      </c>
      <c r="D325" s="126">
        <v>5</v>
      </c>
      <c r="E325" s="137"/>
      <c r="F325" s="136">
        <f t="shared" si="10"/>
        <v>0</v>
      </c>
      <c r="G325" s="136">
        <f t="shared" si="11"/>
        <v>0</v>
      </c>
    </row>
    <row r="326" spans="1:7" ht="14.25">
      <c r="A326" s="130" t="s">
        <v>3030</v>
      </c>
      <c r="B326" s="36" t="s">
        <v>200</v>
      </c>
      <c r="C326" s="17" t="s">
        <v>22</v>
      </c>
      <c r="D326" s="126">
        <v>5</v>
      </c>
      <c r="E326" s="137"/>
      <c r="F326" s="136">
        <f t="shared" si="10"/>
        <v>0</v>
      </c>
      <c r="G326" s="136">
        <f t="shared" si="11"/>
        <v>0</v>
      </c>
    </row>
    <row r="327" spans="1:7" ht="14.25">
      <c r="A327" s="130" t="s">
        <v>3031</v>
      </c>
      <c r="B327" s="36" t="s">
        <v>201</v>
      </c>
      <c r="C327" s="17" t="s">
        <v>22</v>
      </c>
      <c r="D327" s="126">
        <v>5</v>
      </c>
      <c r="E327" s="137"/>
      <c r="F327" s="136">
        <f t="shared" si="10"/>
        <v>0</v>
      </c>
      <c r="G327" s="136">
        <f t="shared" si="11"/>
        <v>0</v>
      </c>
    </row>
    <row r="328" spans="1:7" ht="14.25">
      <c r="A328" s="130" t="s">
        <v>3032</v>
      </c>
      <c r="B328" s="36" t="s">
        <v>208</v>
      </c>
      <c r="C328" s="17" t="s">
        <v>22</v>
      </c>
      <c r="D328" s="126">
        <v>5</v>
      </c>
      <c r="E328" s="137"/>
      <c r="F328" s="136">
        <f t="shared" si="10"/>
        <v>0</v>
      </c>
      <c r="G328" s="136">
        <f t="shared" si="11"/>
        <v>0</v>
      </c>
    </row>
    <row r="329" spans="1:7" ht="14.25">
      <c r="A329" s="130" t="s">
        <v>3033</v>
      </c>
      <c r="B329" s="36" t="s">
        <v>209</v>
      </c>
      <c r="C329" s="17" t="s">
        <v>22</v>
      </c>
      <c r="D329" s="126">
        <v>5</v>
      </c>
      <c r="E329" s="137"/>
      <c r="F329" s="136">
        <f t="shared" si="10"/>
        <v>0</v>
      </c>
      <c r="G329" s="136">
        <f t="shared" si="11"/>
        <v>0</v>
      </c>
    </row>
    <row r="330" spans="1:7" ht="14.25">
      <c r="A330" s="130" t="s">
        <v>3034</v>
      </c>
      <c r="B330" s="36" t="s">
        <v>210</v>
      </c>
      <c r="C330" s="17" t="s">
        <v>22</v>
      </c>
      <c r="D330" s="126">
        <v>5</v>
      </c>
      <c r="E330" s="137"/>
      <c r="F330" s="136">
        <f t="shared" si="10"/>
        <v>0</v>
      </c>
      <c r="G330" s="136">
        <f t="shared" si="11"/>
        <v>0</v>
      </c>
    </row>
    <row r="331" spans="1:7" ht="14.25">
      <c r="A331" s="130" t="s">
        <v>3035</v>
      </c>
      <c r="B331" s="36" t="s">
        <v>211</v>
      </c>
      <c r="C331" s="17" t="s">
        <v>22</v>
      </c>
      <c r="D331" s="126">
        <v>5</v>
      </c>
      <c r="E331" s="137"/>
      <c r="F331" s="136">
        <f t="shared" si="10"/>
        <v>0</v>
      </c>
      <c r="G331" s="136">
        <f t="shared" si="11"/>
        <v>0</v>
      </c>
    </row>
    <row r="332" spans="1:7" ht="14.25">
      <c r="A332" s="130" t="s">
        <v>3036</v>
      </c>
      <c r="B332" s="36" t="s">
        <v>212</v>
      </c>
      <c r="C332" s="17" t="s">
        <v>22</v>
      </c>
      <c r="D332" s="126">
        <v>5</v>
      </c>
      <c r="E332" s="137"/>
      <c r="F332" s="136">
        <f t="shared" si="10"/>
        <v>0</v>
      </c>
      <c r="G332" s="136">
        <f t="shared" si="11"/>
        <v>0</v>
      </c>
    </row>
    <row r="333" spans="1:7" ht="14.25">
      <c r="A333" s="130" t="s">
        <v>3037</v>
      </c>
      <c r="B333" s="36" t="s">
        <v>223</v>
      </c>
      <c r="C333" s="17" t="s">
        <v>22</v>
      </c>
      <c r="D333" s="126">
        <v>5</v>
      </c>
      <c r="E333" s="137"/>
      <c r="F333" s="136">
        <f t="shared" si="10"/>
        <v>0</v>
      </c>
      <c r="G333" s="136">
        <f t="shared" si="11"/>
        <v>0</v>
      </c>
    </row>
    <row r="334" spans="1:7" ht="14.25">
      <c r="A334" s="130" t="s">
        <v>3038</v>
      </c>
      <c r="B334" s="36" t="s">
        <v>213</v>
      </c>
      <c r="C334" s="17" t="s">
        <v>22</v>
      </c>
      <c r="D334" s="126">
        <v>5</v>
      </c>
      <c r="E334" s="137"/>
      <c r="F334" s="136">
        <f t="shared" si="10"/>
        <v>0</v>
      </c>
      <c r="G334" s="136">
        <f t="shared" si="11"/>
        <v>0</v>
      </c>
    </row>
    <row r="335" spans="1:7" ht="14.25">
      <c r="A335" s="130" t="s">
        <v>3039</v>
      </c>
      <c r="B335" s="36" t="s">
        <v>214</v>
      </c>
      <c r="C335" s="17" t="s">
        <v>22</v>
      </c>
      <c r="D335" s="126">
        <v>5</v>
      </c>
      <c r="E335" s="137"/>
      <c r="F335" s="136">
        <f t="shared" si="10"/>
        <v>0</v>
      </c>
      <c r="G335" s="136">
        <f t="shared" si="11"/>
        <v>0</v>
      </c>
    </row>
    <row r="336" spans="1:7" ht="14.25">
      <c r="A336" s="130" t="s">
        <v>3040</v>
      </c>
      <c r="B336" s="36" t="s">
        <v>215</v>
      </c>
      <c r="C336" s="17" t="s">
        <v>22</v>
      </c>
      <c r="D336" s="126">
        <v>5</v>
      </c>
      <c r="E336" s="137"/>
      <c r="F336" s="136">
        <f t="shared" si="10"/>
        <v>0</v>
      </c>
      <c r="G336" s="136">
        <f t="shared" si="11"/>
        <v>0</v>
      </c>
    </row>
    <row r="337" spans="1:7" ht="14.25">
      <c r="A337" s="130" t="s">
        <v>3041</v>
      </c>
      <c r="B337" s="36" t="s">
        <v>216</v>
      </c>
      <c r="C337" s="17" t="s">
        <v>22</v>
      </c>
      <c r="D337" s="126">
        <v>5</v>
      </c>
      <c r="E337" s="137"/>
      <c r="F337" s="136">
        <f t="shared" si="10"/>
        <v>0</v>
      </c>
      <c r="G337" s="136">
        <f t="shared" si="11"/>
        <v>0</v>
      </c>
    </row>
    <row r="338" spans="1:7" ht="14.25">
      <c r="A338" s="130" t="s">
        <v>3042</v>
      </c>
      <c r="B338" s="35" t="s">
        <v>3</v>
      </c>
      <c r="C338" s="17" t="s">
        <v>4</v>
      </c>
      <c r="D338" s="126">
        <v>300</v>
      </c>
      <c r="E338" s="137"/>
      <c r="F338" s="136">
        <f t="shared" si="10"/>
        <v>0</v>
      </c>
      <c r="G338" s="136">
        <f t="shared" si="11"/>
        <v>0</v>
      </c>
    </row>
    <row r="339" spans="1:7" ht="26.25" thickBot="1">
      <c r="A339" s="130" t="s">
        <v>3043</v>
      </c>
      <c r="B339" s="16" t="s">
        <v>659</v>
      </c>
      <c r="C339" s="17" t="s">
        <v>21</v>
      </c>
      <c r="D339" s="126"/>
      <c r="E339" s="137"/>
      <c r="F339" s="136">
        <f t="shared" si="10"/>
        <v>0</v>
      </c>
      <c r="G339" s="136">
        <f t="shared" si="11"/>
        <v>0</v>
      </c>
    </row>
    <row r="340" spans="1:7" ht="15" thickBot="1">
      <c r="A340" s="127"/>
      <c r="B340" s="4"/>
      <c r="C340" s="5"/>
      <c r="D340" s="132"/>
      <c r="E340" s="223" t="s">
        <v>1005</v>
      </c>
      <c r="F340" s="223"/>
      <c r="G340" s="121">
        <f>SUM(G174:G339)</f>
        <v>0</v>
      </c>
    </row>
    <row r="341" spans="1:7" ht="15.75" thickBot="1">
      <c r="A341" s="128"/>
      <c r="B341" s="225"/>
      <c r="C341" s="225"/>
      <c r="D341" s="132"/>
      <c r="E341" s="223" t="s">
        <v>1006</v>
      </c>
      <c r="F341" s="223"/>
      <c r="G341" s="121">
        <f>SUM(G340*0.2)</f>
        <v>0</v>
      </c>
    </row>
    <row r="342" spans="1:7" ht="15.75" thickBot="1">
      <c r="A342" s="128"/>
      <c r="B342" s="225"/>
      <c r="C342" s="225"/>
      <c r="D342" s="132"/>
      <c r="E342" s="223" t="s">
        <v>1007</v>
      </c>
      <c r="F342" s="223"/>
      <c r="G342" s="121">
        <f>SUM(G340:G341)</f>
        <v>0</v>
      </c>
    </row>
    <row r="344" spans="1:7" ht="30" customHeight="1">
      <c r="A344" s="119" t="s">
        <v>1811</v>
      </c>
      <c r="B344" s="226" t="s">
        <v>388</v>
      </c>
      <c r="C344" s="226"/>
      <c r="D344" s="91" t="s">
        <v>1254</v>
      </c>
      <c r="E344" s="152"/>
      <c r="F344" s="152"/>
      <c r="G344" s="152"/>
    </row>
    <row r="345" spans="1:7" ht="30.75" thickBot="1">
      <c r="A345" s="104" t="s">
        <v>498</v>
      </c>
      <c r="B345" s="141" t="s">
        <v>807</v>
      </c>
      <c r="C345" s="105" t="s">
        <v>2</v>
      </c>
      <c r="D345" s="102" t="s">
        <v>2274</v>
      </c>
      <c r="E345" s="120" t="s">
        <v>1002</v>
      </c>
      <c r="F345" s="120" t="s">
        <v>1003</v>
      </c>
      <c r="G345" s="120" t="s">
        <v>1004</v>
      </c>
    </row>
    <row r="346" spans="1:7" ht="14.25">
      <c r="A346" s="149" t="s">
        <v>3044</v>
      </c>
      <c r="B346" s="23" t="s">
        <v>389</v>
      </c>
      <c r="C346" s="24" t="s">
        <v>0</v>
      </c>
      <c r="D346" s="139">
        <v>10</v>
      </c>
      <c r="E346" s="153"/>
      <c r="F346" s="153">
        <f>SUM(E346*1.2)</f>
        <v>0</v>
      </c>
      <c r="G346" s="153">
        <f>SUM(D346*E346)</f>
        <v>0</v>
      </c>
    </row>
    <row r="347" spans="1:7" ht="14.25">
      <c r="A347" s="149" t="s">
        <v>3045</v>
      </c>
      <c r="B347" s="25" t="s">
        <v>228</v>
      </c>
      <c r="C347" s="26" t="s">
        <v>229</v>
      </c>
      <c r="D347" s="126">
        <v>5</v>
      </c>
      <c r="E347" s="154"/>
      <c r="F347" s="153">
        <f aca="true" t="shared" si="12" ref="F347:F410">SUM(E347*1.2)</f>
        <v>0</v>
      </c>
      <c r="G347" s="153">
        <f aca="true" t="shared" si="13" ref="G347:G410">SUM(D347*E347)</f>
        <v>0</v>
      </c>
    </row>
    <row r="348" spans="1:7" ht="14.25">
      <c r="A348" s="149" t="s">
        <v>3046</v>
      </c>
      <c r="B348" s="25" t="s">
        <v>230</v>
      </c>
      <c r="C348" s="26" t="s">
        <v>229</v>
      </c>
      <c r="D348" s="126">
        <v>5</v>
      </c>
      <c r="E348" s="154"/>
      <c r="F348" s="153">
        <f t="shared" si="12"/>
        <v>0</v>
      </c>
      <c r="G348" s="153">
        <f t="shared" si="13"/>
        <v>0</v>
      </c>
    </row>
    <row r="349" spans="1:7" ht="14.25">
      <c r="A349" s="149" t="s">
        <v>3047</v>
      </c>
      <c r="B349" s="25" t="s">
        <v>390</v>
      </c>
      <c r="C349" s="26" t="s">
        <v>229</v>
      </c>
      <c r="D349" s="126">
        <v>10</v>
      </c>
      <c r="E349" s="154"/>
      <c r="F349" s="153">
        <f t="shared" si="12"/>
        <v>0</v>
      </c>
      <c r="G349" s="153">
        <f t="shared" si="13"/>
        <v>0</v>
      </c>
    </row>
    <row r="350" spans="1:7" ht="14.25">
      <c r="A350" s="149" t="s">
        <v>3048</v>
      </c>
      <c r="B350" s="25" t="s">
        <v>231</v>
      </c>
      <c r="C350" s="26" t="s">
        <v>232</v>
      </c>
      <c r="D350" s="126">
        <v>10</v>
      </c>
      <c r="E350" s="154"/>
      <c r="F350" s="153">
        <f t="shared" si="12"/>
        <v>0</v>
      </c>
      <c r="G350" s="153">
        <f t="shared" si="13"/>
        <v>0</v>
      </c>
    </row>
    <row r="351" spans="1:7" ht="14.25">
      <c r="A351" s="149" t="s">
        <v>3049</v>
      </c>
      <c r="B351" s="25" t="s">
        <v>519</v>
      </c>
      <c r="C351" s="26" t="s">
        <v>229</v>
      </c>
      <c r="D351" s="126">
        <v>120</v>
      </c>
      <c r="E351" s="154"/>
      <c r="F351" s="153">
        <f t="shared" si="12"/>
        <v>0</v>
      </c>
      <c r="G351" s="153">
        <f t="shared" si="13"/>
        <v>0</v>
      </c>
    </row>
    <row r="352" spans="1:7" ht="14.25">
      <c r="A352" s="149" t="s">
        <v>3050</v>
      </c>
      <c r="B352" s="25" t="s">
        <v>368</v>
      </c>
      <c r="C352" s="26" t="s">
        <v>229</v>
      </c>
      <c r="D352" s="126">
        <v>300</v>
      </c>
      <c r="E352" s="154"/>
      <c r="F352" s="153">
        <f t="shared" si="12"/>
        <v>0</v>
      </c>
      <c r="G352" s="153">
        <f t="shared" si="13"/>
        <v>0</v>
      </c>
    </row>
    <row r="353" spans="1:7" ht="14.25">
      <c r="A353" s="149" t="s">
        <v>3051</v>
      </c>
      <c r="B353" s="25" t="s">
        <v>233</v>
      </c>
      <c r="C353" s="26" t="s">
        <v>229</v>
      </c>
      <c r="D353" s="126">
        <v>5</v>
      </c>
      <c r="E353" s="154"/>
      <c r="F353" s="153">
        <f t="shared" si="12"/>
        <v>0</v>
      </c>
      <c r="G353" s="153">
        <f t="shared" si="13"/>
        <v>0</v>
      </c>
    </row>
    <row r="354" spans="1:7" ht="14.25">
      <c r="A354" s="149" t="s">
        <v>3052</v>
      </c>
      <c r="B354" s="25" t="s">
        <v>234</v>
      </c>
      <c r="C354" s="26" t="s">
        <v>1</v>
      </c>
      <c r="D354" s="126">
        <v>5</v>
      </c>
      <c r="E354" s="154"/>
      <c r="F354" s="153">
        <f t="shared" si="12"/>
        <v>0</v>
      </c>
      <c r="G354" s="153">
        <f t="shared" si="13"/>
        <v>0</v>
      </c>
    </row>
    <row r="355" spans="1:7" ht="14.25">
      <c r="A355" s="149" t="s">
        <v>3053</v>
      </c>
      <c r="B355" s="25" t="s">
        <v>235</v>
      </c>
      <c r="C355" s="26" t="s">
        <v>1</v>
      </c>
      <c r="D355" s="126">
        <v>5</v>
      </c>
      <c r="E355" s="154"/>
      <c r="F355" s="153">
        <f t="shared" si="12"/>
        <v>0</v>
      </c>
      <c r="G355" s="153">
        <f t="shared" si="13"/>
        <v>0</v>
      </c>
    </row>
    <row r="356" spans="1:7" ht="14.25">
      <c r="A356" s="149" t="s">
        <v>3054</v>
      </c>
      <c r="B356" s="25" t="s">
        <v>236</v>
      </c>
      <c r="C356" s="26" t="s">
        <v>237</v>
      </c>
      <c r="D356" s="126">
        <v>10</v>
      </c>
      <c r="E356" s="154"/>
      <c r="F356" s="153">
        <f t="shared" si="12"/>
        <v>0</v>
      </c>
      <c r="G356" s="153">
        <f t="shared" si="13"/>
        <v>0</v>
      </c>
    </row>
    <row r="357" spans="1:7" ht="14.25">
      <c r="A357" s="149" t="s">
        <v>3055</v>
      </c>
      <c r="B357" s="25" t="s">
        <v>238</v>
      </c>
      <c r="C357" s="26" t="s">
        <v>1</v>
      </c>
      <c r="D357" s="126">
        <v>5</v>
      </c>
      <c r="E357" s="154"/>
      <c r="F357" s="153">
        <f t="shared" si="12"/>
        <v>0</v>
      </c>
      <c r="G357" s="153">
        <f t="shared" si="13"/>
        <v>0</v>
      </c>
    </row>
    <row r="358" spans="1:7" ht="14.25">
      <c r="A358" s="149" t="s">
        <v>3056</v>
      </c>
      <c r="B358" s="25" t="s">
        <v>239</v>
      </c>
      <c r="C358" s="26" t="s">
        <v>1</v>
      </c>
      <c r="D358" s="126">
        <v>5</v>
      </c>
      <c r="E358" s="154"/>
      <c r="F358" s="153">
        <f t="shared" si="12"/>
        <v>0</v>
      </c>
      <c r="G358" s="153">
        <f t="shared" si="13"/>
        <v>0</v>
      </c>
    </row>
    <row r="359" spans="1:7" ht="14.25">
      <c r="A359" s="149" t="s">
        <v>3057</v>
      </c>
      <c r="B359" s="25" t="s">
        <v>391</v>
      </c>
      <c r="C359" s="26" t="s">
        <v>1</v>
      </c>
      <c r="D359" s="126">
        <v>5</v>
      </c>
      <c r="E359" s="154"/>
      <c r="F359" s="153">
        <f t="shared" si="12"/>
        <v>0</v>
      </c>
      <c r="G359" s="153">
        <f t="shared" si="13"/>
        <v>0</v>
      </c>
    </row>
    <row r="360" spans="1:7" ht="14.25">
      <c r="A360" s="149" t="s">
        <v>3058</v>
      </c>
      <c r="B360" s="25" t="s">
        <v>240</v>
      </c>
      <c r="C360" s="26" t="s">
        <v>1</v>
      </c>
      <c r="D360" s="126">
        <v>5</v>
      </c>
      <c r="E360" s="154"/>
      <c r="F360" s="153">
        <f t="shared" si="12"/>
        <v>0</v>
      </c>
      <c r="G360" s="153">
        <f t="shared" si="13"/>
        <v>0</v>
      </c>
    </row>
    <row r="361" spans="1:7" ht="14.25">
      <c r="A361" s="149" t="s">
        <v>3059</v>
      </c>
      <c r="B361" s="25" t="s">
        <v>392</v>
      </c>
      <c r="C361" s="26" t="s">
        <v>1</v>
      </c>
      <c r="D361" s="126">
        <v>5</v>
      </c>
      <c r="E361" s="154"/>
      <c r="F361" s="153">
        <f t="shared" si="12"/>
        <v>0</v>
      </c>
      <c r="G361" s="153">
        <f t="shared" si="13"/>
        <v>0</v>
      </c>
    </row>
    <row r="362" spans="1:7" ht="14.25">
      <c r="A362" s="149" t="s">
        <v>3060</v>
      </c>
      <c r="B362" s="25" t="s">
        <v>393</v>
      </c>
      <c r="C362" s="26" t="s">
        <v>60</v>
      </c>
      <c r="D362" s="126">
        <v>5</v>
      </c>
      <c r="E362" s="154"/>
      <c r="F362" s="153">
        <f t="shared" si="12"/>
        <v>0</v>
      </c>
      <c r="G362" s="153">
        <f t="shared" si="13"/>
        <v>0</v>
      </c>
    </row>
    <row r="363" spans="1:7" ht="14.25">
      <c r="A363" s="149" t="s">
        <v>3061</v>
      </c>
      <c r="B363" s="25" t="s">
        <v>394</v>
      </c>
      <c r="C363" s="26" t="s">
        <v>237</v>
      </c>
      <c r="D363" s="126">
        <v>5</v>
      </c>
      <c r="E363" s="154"/>
      <c r="F363" s="153">
        <f t="shared" si="12"/>
        <v>0</v>
      </c>
      <c r="G363" s="153">
        <f t="shared" si="13"/>
        <v>0</v>
      </c>
    </row>
    <row r="364" spans="1:7" ht="14.25">
      <c r="A364" s="149" t="s">
        <v>3062</v>
      </c>
      <c r="B364" s="25" t="s">
        <v>241</v>
      </c>
      <c r="C364" s="26" t="s">
        <v>1</v>
      </c>
      <c r="D364" s="126">
        <v>5</v>
      </c>
      <c r="E364" s="154"/>
      <c r="F364" s="153">
        <f t="shared" si="12"/>
        <v>0</v>
      </c>
      <c r="G364" s="153">
        <f t="shared" si="13"/>
        <v>0</v>
      </c>
    </row>
    <row r="365" spans="1:7" ht="14.25">
      <c r="A365" s="149" t="s">
        <v>3063</v>
      </c>
      <c r="B365" s="25" t="s">
        <v>242</v>
      </c>
      <c r="C365" s="26" t="s">
        <v>1</v>
      </c>
      <c r="D365" s="126">
        <v>5</v>
      </c>
      <c r="E365" s="154"/>
      <c r="F365" s="153">
        <f t="shared" si="12"/>
        <v>0</v>
      </c>
      <c r="G365" s="153">
        <f t="shared" si="13"/>
        <v>0</v>
      </c>
    </row>
    <row r="366" spans="1:7" ht="14.25">
      <c r="A366" s="149" t="s">
        <v>3064</v>
      </c>
      <c r="B366" s="25" t="s">
        <v>243</v>
      </c>
      <c r="C366" s="26" t="s">
        <v>1</v>
      </c>
      <c r="D366" s="126">
        <v>5</v>
      </c>
      <c r="E366" s="154"/>
      <c r="F366" s="153">
        <f t="shared" si="12"/>
        <v>0</v>
      </c>
      <c r="G366" s="153">
        <f t="shared" si="13"/>
        <v>0</v>
      </c>
    </row>
    <row r="367" spans="1:7" ht="14.25">
      <c r="A367" s="149" t="s">
        <v>3065</v>
      </c>
      <c r="B367" s="25" t="s">
        <v>244</v>
      </c>
      <c r="C367" s="26" t="s">
        <v>1</v>
      </c>
      <c r="D367" s="126">
        <v>5</v>
      </c>
      <c r="E367" s="154"/>
      <c r="F367" s="153">
        <f t="shared" si="12"/>
        <v>0</v>
      </c>
      <c r="G367" s="153">
        <f t="shared" si="13"/>
        <v>0</v>
      </c>
    </row>
    <row r="368" spans="1:7" ht="14.25">
      <c r="A368" s="149" t="s">
        <v>3066</v>
      </c>
      <c r="B368" s="25" t="s">
        <v>306</v>
      </c>
      <c r="C368" s="26" t="s">
        <v>1</v>
      </c>
      <c r="D368" s="126">
        <v>5</v>
      </c>
      <c r="E368" s="154"/>
      <c r="F368" s="153">
        <f t="shared" si="12"/>
        <v>0</v>
      </c>
      <c r="G368" s="153">
        <f t="shared" si="13"/>
        <v>0</v>
      </c>
    </row>
    <row r="369" spans="1:7" ht="14.25">
      <c r="A369" s="149" t="s">
        <v>3067</v>
      </c>
      <c r="B369" s="25" t="s">
        <v>369</v>
      </c>
      <c r="C369" s="26" t="s">
        <v>1</v>
      </c>
      <c r="D369" s="126">
        <v>5</v>
      </c>
      <c r="E369" s="154"/>
      <c r="F369" s="153">
        <f t="shared" si="12"/>
        <v>0</v>
      </c>
      <c r="G369" s="153">
        <f t="shared" si="13"/>
        <v>0</v>
      </c>
    </row>
    <row r="370" spans="1:7" ht="14.25">
      <c r="A370" s="149" t="s">
        <v>3068</v>
      </c>
      <c r="B370" s="25" t="s">
        <v>395</v>
      </c>
      <c r="C370" s="26" t="s">
        <v>1</v>
      </c>
      <c r="D370" s="126">
        <v>5</v>
      </c>
      <c r="E370" s="154"/>
      <c r="F370" s="153">
        <f t="shared" si="12"/>
        <v>0</v>
      </c>
      <c r="G370" s="153">
        <f t="shared" si="13"/>
        <v>0</v>
      </c>
    </row>
    <row r="371" spans="1:7" ht="14.25">
      <c r="A371" s="149" t="s">
        <v>3069</v>
      </c>
      <c r="B371" s="25" t="s">
        <v>245</v>
      </c>
      <c r="C371" s="26" t="s">
        <v>1</v>
      </c>
      <c r="D371" s="126">
        <v>5</v>
      </c>
      <c r="E371" s="154"/>
      <c r="F371" s="153">
        <f t="shared" si="12"/>
        <v>0</v>
      </c>
      <c r="G371" s="153">
        <f t="shared" si="13"/>
        <v>0</v>
      </c>
    </row>
    <row r="372" spans="1:7" ht="14.25">
      <c r="A372" s="149" t="s">
        <v>3070</v>
      </c>
      <c r="B372" s="25" t="s">
        <v>246</v>
      </c>
      <c r="C372" s="26" t="s">
        <v>1</v>
      </c>
      <c r="D372" s="126">
        <v>5</v>
      </c>
      <c r="E372" s="154"/>
      <c r="F372" s="153">
        <f t="shared" si="12"/>
        <v>0</v>
      </c>
      <c r="G372" s="153">
        <f t="shared" si="13"/>
        <v>0</v>
      </c>
    </row>
    <row r="373" spans="1:7" ht="14.25">
      <c r="A373" s="149" t="s">
        <v>3071</v>
      </c>
      <c r="B373" s="25" t="s">
        <v>247</v>
      </c>
      <c r="C373" s="26" t="s">
        <v>1</v>
      </c>
      <c r="D373" s="126">
        <v>5</v>
      </c>
      <c r="E373" s="154"/>
      <c r="F373" s="153">
        <f t="shared" si="12"/>
        <v>0</v>
      </c>
      <c r="G373" s="153">
        <f t="shared" si="13"/>
        <v>0</v>
      </c>
    </row>
    <row r="374" spans="1:7" ht="25.5">
      <c r="A374" s="149" t="s">
        <v>3072</v>
      </c>
      <c r="B374" s="25" t="s">
        <v>248</v>
      </c>
      <c r="C374" s="26" t="s">
        <v>0</v>
      </c>
      <c r="D374" s="126">
        <v>5</v>
      </c>
      <c r="E374" s="154"/>
      <c r="F374" s="153">
        <f t="shared" si="12"/>
        <v>0</v>
      </c>
      <c r="G374" s="153">
        <f t="shared" si="13"/>
        <v>0</v>
      </c>
    </row>
    <row r="375" spans="1:7" ht="14.25">
      <c r="A375" s="149" t="s">
        <v>3073</v>
      </c>
      <c r="B375" s="25" t="s">
        <v>249</v>
      </c>
      <c r="C375" s="26" t="s">
        <v>1</v>
      </c>
      <c r="D375" s="126">
        <v>5</v>
      </c>
      <c r="E375" s="154"/>
      <c r="F375" s="153">
        <f t="shared" si="12"/>
        <v>0</v>
      </c>
      <c r="G375" s="153">
        <f t="shared" si="13"/>
        <v>0</v>
      </c>
    </row>
    <row r="376" spans="1:7" ht="14.25">
      <c r="A376" s="149" t="s">
        <v>3074</v>
      </c>
      <c r="B376" s="25" t="s">
        <v>250</v>
      </c>
      <c r="C376" s="26" t="s">
        <v>1</v>
      </c>
      <c r="D376" s="126">
        <v>5</v>
      </c>
      <c r="E376" s="154"/>
      <c r="F376" s="153">
        <f t="shared" si="12"/>
        <v>0</v>
      </c>
      <c r="G376" s="153">
        <f t="shared" si="13"/>
        <v>0</v>
      </c>
    </row>
    <row r="377" spans="1:7" ht="14.25">
      <c r="A377" s="149" t="s">
        <v>3075</v>
      </c>
      <c r="B377" s="25" t="s">
        <v>251</v>
      </c>
      <c r="C377" s="26" t="s">
        <v>1</v>
      </c>
      <c r="D377" s="126">
        <v>5</v>
      </c>
      <c r="E377" s="154"/>
      <c r="F377" s="153">
        <f t="shared" si="12"/>
        <v>0</v>
      </c>
      <c r="G377" s="153">
        <f t="shared" si="13"/>
        <v>0</v>
      </c>
    </row>
    <row r="378" spans="1:7" ht="14.25">
      <c r="A378" s="149" t="s">
        <v>3076</v>
      </c>
      <c r="B378" s="25" t="s">
        <v>252</v>
      </c>
      <c r="C378" s="26" t="s">
        <v>1</v>
      </c>
      <c r="D378" s="126">
        <v>5</v>
      </c>
      <c r="E378" s="154"/>
      <c r="F378" s="153">
        <f t="shared" si="12"/>
        <v>0</v>
      </c>
      <c r="G378" s="153">
        <f t="shared" si="13"/>
        <v>0</v>
      </c>
    </row>
    <row r="379" spans="1:7" ht="14.25">
      <c r="A379" s="149" t="s">
        <v>3077</v>
      </c>
      <c r="B379" s="25" t="s">
        <v>253</v>
      </c>
      <c r="C379" s="26" t="s">
        <v>1</v>
      </c>
      <c r="D379" s="126">
        <v>5</v>
      </c>
      <c r="E379" s="154"/>
      <c r="F379" s="153">
        <f t="shared" si="12"/>
        <v>0</v>
      </c>
      <c r="G379" s="153">
        <f t="shared" si="13"/>
        <v>0</v>
      </c>
    </row>
    <row r="380" spans="1:7" ht="14.25">
      <c r="A380" s="149" t="s">
        <v>3078</v>
      </c>
      <c r="B380" s="25" t="s">
        <v>254</v>
      </c>
      <c r="C380" s="26" t="s">
        <v>1</v>
      </c>
      <c r="D380" s="126">
        <v>5</v>
      </c>
      <c r="E380" s="154"/>
      <c r="F380" s="153">
        <f t="shared" si="12"/>
        <v>0</v>
      </c>
      <c r="G380" s="153">
        <f t="shared" si="13"/>
        <v>0</v>
      </c>
    </row>
    <row r="381" spans="1:7" ht="14.25">
      <c r="A381" s="149" t="s">
        <v>3079</v>
      </c>
      <c r="B381" s="25" t="s">
        <v>255</v>
      </c>
      <c r="C381" s="26" t="s">
        <v>1</v>
      </c>
      <c r="D381" s="126">
        <v>5</v>
      </c>
      <c r="E381" s="154"/>
      <c r="F381" s="153">
        <f t="shared" si="12"/>
        <v>0</v>
      </c>
      <c r="G381" s="153">
        <f t="shared" si="13"/>
        <v>0</v>
      </c>
    </row>
    <row r="382" spans="1:7" ht="14.25">
      <c r="A382" s="149" t="s">
        <v>3080</v>
      </c>
      <c r="B382" s="25" t="s">
        <v>256</v>
      </c>
      <c r="C382" s="26" t="s">
        <v>1</v>
      </c>
      <c r="D382" s="126">
        <v>5</v>
      </c>
      <c r="E382" s="154"/>
      <c r="F382" s="153">
        <f t="shared" si="12"/>
        <v>0</v>
      </c>
      <c r="G382" s="153">
        <f t="shared" si="13"/>
        <v>0</v>
      </c>
    </row>
    <row r="383" spans="1:7" ht="14.25">
      <c r="A383" s="149" t="s">
        <v>3081</v>
      </c>
      <c r="B383" s="25" t="s">
        <v>257</v>
      </c>
      <c r="C383" s="26" t="s">
        <v>1</v>
      </c>
      <c r="D383" s="126">
        <v>5</v>
      </c>
      <c r="E383" s="154"/>
      <c r="F383" s="153">
        <f t="shared" si="12"/>
        <v>0</v>
      </c>
      <c r="G383" s="153">
        <f t="shared" si="13"/>
        <v>0</v>
      </c>
    </row>
    <row r="384" spans="1:7" ht="14.25">
      <c r="A384" s="149" t="s">
        <v>3082</v>
      </c>
      <c r="B384" s="25" t="s">
        <v>362</v>
      </c>
      <c r="C384" s="26" t="s">
        <v>0</v>
      </c>
      <c r="D384" s="126">
        <v>5</v>
      </c>
      <c r="E384" s="154"/>
      <c r="F384" s="153">
        <f t="shared" si="12"/>
        <v>0</v>
      </c>
      <c r="G384" s="153">
        <f t="shared" si="13"/>
        <v>0</v>
      </c>
    </row>
    <row r="385" spans="1:7" ht="14.25">
      <c r="A385" s="149" t="s">
        <v>3083</v>
      </c>
      <c r="B385" s="25" t="s">
        <v>258</v>
      </c>
      <c r="C385" s="26" t="s">
        <v>1</v>
      </c>
      <c r="D385" s="126">
        <v>5</v>
      </c>
      <c r="E385" s="154"/>
      <c r="F385" s="153">
        <f t="shared" si="12"/>
        <v>0</v>
      </c>
      <c r="G385" s="153">
        <f t="shared" si="13"/>
        <v>0</v>
      </c>
    </row>
    <row r="386" spans="1:7" ht="14.25">
      <c r="A386" s="149" t="s">
        <v>3084</v>
      </c>
      <c r="B386" s="25" t="s">
        <v>259</v>
      </c>
      <c r="C386" s="26" t="s">
        <v>1</v>
      </c>
      <c r="D386" s="126">
        <v>5</v>
      </c>
      <c r="E386" s="154"/>
      <c r="F386" s="153">
        <f t="shared" si="12"/>
        <v>0</v>
      </c>
      <c r="G386" s="153">
        <f t="shared" si="13"/>
        <v>0</v>
      </c>
    </row>
    <row r="387" spans="1:7" ht="14.25">
      <c r="A387" s="149" t="s">
        <v>3085</v>
      </c>
      <c r="B387" s="25" t="s">
        <v>260</v>
      </c>
      <c r="C387" s="26" t="s">
        <v>1</v>
      </c>
      <c r="D387" s="126">
        <v>5</v>
      </c>
      <c r="E387" s="154"/>
      <c r="F387" s="153">
        <f t="shared" si="12"/>
        <v>0</v>
      </c>
      <c r="G387" s="153">
        <f t="shared" si="13"/>
        <v>0</v>
      </c>
    </row>
    <row r="388" spans="1:7" ht="14.25">
      <c r="A388" s="149" t="s">
        <v>3086</v>
      </c>
      <c r="B388" s="25" t="s">
        <v>261</v>
      </c>
      <c r="C388" s="26" t="s">
        <v>1</v>
      </c>
      <c r="D388" s="126">
        <v>5</v>
      </c>
      <c r="E388" s="154"/>
      <c r="F388" s="153">
        <f t="shared" si="12"/>
        <v>0</v>
      </c>
      <c r="G388" s="153">
        <f t="shared" si="13"/>
        <v>0</v>
      </c>
    </row>
    <row r="389" spans="1:7" ht="14.25">
      <c r="A389" s="149" t="s">
        <v>3087</v>
      </c>
      <c r="B389" s="25" t="s">
        <v>262</v>
      </c>
      <c r="C389" s="26" t="s">
        <v>1</v>
      </c>
      <c r="D389" s="126">
        <v>5</v>
      </c>
      <c r="E389" s="154"/>
      <c r="F389" s="153">
        <f t="shared" si="12"/>
        <v>0</v>
      </c>
      <c r="G389" s="153">
        <f t="shared" si="13"/>
        <v>0</v>
      </c>
    </row>
    <row r="390" spans="1:7" ht="14.25">
      <c r="A390" s="149" t="s">
        <v>3088</v>
      </c>
      <c r="B390" s="25" t="s">
        <v>263</v>
      </c>
      <c r="C390" s="26" t="s">
        <v>1</v>
      </c>
      <c r="D390" s="126">
        <v>5</v>
      </c>
      <c r="E390" s="154"/>
      <c r="F390" s="153">
        <f t="shared" si="12"/>
        <v>0</v>
      </c>
      <c r="G390" s="153">
        <f t="shared" si="13"/>
        <v>0</v>
      </c>
    </row>
    <row r="391" spans="1:7" ht="14.25">
      <c r="A391" s="149" t="s">
        <v>3089</v>
      </c>
      <c r="B391" s="25" t="s">
        <v>264</v>
      </c>
      <c r="C391" s="26" t="s">
        <v>1</v>
      </c>
      <c r="D391" s="126">
        <v>5</v>
      </c>
      <c r="E391" s="154"/>
      <c r="F391" s="153">
        <f t="shared" si="12"/>
        <v>0</v>
      </c>
      <c r="G391" s="153">
        <f t="shared" si="13"/>
        <v>0</v>
      </c>
    </row>
    <row r="392" spans="1:7" ht="14.25">
      <c r="A392" s="149" t="s">
        <v>3090</v>
      </c>
      <c r="B392" s="25" t="s">
        <v>370</v>
      </c>
      <c r="C392" s="26" t="s">
        <v>1</v>
      </c>
      <c r="D392" s="126">
        <v>5</v>
      </c>
      <c r="E392" s="154"/>
      <c r="F392" s="153">
        <f t="shared" si="12"/>
        <v>0</v>
      </c>
      <c r="G392" s="153">
        <f t="shared" si="13"/>
        <v>0</v>
      </c>
    </row>
    <row r="393" spans="1:7" ht="14.25">
      <c r="A393" s="149" t="s">
        <v>3091</v>
      </c>
      <c r="B393" s="25" t="s">
        <v>371</v>
      </c>
      <c r="C393" s="26" t="s">
        <v>1</v>
      </c>
      <c r="D393" s="126">
        <v>5</v>
      </c>
      <c r="E393" s="154"/>
      <c r="F393" s="153">
        <f t="shared" si="12"/>
        <v>0</v>
      </c>
      <c r="G393" s="153">
        <f t="shared" si="13"/>
        <v>0</v>
      </c>
    </row>
    <row r="394" spans="1:7" ht="14.25">
      <c r="A394" s="149" t="s">
        <v>3092</v>
      </c>
      <c r="B394" s="25" t="s">
        <v>372</v>
      </c>
      <c r="C394" s="26" t="s">
        <v>237</v>
      </c>
      <c r="D394" s="126">
        <v>5</v>
      </c>
      <c r="E394" s="154"/>
      <c r="F394" s="153">
        <f t="shared" si="12"/>
        <v>0</v>
      </c>
      <c r="G394" s="153">
        <f t="shared" si="13"/>
        <v>0</v>
      </c>
    </row>
    <row r="395" spans="1:7" ht="14.25">
      <c r="A395" s="149" t="s">
        <v>3093</v>
      </c>
      <c r="B395" s="25" t="s">
        <v>396</v>
      </c>
      <c r="C395" s="26" t="s">
        <v>1</v>
      </c>
      <c r="D395" s="126">
        <v>5</v>
      </c>
      <c r="E395" s="154"/>
      <c r="F395" s="153">
        <f t="shared" si="12"/>
        <v>0</v>
      </c>
      <c r="G395" s="153">
        <f t="shared" si="13"/>
        <v>0</v>
      </c>
    </row>
    <row r="396" spans="1:7" ht="14.25">
      <c r="A396" s="149" t="s">
        <v>3094</v>
      </c>
      <c r="B396" s="25" t="s">
        <v>265</v>
      </c>
      <c r="C396" s="26" t="s">
        <v>1</v>
      </c>
      <c r="D396" s="126">
        <v>5</v>
      </c>
      <c r="E396" s="154"/>
      <c r="F396" s="153">
        <f t="shared" si="12"/>
        <v>0</v>
      </c>
      <c r="G396" s="153">
        <f t="shared" si="13"/>
        <v>0</v>
      </c>
    </row>
    <row r="397" spans="1:7" ht="14.25">
      <c r="A397" s="149" t="s">
        <v>3095</v>
      </c>
      <c r="B397" s="25" t="s">
        <v>266</v>
      </c>
      <c r="C397" s="26" t="s">
        <v>1</v>
      </c>
      <c r="D397" s="126">
        <v>5</v>
      </c>
      <c r="E397" s="154"/>
      <c r="F397" s="153">
        <f t="shared" si="12"/>
        <v>0</v>
      </c>
      <c r="G397" s="153">
        <f t="shared" si="13"/>
        <v>0</v>
      </c>
    </row>
    <row r="398" spans="1:7" ht="14.25">
      <c r="A398" s="149" t="s">
        <v>3096</v>
      </c>
      <c r="B398" s="25" t="s">
        <v>267</v>
      </c>
      <c r="C398" s="26" t="s">
        <v>1</v>
      </c>
      <c r="D398" s="126">
        <v>5</v>
      </c>
      <c r="E398" s="154"/>
      <c r="F398" s="153">
        <f t="shared" si="12"/>
        <v>0</v>
      </c>
      <c r="G398" s="153">
        <f t="shared" si="13"/>
        <v>0</v>
      </c>
    </row>
    <row r="399" spans="1:7" ht="14.25">
      <c r="A399" s="149" t="s">
        <v>3097</v>
      </c>
      <c r="B399" s="27" t="s">
        <v>268</v>
      </c>
      <c r="C399" s="26" t="s">
        <v>0</v>
      </c>
      <c r="D399" s="126">
        <v>5</v>
      </c>
      <c r="E399" s="154"/>
      <c r="F399" s="153">
        <f t="shared" si="12"/>
        <v>0</v>
      </c>
      <c r="G399" s="153">
        <f t="shared" si="13"/>
        <v>0</v>
      </c>
    </row>
    <row r="400" spans="1:7" ht="14.25">
      <c r="A400" s="149" t="s">
        <v>3098</v>
      </c>
      <c r="B400" s="25" t="s">
        <v>269</v>
      </c>
      <c r="C400" s="26" t="s">
        <v>1</v>
      </c>
      <c r="D400" s="126">
        <v>5</v>
      </c>
      <c r="E400" s="154"/>
      <c r="F400" s="153">
        <f t="shared" si="12"/>
        <v>0</v>
      </c>
      <c r="G400" s="153">
        <f t="shared" si="13"/>
        <v>0</v>
      </c>
    </row>
    <row r="401" spans="1:7" ht="14.25">
      <c r="A401" s="149" t="s">
        <v>3099</v>
      </c>
      <c r="B401" s="25" t="s">
        <v>270</v>
      </c>
      <c r="C401" s="26" t="s">
        <v>1</v>
      </c>
      <c r="D401" s="126">
        <v>5</v>
      </c>
      <c r="E401" s="154"/>
      <c r="F401" s="153">
        <f t="shared" si="12"/>
        <v>0</v>
      </c>
      <c r="G401" s="153">
        <f t="shared" si="13"/>
        <v>0</v>
      </c>
    </row>
    <row r="402" spans="1:7" ht="14.25">
      <c r="A402" s="149" t="s">
        <v>3100</v>
      </c>
      <c r="B402" s="25" t="s">
        <v>271</v>
      </c>
      <c r="C402" s="26" t="s">
        <v>1</v>
      </c>
      <c r="D402" s="126">
        <v>5</v>
      </c>
      <c r="E402" s="154"/>
      <c r="F402" s="153">
        <f t="shared" si="12"/>
        <v>0</v>
      </c>
      <c r="G402" s="153">
        <f t="shared" si="13"/>
        <v>0</v>
      </c>
    </row>
    <row r="403" spans="1:7" ht="14.25">
      <c r="A403" s="149" t="s">
        <v>3101</v>
      </c>
      <c r="B403" s="25" t="s">
        <v>272</v>
      </c>
      <c r="C403" s="26" t="s">
        <v>1</v>
      </c>
      <c r="D403" s="126">
        <v>5</v>
      </c>
      <c r="E403" s="154"/>
      <c r="F403" s="153">
        <f t="shared" si="12"/>
        <v>0</v>
      </c>
      <c r="G403" s="153">
        <f t="shared" si="13"/>
        <v>0</v>
      </c>
    </row>
    <row r="404" spans="1:7" ht="14.25">
      <c r="A404" s="149" t="s">
        <v>3102</v>
      </c>
      <c r="B404" s="25" t="s">
        <v>373</v>
      </c>
      <c r="C404" s="26" t="s">
        <v>1</v>
      </c>
      <c r="D404" s="126">
        <v>5</v>
      </c>
      <c r="E404" s="154"/>
      <c r="F404" s="153">
        <f t="shared" si="12"/>
        <v>0</v>
      </c>
      <c r="G404" s="153">
        <f t="shared" si="13"/>
        <v>0</v>
      </c>
    </row>
    <row r="405" spans="1:7" ht="14.25">
      <c r="A405" s="149" t="s">
        <v>3103</v>
      </c>
      <c r="B405" s="25" t="s">
        <v>321</v>
      </c>
      <c r="C405" s="26" t="s">
        <v>1</v>
      </c>
      <c r="D405" s="126">
        <v>5</v>
      </c>
      <c r="E405" s="154"/>
      <c r="F405" s="153">
        <f t="shared" si="12"/>
        <v>0</v>
      </c>
      <c r="G405" s="153">
        <f t="shared" si="13"/>
        <v>0</v>
      </c>
    </row>
    <row r="406" spans="1:7" ht="14.25">
      <c r="A406" s="149" t="s">
        <v>3104</v>
      </c>
      <c r="B406" s="25" t="s">
        <v>273</v>
      </c>
      <c r="C406" s="26" t="s">
        <v>1</v>
      </c>
      <c r="D406" s="126">
        <v>5</v>
      </c>
      <c r="E406" s="154"/>
      <c r="F406" s="153">
        <f t="shared" si="12"/>
        <v>0</v>
      </c>
      <c r="G406" s="153">
        <f t="shared" si="13"/>
        <v>0</v>
      </c>
    </row>
    <row r="407" spans="1:7" ht="14.25">
      <c r="A407" s="149" t="s">
        <v>3105</v>
      </c>
      <c r="B407" s="25" t="s">
        <v>318</v>
      </c>
      <c r="C407" s="26" t="s">
        <v>1</v>
      </c>
      <c r="D407" s="126">
        <v>5</v>
      </c>
      <c r="E407" s="154"/>
      <c r="F407" s="153">
        <f t="shared" si="12"/>
        <v>0</v>
      </c>
      <c r="G407" s="153">
        <f t="shared" si="13"/>
        <v>0</v>
      </c>
    </row>
    <row r="408" spans="1:7" ht="14.25">
      <c r="A408" s="149" t="s">
        <v>3106</v>
      </c>
      <c r="B408" s="25" t="s">
        <v>274</v>
      </c>
      <c r="C408" s="26" t="s">
        <v>0</v>
      </c>
      <c r="D408" s="126">
        <v>5</v>
      </c>
      <c r="E408" s="154"/>
      <c r="F408" s="153">
        <f t="shared" si="12"/>
        <v>0</v>
      </c>
      <c r="G408" s="153">
        <f t="shared" si="13"/>
        <v>0</v>
      </c>
    </row>
    <row r="409" spans="1:7" ht="14.25">
      <c r="A409" s="149" t="s">
        <v>3107</v>
      </c>
      <c r="B409" s="25" t="s">
        <v>275</v>
      </c>
      <c r="C409" s="26" t="s">
        <v>1</v>
      </c>
      <c r="D409" s="126">
        <v>5</v>
      </c>
      <c r="E409" s="154"/>
      <c r="F409" s="153">
        <f t="shared" si="12"/>
        <v>0</v>
      </c>
      <c r="G409" s="153">
        <f t="shared" si="13"/>
        <v>0</v>
      </c>
    </row>
    <row r="410" spans="1:7" ht="14.25">
      <c r="A410" s="149" t="s">
        <v>3108</v>
      </c>
      <c r="B410" s="25" t="s">
        <v>276</v>
      </c>
      <c r="C410" s="26" t="s">
        <v>1</v>
      </c>
      <c r="D410" s="126">
        <v>5</v>
      </c>
      <c r="E410" s="154"/>
      <c r="F410" s="153">
        <f t="shared" si="12"/>
        <v>0</v>
      </c>
      <c r="G410" s="153">
        <f t="shared" si="13"/>
        <v>0</v>
      </c>
    </row>
    <row r="411" spans="1:7" ht="14.25">
      <c r="A411" s="149" t="s">
        <v>3109</v>
      </c>
      <c r="B411" s="25" t="s">
        <v>277</v>
      </c>
      <c r="C411" s="26" t="s">
        <v>1</v>
      </c>
      <c r="D411" s="126">
        <v>5</v>
      </c>
      <c r="E411" s="154"/>
      <c r="F411" s="153">
        <f aca="true" t="shared" si="14" ref="F411:F474">SUM(E411*1.2)</f>
        <v>0</v>
      </c>
      <c r="G411" s="153">
        <f aca="true" t="shared" si="15" ref="G411:G474">SUM(D411*E411)</f>
        <v>0</v>
      </c>
    </row>
    <row r="412" spans="1:7" ht="14.25">
      <c r="A412" s="149" t="s">
        <v>3110</v>
      </c>
      <c r="B412" s="25" t="s">
        <v>278</v>
      </c>
      <c r="C412" s="26" t="s">
        <v>1</v>
      </c>
      <c r="D412" s="126">
        <v>5</v>
      </c>
      <c r="E412" s="154"/>
      <c r="F412" s="153">
        <f t="shared" si="14"/>
        <v>0</v>
      </c>
      <c r="G412" s="153">
        <f t="shared" si="15"/>
        <v>0</v>
      </c>
    </row>
    <row r="413" spans="1:7" ht="14.25">
      <c r="A413" s="149" t="s">
        <v>3111</v>
      </c>
      <c r="B413" s="25" t="s">
        <v>279</v>
      </c>
      <c r="C413" s="26" t="s">
        <v>1</v>
      </c>
      <c r="D413" s="126">
        <v>5</v>
      </c>
      <c r="E413" s="154"/>
      <c r="F413" s="153">
        <f t="shared" si="14"/>
        <v>0</v>
      </c>
      <c r="G413" s="153">
        <f t="shared" si="15"/>
        <v>0</v>
      </c>
    </row>
    <row r="414" spans="1:7" ht="14.25">
      <c r="A414" s="149" t="s">
        <v>3112</v>
      </c>
      <c r="B414" s="25" t="s">
        <v>374</v>
      </c>
      <c r="C414" s="26" t="s">
        <v>1</v>
      </c>
      <c r="D414" s="126">
        <v>5</v>
      </c>
      <c r="E414" s="154"/>
      <c r="F414" s="153">
        <f t="shared" si="14"/>
        <v>0</v>
      </c>
      <c r="G414" s="153">
        <f t="shared" si="15"/>
        <v>0</v>
      </c>
    </row>
    <row r="415" spans="1:7" ht="14.25">
      <c r="A415" s="149" t="s">
        <v>3113</v>
      </c>
      <c r="B415" s="25" t="s">
        <v>280</v>
      </c>
      <c r="C415" s="26" t="s">
        <v>1</v>
      </c>
      <c r="D415" s="126">
        <v>5</v>
      </c>
      <c r="E415" s="154"/>
      <c r="F415" s="153">
        <f t="shared" si="14"/>
        <v>0</v>
      </c>
      <c r="G415" s="153">
        <f t="shared" si="15"/>
        <v>0</v>
      </c>
    </row>
    <row r="416" spans="1:7" ht="14.25">
      <c r="A416" s="149" t="s">
        <v>3114</v>
      </c>
      <c r="B416" s="25" t="s">
        <v>281</v>
      </c>
      <c r="C416" s="26" t="s">
        <v>1</v>
      </c>
      <c r="D416" s="126">
        <v>5</v>
      </c>
      <c r="E416" s="154"/>
      <c r="F416" s="153">
        <f t="shared" si="14"/>
        <v>0</v>
      </c>
      <c r="G416" s="153">
        <f t="shared" si="15"/>
        <v>0</v>
      </c>
    </row>
    <row r="417" spans="1:7" ht="14.25">
      <c r="A417" s="149" t="s">
        <v>3115</v>
      </c>
      <c r="B417" s="28" t="s">
        <v>282</v>
      </c>
      <c r="C417" s="26" t="s">
        <v>1</v>
      </c>
      <c r="D417" s="126">
        <v>5</v>
      </c>
      <c r="E417" s="154"/>
      <c r="F417" s="153">
        <f t="shared" si="14"/>
        <v>0</v>
      </c>
      <c r="G417" s="153">
        <f t="shared" si="15"/>
        <v>0</v>
      </c>
    </row>
    <row r="418" spans="1:7" ht="14.25">
      <c r="A418" s="149" t="s">
        <v>3116</v>
      </c>
      <c r="B418" s="25" t="s">
        <v>283</v>
      </c>
      <c r="C418" s="26" t="s">
        <v>1</v>
      </c>
      <c r="D418" s="126">
        <v>5</v>
      </c>
      <c r="E418" s="154"/>
      <c r="F418" s="153">
        <f t="shared" si="14"/>
        <v>0</v>
      </c>
      <c r="G418" s="153">
        <f t="shared" si="15"/>
        <v>0</v>
      </c>
    </row>
    <row r="419" spans="1:7" ht="14.25">
      <c r="A419" s="149" t="s">
        <v>3117</v>
      </c>
      <c r="B419" s="25" t="s">
        <v>284</v>
      </c>
      <c r="C419" s="26" t="s">
        <v>1</v>
      </c>
      <c r="D419" s="126">
        <v>5</v>
      </c>
      <c r="E419" s="154"/>
      <c r="F419" s="153">
        <f t="shared" si="14"/>
        <v>0</v>
      </c>
      <c r="G419" s="153">
        <f t="shared" si="15"/>
        <v>0</v>
      </c>
    </row>
    <row r="420" spans="1:7" ht="14.25">
      <c r="A420" s="149" t="s">
        <v>3118</v>
      </c>
      <c r="B420" s="25" t="s">
        <v>285</v>
      </c>
      <c r="C420" s="26" t="s">
        <v>1</v>
      </c>
      <c r="D420" s="126">
        <v>5</v>
      </c>
      <c r="E420" s="154"/>
      <c r="F420" s="153">
        <f t="shared" si="14"/>
        <v>0</v>
      </c>
      <c r="G420" s="153">
        <f t="shared" si="15"/>
        <v>0</v>
      </c>
    </row>
    <row r="421" spans="1:7" ht="14.25">
      <c r="A421" s="149" t="s">
        <v>3119</v>
      </c>
      <c r="B421" s="25" t="s">
        <v>286</v>
      </c>
      <c r="C421" s="26" t="s">
        <v>1</v>
      </c>
      <c r="D421" s="126">
        <v>5</v>
      </c>
      <c r="E421" s="154"/>
      <c r="F421" s="153">
        <f t="shared" si="14"/>
        <v>0</v>
      </c>
      <c r="G421" s="153">
        <f t="shared" si="15"/>
        <v>0</v>
      </c>
    </row>
    <row r="422" spans="1:7" ht="14.25">
      <c r="A422" s="149" t="s">
        <v>3120</v>
      </c>
      <c r="B422" s="25" t="s">
        <v>363</v>
      </c>
      <c r="C422" s="26" t="s">
        <v>1</v>
      </c>
      <c r="D422" s="126">
        <v>5</v>
      </c>
      <c r="E422" s="154"/>
      <c r="F422" s="153">
        <f t="shared" si="14"/>
        <v>0</v>
      </c>
      <c r="G422" s="153">
        <f t="shared" si="15"/>
        <v>0</v>
      </c>
    </row>
    <row r="423" spans="1:7" ht="14.25">
      <c r="A423" s="149" t="s">
        <v>3121</v>
      </c>
      <c r="B423" s="25" t="s">
        <v>287</v>
      </c>
      <c r="C423" s="26" t="s">
        <v>1</v>
      </c>
      <c r="D423" s="126">
        <v>5</v>
      </c>
      <c r="E423" s="154"/>
      <c r="F423" s="153">
        <f t="shared" si="14"/>
        <v>0</v>
      </c>
      <c r="G423" s="153">
        <f t="shared" si="15"/>
        <v>0</v>
      </c>
    </row>
    <row r="424" spans="1:7" ht="14.25">
      <c r="A424" s="149" t="s">
        <v>3122</v>
      </c>
      <c r="B424" s="25" t="s">
        <v>397</v>
      </c>
      <c r="C424" s="26" t="s">
        <v>1</v>
      </c>
      <c r="D424" s="126">
        <v>5</v>
      </c>
      <c r="E424" s="154"/>
      <c r="F424" s="153">
        <f t="shared" si="14"/>
        <v>0</v>
      </c>
      <c r="G424" s="153">
        <f t="shared" si="15"/>
        <v>0</v>
      </c>
    </row>
    <row r="425" spans="1:7" ht="14.25">
      <c r="A425" s="149" t="s">
        <v>3123</v>
      </c>
      <c r="B425" s="25" t="s">
        <v>288</v>
      </c>
      <c r="C425" s="26" t="s">
        <v>1</v>
      </c>
      <c r="D425" s="126">
        <v>5</v>
      </c>
      <c r="E425" s="154"/>
      <c r="F425" s="153">
        <f t="shared" si="14"/>
        <v>0</v>
      </c>
      <c r="G425" s="153">
        <f t="shared" si="15"/>
        <v>0</v>
      </c>
    </row>
    <row r="426" spans="1:7" ht="14.25">
      <c r="A426" s="149" t="s">
        <v>3124</v>
      </c>
      <c r="B426" s="25" t="s">
        <v>289</v>
      </c>
      <c r="C426" s="26" t="s">
        <v>1</v>
      </c>
      <c r="D426" s="126">
        <v>5</v>
      </c>
      <c r="E426" s="154"/>
      <c r="F426" s="153">
        <f t="shared" si="14"/>
        <v>0</v>
      </c>
      <c r="G426" s="153">
        <f t="shared" si="15"/>
        <v>0</v>
      </c>
    </row>
    <row r="427" spans="1:7" ht="14.25">
      <c r="A427" s="149" t="s">
        <v>3125</v>
      </c>
      <c r="B427" s="28" t="s">
        <v>290</v>
      </c>
      <c r="C427" s="26" t="s">
        <v>1</v>
      </c>
      <c r="D427" s="126">
        <v>5</v>
      </c>
      <c r="E427" s="154"/>
      <c r="F427" s="153">
        <f t="shared" si="14"/>
        <v>0</v>
      </c>
      <c r="G427" s="153">
        <f t="shared" si="15"/>
        <v>0</v>
      </c>
    </row>
    <row r="428" spans="1:7" ht="14.25">
      <c r="A428" s="149" t="s">
        <v>3126</v>
      </c>
      <c r="B428" s="25" t="s">
        <v>291</v>
      </c>
      <c r="C428" s="26" t="s">
        <v>1</v>
      </c>
      <c r="D428" s="126">
        <v>5</v>
      </c>
      <c r="E428" s="154"/>
      <c r="F428" s="153">
        <f t="shared" si="14"/>
        <v>0</v>
      </c>
      <c r="G428" s="153">
        <f t="shared" si="15"/>
        <v>0</v>
      </c>
    </row>
    <row r="429" spans="1:7" ht="14.25">
      <c r="A429" s="149" t="s">
        <v>3127</v>
      </c>
      <c r="B429" s="25" t="s">
        <v>292</v>
      </c>
      <c r="C429" s="26" t="s">
        <v>1</v>
      </c>
      <c r="D429" s="126">
        <v>5</v>
      </c>
      <c r="E429" s="154"/>
      <c r="F429" s="153">
        <f t="shared" si="14"/>
        <v>0</v>
      </c>
      <c r="G429" s="153">
        <f t="shared" si="15"/>
        <v>0</v>
      </c>
    </row>
    <row r="430" spans="1:7" ht="14.25">
      <c r="A430" s="149" t="s">
        <v>3128</v>
      </c>
      <c r="B430" s="25" t="s">
        <v>293</v>
      </c>
      <c r="C430" s="26" t="s">
        <v>1</v>
      </c>
      <c r="D430" s="126">
        <v>5</v>
      </c>
      <c r="E430" s="154"/>
      <c r="F430" s="153">
        <f t="shared" si="14"/>
        <v>0</v>
      </c>
      <c r="G430" s="153">
        <f t="shared" si="15"/>
        <v>0</v>
      </c>
    </row>
    <row r="431" spans="1:7" ht="14.25">
      <c r="A431" s="149" t="s">
        <v>3129</v>
      </c>
      <c r="B431" s="28" t="s">
        <v>294</v>
      </c>
      <c r="C431" s="26" t="s">
        <v>1</v>
      </c>
      <c r="D431" s="126">
        <v>5</v>
      </c>
      <c r="E431" s="154"/>
      <c r="F431" s="153">
        <f t="shared" si="14"/>
        <v>0</v>
      </c>
      <c r="G431" s="153">
        <f t="shared" si="15"/>
        <v>0</v>
      </c>
    </row>
    <row r="432" spans="1:7" ht="14.25">
      <c r="A432" s="149" t="s">
        <v>3130</v>
      </c>
      <c r="B432" s="25" t="s">
        <v>295</v>
      </c>
      <c r="C432" s="26" t="s">
        <v>1</v>
      </c>
      <c r="D432" s="126">
        <v>5</v>
      </c>
      <c r="E432" s="154"/>
      <c r="F432" s="153">
        <f t="shared" si="14"/>
        <v>0</v>
      </c>
      <c r="G432" s="153">
        <f t="shared" si="15"/>
        <v>0</v>
      </c>
    </row>
    <row r="433" spans="1:7" ht="14.25">
      <c r="A433" s="149" t="s">
        <v>3131</v>
      </c>
      <c r="B433" s="25" t="s">
        <v>375</v>
      </c>
      <c r="C433" s="26" t="s">
        <v>1</v>
      </c>
      <c r="D433" s="126">
        <v>5</v>
      </c>
      <c r="E433" s="154"/>
      <c r="F433" s="153">
        <f t="shared" si="14"/>
        <v>0</v>
      </c>
      <c r="G433" s="153">
        <f t="shared" si="15"/>
        <v>0</v>
      </c>
    </row>
    <row r="434" spans="1:7" ht="14.25">
      <c r="A434" s="149" t="s">
        <v>3132</v>
      </c>
      <c r="B434" s="25" t="s">
        <v>296</v>
      </c>
      <c r="C434" s="26" t="s">
        <v>1</v>
      </c>
      <c r="D434" s="126">
        <v>5</v>
      </c>
      <c r="E434" s="154"/>
      <c r="F434" s="153">
        <f t="shared" si="14"/>
        <v>0</v>
      </c>
      <c r="G434" s="153">
        <f t="shared" si="15"/>
        <v>0</v>
      </c>
    </row>
    <row r="435" spans="1:7" ht="14.25">
      <c r="A435" s="149" t="s">
        <v>3133</v>
      </c>
      <c r="B435" s="25" t="s">
        <v>376</v>
      </c>
      <c r="C435" s="26" t="s">
        <v>1</v>
      </c>
      <c r="D435" s="126">
        <v>5</v>
      </c>
      <c r="E435" s="154"/>
      <c r="F435" s="153">
        <f t="shared" si="14"/>
        <v>0</v>
      </c>
      <c r="G435" s="153">
        <f t="shared" si="15"/>
        <v>0</v>
      </c>
    </row>
    <row r="436" spans="1:7" ht="14.25">
      <c r="A436" s="149" t="s">
        <v>3134</v>
      </c>
      <c r="B436" s="25" t="s">
        <v>377</v>
      </c>
      <c r="C436" s="26" t="s">
        <v>1</v>
      </c>
      <c r="D436" s="126">
        <v>5</v>
      </c>
      <c r="E436" s="154"/>
      <c r="F436" s="153">
        <f t="shared" si="14"/>
        <v>0</v>
      </c>
      <c r="G436" s="153">
        <f t="shared" si="15"/>
        <v>0</v>
      </c>
    </row>
    <row r="437" spans="1:7" ht="14.25">
      <c r="A437" s="149" t="s">
        <v>3135</v>
      </c>
      <c r="B437" s="25" t="s">
        <v>378</v>
      </c>
      <c r="C437" s="26" t="s">
        <v>1</v>
      </c>
      <c r="D437" s="126">
        <v>5</v>
      </c>
      <c r="E437" s="154"/>
      <c r="F437" s="153">
        <f t="shared" si="14"/>
        <v>0</v>
      </c>
      <c r="G437" s="153">
        <f t="shared" si="15"/>
        <v>0</v>
      </c>
    </row>
    <row r="438" spans="1:7" ht="14.25">
      <c r="A438" s="149" t="s">
        <v>3136</v>
      </c>
      <c r="B438" s="25" t="s">
        <v>297</v>
      </c>
      <c r="C438" s="26" t="s">
        <v>1</v>
      </c>
      <c r="D438" s="126">
        <v>5</v>
      </c>
      <c r="E438" s="154"/>
      <c r="F438" s="153">
        <f t="shared" si="14"/>
        <v>0</v>
      </c>
      <c r="G438" s="153">
        <f t="shared" si="15"/>
        <v>0</v>
      </c>
    </row>
    <row r="439" spans="1:7" ht="14.25">
      <c r="A439" s="149" t="s">
        <v>3137</v>
      </c>
      <c r="B439" s="25" t="s">
        <v>379</v>
      </c>
      <c r="C439" s="26" t="s">
        <v>1</v>
      </c>
      <c r="D439" s="126">
        <v>5</v>
      </c>
      <c r="E439" s="154"/>
      <c r="F439" s="153">
        <f t="shared" si="14"/>
        <v>0</v>
      </c>
      <c r="G439" s="153">
        <f t="shared" si="15"/>
        <v>0</v>
      </c>
    </row>
    <row r="440" spans="1:7" ht="14.25">
      <c r="A440" s="149" t="s">
        <v>3138</v>
      </c>
      <c r="B440" s="25" t="s">
        <v>380</v>
      </c>
      <c r="C440" s="26" t="s">
        <v>1</v>
      </c>
      <c r="D440" s="126">
        <v>5</v>
      </c>
      <c r="E440" s="154"/>
      <c r="F440" s="153">
        <f t="shared" si="14"/>
        <v>0</v>
      </c>
      <c r="G440" s="153">
        <f t="shared" si="15"/>
        <v>0</v>
      </c>
    </row>
    <row r="441" spans="1:7" ht="14.25">
      <c r="A441" s="149" t="s">
        <v>3139</v>
      </c>
      <c r="B441" s="25" t="s">
        <v>298</v>
      </c>
      <c r="C441" s="26" t="s">
        <v>1</v>
      </c>
      <c r="D441" s="126">
        <v>5</v>
      </c>
      <c r="E441" s="154"/>
      <c r="F441" s="153">
        <f t="shared" si="14"/>
        <v>0</v>
      </c>
      <c r="G441" s="153">
        <f t="shared" si="15"/>
        <v>0</v>
      </c>
    </row>
    <row r="442" spans="1:7" ht="14.25">
      <c r="A442" s="149" t="s">
        <v>3140</v>
      </c>
      <c r="B442" s="25" t="s">
        <v>299</v>
      </c>
      <c r="C442" s="26" t="s">
        <v>1</v>
      </c>
      <c r="D442" s="126">
        <v>5</v>
      </c>
      <c r="E442" s="154"/>
      <c r="F442" s="153">
        <f t="shared" si="14"/>
        <v>0</v>
      </c>
      <c r="G442" s="153">
        <f t="shared" si="15"/>
        <v>0</v>
      </c>
    </row>
    <row r="443" spans="1:7" ht="14.25">
      <c r="A443" s="149" t="s">
        <v>3141</v>
      </c>
      <c r="B443" s="25" t="s">
        <v>300</v>
      </c>
      <c r="C443" s="26" t="s">
        <v>1</v>
      </c>
      <c r="D443" s="126">
        <v>5</v>
      </c>
      <c r="E443" s="154"/>
      <c r="F443" s="153">
        <f t="shared" si="14"/>
        <v>0</v>
      </c>
      <c r="G443" s="153">
        <f t="shared" si="15"/>
        <v>0</v>
      </c>
    </row>
    <row r="444" spans="1:7" ht="14.25">
      <c r="A444" s="149" t="s">
        <v>3142</v>
      </c>
      <c r="B444" s="25" t="s">
        <v>398</v>
      </c>
      <c r="C444" s="26" t="s">
        <v>1</v>
      </c>
      <c r="D444" s="126">
        <v>5</v>
      </c>
      <c r="E444" s="154"/>
      <c r="F444" s="153">
        <f t="shared" si="14"/>
        <v>0</v>
      </c>
      <c r="G444" s="153">
        <f t="shared" si="15"/>
        <v>0</v>
      </c>
    </row>
    <row r="445" spans="1:7" ht="14.25">
      <c r="A445" s="149" t="s">
        <v>3143</v>
      </c>
      <c r="B445" s="25" t="s">
        <v>381</v>
      </c>
      <c r="C445" s="26" t="s">
        <v>1</v>
      </c>
      <c r="D445" s="126">
        <v>5</v>
      </c>
      <c r="E445" s="154"/>
      <c r="F445" s="153">
        <f t="shared" si="14"/>
        <v>0</v>
      </c>
      <c r="G445" s="153">
        <f t="shared" si="15"/>
        <v>0</v>
      </c>
    </row>
    <row r="446" spans="1:7" ht="14.25">
      <c r="A446" s="149" t="s">
        <v>3144</v>
      </c>
      <c r="B446" s="25" t="s">
        <v>382</v>
      </c>
      <c r="C446" s="26" t="s">
        <v>1</v>
      </c>
      <c r="D446" s="126">
        <v>5</v>
      </c>
      <c r="E446" s="154"/>
      <c r="F446" s="153">
        <f t="shared" si="14"/>
        <v>0</v>
      </c>
      <c r="G446" s="153">
        <f t="shared" si="15"/>
        <v>0</v>
      </c>
    </row>
    <row r="447" spans="1:7" ht="14.25">
      <c r="A447" s="149" t="s">
        <v>3145</v>
      </c>
      <c r="B447" s="25" t="s">
        <v>383</v>
      </c>
      <c r="C447" s="26" t="s">
        <v>1</v>
      </c>
      <c r="D447" s="126">
        <v>5</v>
      </c>
      <c r="E447" s="154"/>
      <c r="F447" s="153">
        <f t="shared" si="14"/>
        <v>0</v>
      </c>
      <c r="G447" s="153">
        <f t="shared" si="15"/>
        <v>0</v>
      </c>
    </row>
    <row r="448" spans="1:7" ht="14.25">
      <c r="A448" s="149" t="s">
        <v>3146</v>
      </c>
      <c r="B448" s="25" t="s">
        <v>322</v>
      </c>
      <c r="C448" s="26" t="s">
        <v>1</v>
      </c>
      <c r="D448" s="126">
        <v>5</v>
      </c>
      <c r="E448" s="154"/>
      <c r="F448" s="153">
        <f t="shared" si="14"/>
        <v>0</v>
      </c>
      <c r="G448" s="153">
        <f t="shared" si="15"/>
        <v>0</v>
      </c>
    </row>
    <row r="449" spans="1:7" ht="14.25">
      <c r="A449" s="149" t="s">
        <v>3147</v>
      </c>
      <c r="B449" s="25" t="s">
        <v>323</v>
      </c>
      <c r="C449" s="26" t="s">
        <v>1</v>
      </c>
      <c r="D449" s="126">
        <v>5</v>
      </c>
      <c r="E449" s="154"/>
      <c r="F449" s="153">
        <f t="shared" si="14"/>
        <v>0</v>
      </c>
      <c r="G449" s="153">
        <f t="shared" si="15"/>
        <v>0</v>
      </c>
    </row>
    <row r="450" spans="1:7" ht="14.25">
      <c r="A450" s="149" t="s">
        <v>3148</v>
      </c>
      <c r="B450" s="25" t="s">
        <v>365</v>
      </c>
      <c r="C450" s="26" t="s">
        <v>1</v>
      </c>
      <c r="D450" s="126">
        <v>5</v>
      </c>
      <c r="E450" s="154"/>
      <c r="F450" s="153">
        <f t="shared" si="14"/>
        <v>0</v>
      </c>
      <c r="G450" s="153">
        <f t="shared" si="15"/>
        <v>0</v>
      </c>
    </row>
    <row r="451" spans="1:7" ht="14.25">
      <c r="A451" s="149" t="s">
        <v>3149</v>
      </c>
      <c r="B451" s="25" t="s">
        <v>301</v>
      </c>
      <c r="C451" s="26" t="s">
        <v>1</v>
      </c>
      <c r="D451" s="126">
        <v>5</v>
      </c>
      <c r="E451" s="154"/>
      <c r="F451" s="153">
        <f t="shared" si="14"/>
        <v>0</v>
      </c>
      <c r="G451" s="153">
        <f t="shared" si="15"/>
        <v>0</v>
      </c>
    </row>
    <row r="452" spans="1:7" ht="14.25">
      <c r="A452" s="149" t="s">
        <v>3150</v>
      </c>
      <c r="B452" s="25" t="s">
        <v>399</v>
      </c>
      <c r="C452" s="26" t="s">
        <v>1</v>
      </c>
      <c r="D452" s="126">
        <v>5</v>
      </c>
      <c r="E452" s="154"/>
      <c r="F452" s="153">
        <f t="shared" si="14"/>
        <v>0</v>
      </c>
      <c r="G452" s="153">
        <f t="shared" si="15"/>
        <v>0</v>
      </c>
    </row>
    <row r="453" spans="1:7" ht="14.25">
      <c r="A453" s="149" t="s">
        <v>3151</v>
      </c>
      <c r="B453" s="25" t="s">
        <v>384</v>
      </c>
      <c r="C453" s="26" t="s">
        <v>1</v>
      </c>
      <c r="D453" s="126">
        <v>5</v>
      </c>
      <c r="E453" s="154"/>
      <c r="F453" s="153">
        <f t="shared" si="14"/>
        <v>0</v>
      </c>
      <c r="G453" s="153">
        <f t="shared" si="15"/>
        <v>0</v>
      </c>
    </row>
    <row r="454" spans="1:7" ht="14.25">
      <c r="A454" s="149" t="s">
        <v>3152</v>
      </c>
      <c r="B454" s="25" t="s">
        <v>320</v>
      </c>
      <c r="C454" s="26" t="s">
        <v>1</v>
      </c>
      <c r="D454" s="126">
        <v>5</v>
      </c>
      <c r="E454" s="154"/>
      <c r="F454" s="153">
        <f t="shared" si="14"/>
        <v>0</v>
      </c>
      <c r="G454" s="153">
        <f t="shared" si="15"/>
        <v>0</v>
      </c>
    </row>
    <row r="455" spans="1:7" ht="14.25">
      <c r="A455" s="149" t="s">
        <v>3153</v>
      </c>
      <c r="B455" s="25" t="s">
        <v>303</v>
      </c>
      <c r="C455" s="26" t="s">
        <v>1</v>
      </c>
      <c r="D455" s="126">
        <v>5</v>
      </c>
      <c r="E455" s="154"/>
      <c r="F455" s="153">
        <f t="shared" si="14"/>
        <v>0</v>
      </c>
      <c r="G455" s="153">
        <f t="shared" si="15"/>
        <v>0</v>
      </c>
    </row>
    <row r="456" spans="1:7" ht="14.25">
      <c r="A456" s="149" t="s">
        <v>3154</v>
      </c>
      <c r="B456" s="25" t="s">
        <v>385</v>
      </c>
      <c r="C456" s="26" t="s">
        <v>1</v>
      </c>
      <c r="D456" s="126">
        <v>5</v>
      </c>
      <c r="E456" s="154"/>
      <c r="F456" s="153">
        <f t="shared" si="14"/>
        <v>0</v>
      </c>
      <c r="G456" s="153">
        <f t="shared" si="15"/>
        <v>0</v>
      </c>
    </row>
    <row r="457" spans="1:7" ht="14.25">
      <c r="A457" s="149" t="s">
        <v>3155</v>
      </c>
      <c r="B457" s="25" t="s">
        <v>400</v>
      </c>
      <c r="C457" s="26" t="s">
        <v>1</v>
      </c>
      <c r="D457" s="126">
        <v>5</v>
      </c>
      <c r="E457" s="154"/>
      <c r="F457" s="153">
        <f t="shared" si="14"/>
        <v>0</v>
      </c>
      <c r="G457" s="153">
        <f t="shared" si="15"/>
        <v>0</v>
      </c>
    </row>
    <row r="458" spans="1:7" ht="14.25">
      <c r="A458" s="149" t="s">
        <v>3156</v>
      </c>
      <c r="B458" s="25" t="s">
        <v>304</v>
      </c>
      <c r="C458" s="26" t="s">
        <v>1</v>
      </c>
      <c r="D458" s="126">
        <v>5</v>
      </c>
      <c r="E458" s="154"/>
      <c r="F458" s="153">
        <f t="shared" si="14"/>
        <v>0</v>
      </c>
      <c r="G458" s="153">
        <f t="shared" si="15"/>
        <v>0</v>
      </c>
    </row>
    <row r="459" spans="1:7" ht="14.25">
      <c r="A459" s="149" t="s">
        <v>3157</v>
      </c>
      <c r="B459" s="25" t="s">
        <v>305</v>
      </c>
      <c r="C459" s="26" t="s">
        <v>1</v>
      </c>
      <c r="D459" s="126">
        <v>5</v>
      </c>
      <c r="E459" s="154"/>
      <c r="F459" s="153">
        <f t="shared" si="14"/>
        <v>0</v>
      </c>
      <c r="G459" s="153">
        <f t="shared" si="15"/>
        <v>0</v>
      </c>
    </row>
    <row r="460" spans="1:7" ht="14.25">
      <c r="A460" s="149" t="s">
        <v>3158</v>
      </c>
      <c r="B460" s="25" t="s">
        <v>401</v>
      </c>
      <c r="C460" s="26" t="s">
        <v>1</v>
      </c>
      <c r="D460" s="126">
        <v>5</v>
      </c>
      <c r="E460" s="154"/>
      <c r="F460" s="153">
        <f t="shared" si="14"/>
        <v>0</v>
      </c>
      <c r="G460" s="153">
        <f t="shared" si="15"/>
        <v>0</v>
      </c>
    </row>
    <row r="461" spans="1:7" ht="14.25">
      <c r="A461" s="149" t="s">
        <v>3159</v>
      </c>
      <c r="B461" s="25" t="s">
        <v>402</v>
      </c>
      <c r="C461" s="26" t="s">
        <v>1</v>
      </c>
      <c r="D461" s="126">
        <v>5</v>
      </c>
      <c r="E461" s="154"/>
      <c r="F461" s="153">
        <f t="shared" si="14"/>
        <v>0</v>
      </c>
      <c r="G461" s="153">
        <f t="shared" si="15"/>
        <v>0</v>
      </c>
    </row>
    <row r="462" spans="1:7" ht="14.25">
      <c r="A462" s="149" t="s">
        <v>3160</v>
      </c>
      <c r="B462" s="25" t="s">
        <v>403</v>
      </c>
      <c r="C462" s="26" t="s">
        <v>1</v>
      </c>
      <c r="D462" s="126">
        <v>5</v>
      </c>
      <c r="E462" s="154"/>
      <c r="F462" s="153">
        <f t="shared" si="14"/>
        <v>0</v>
      </c>
      <c r="G462" s="153">
        <f t="shared" si="15"/>
        <v>0</v>
      </c>
    </row>
    <row r="463" spans="1:7" ht="14.25">
      <c r="A463" s="149" t="s">
        <v>3161</v>
      </c>
      <c r="B463" s="25" t="s">
        <v>307</v>
      </c>
      <c r="C463" s="26" t="s">
        <v>1</v>
      </c>
      <c r="D463" s="126">
        <v>5</v>
      </c>
      <c r="E463" s="154"/>
      <c r="F463" s="153">
        <f t="shared" si="14"/>
        <v>0</v>
      </c>
      <c r="G463" s="153">
        <f t="shared" si="15"/>
        <v>0</v>
      </c>
    </row>
    <row r="464" spans="1:7" ht="14.25">
      <c r="A464" s="149" t="s">
        <v>3162</v>
      </c>
      <c r="B464" s="25" t="s">
        <v>357</v>
      </c>
      <c r="C464" s="26" t="s">
        <v>0</v>
      </c>
      <c r="D464" s="126">
        <v>5</v>
      </c>
      <c r="E464" s="154"/>
      <c r="F464" s="153">
        <f t="shared" si="14"/>
        <v>0</v>
      </c>
      <c r="G464" s="153">
        <f t="shared" si="15"/>
        <v>0</v>
      </c>
    </row>
    <row r="465" spans="1:7" ht="14.25">
      <c r="A465" s="149" t="s">
        <v>3163</v>
      </c>
      <c r="B465" s="25" t="s">
        <v>386</v>
      </c>
      <c r="C465" s="26" t="s">
        <v>1</v>
      </c>
      <c r="D465" s="126">
        <v>5</v>
      </c>
      <c r="E465" s="154"/>
      <c r="F465" s="153">
        <f t="shared" si="14"/>
        <v>0</v>
      </c>
      <c r="G465" s="153">
        <f t="shared" si="15"/>
        <v>0</v>
      </c>
    </row>
    <row r="466" spans="1:7" ht="14.25">
      <c r="A466" s="149" t="s">
        <v>3164</v>
      </c>
      <c r="B466" s="25" t="s">
        <v>366</v>
      </c>
      <c r="C466" s="26" t="s">
        <v>1</v>
      </c>
      <c r="D466" s="126">
        <v>5</v>
      </c>
      <c r="E466" s="154"/>
      <c r="F466" s="153">
        <f t="shared" si="14"/>
        <v>0</v>
      </c>
      <c r="G466" s="153">
        <f t="shared" si="15"/>
        <v>0</v>
      </c>
    </row>
    <row r="467" spans="1:7" ht="14.25">
      <c r="A467" s="149" t="s">
        <v>3165</v>
      </c>
      <c r="B467" s="28" t="s">
        <v>404</v>
      </c>
      <c r="C467" s="26" t="s">
        <v>1</v>
      </c>
      <c r="D467" s="126">
        <v>5</v>
      </c>
      <c r="E467" s="154"/>
      <c r="F467" s="153">
        <f t="shared" si="14"/>
        <v>0</v>
      </c>
      <c r="G467" s="153">
        <f t="shared" si="15"/>
        <v>0</v>
      </c>
    </row>
    <row r="468" spans="1:7" ht="14.25">
      <c r="A468" s="149" t="s">
        <v>3166</v>
      </c>
      <c r="B468" s="28" t="s">
        <v>405</v>
      </c>
      <c r="C468" s="26" t="s">
        <v>1</v>
      </c>
      <c r="D468" s="126">
        <v>5</v>
      </c>
      <c r="E468" s="154"/>
      <c r="F468" s="153">
        <f t="shared" si="14"/>
        <v>0</v>
      </c>
      <c r="G468" s="153">
        <f t="shared" si="15"/>
        <v>0</v>
      </c>
    </row>
    <row r="469" spans="1:7" ht="14.25">
      <c r="A469" s="149" t="s">
        <v>3167</v>
      </c>
      <c r="B469" s="25" t="s">
        <v>406</v>
      </c>
      <c r="C469" s="26" t="s">
        <v>1</v>
      </c>
      <c r="D469" s="126">
        <v>5</v>
      </c>
      <c r="E469" s="154"/>
      <c r="F469" s="153">
        <f t="shared" si="14"/>
        <v>0</v>
      </c>
      <c r="G469" s="153">
        <f t="shared" si="15"/>
        <v>0</v>
      </c>
    </row>
    <row r="470" spans="1:7" ht="14.25">
      <c r="A470" s="149" t="s">
        <v>3168</v>
      </c>
      <c r="B470" s="25" t="s">
        <v>308</v>
      </c>
      <c r="C470" s="26" t="s">
        <v>1</v>
      </c>
      <c r="D470" s="126">
        <v>5</v>
      </c>
      <c r="E470" s="154"/>
      <c r="F470" s="153">
        <f t="shared" si="14"/>
        <v>0</v>
      </c>
      <c r="G470" s="153">
        <f t="shared" si="15"/>
        <v>0</v>
      </c>
    </row>
    <row r="471" spans="1:7" ht="14.25">
      <c r="A471" s="149" t="s">
        <v>3169</v>
      </c>
      <c r="B471" s="25" t="s">
        <v>407</v>
      </c>
      <c r="C471" s="26" t="s">
        <v>1</v>
      </c>
      <c r="D471" s="126">
        <v>5</v>
      </c>
      <c r="E471" s="154"/>
      <c r="F471" s="153">
        <f t="shared" si="14"/>
        <v>0</v>
      </c>
      <c r="G471" s="153">
        <f t="shared" si="15"/>
        <v>0</v>
      </c>
    </row>
    <row r="472" spans="1:7" ht="14.25">
      <c r="A472" s="149" t="s">
        <v>3170</v>
      </c>
      <c r="B472" s="25" t="s">
        <v>408</v>
      </c>
      <c r="C472" s="26" t="s">
        <v>1</v>
      </c>
      <c r="D472" s="126">
        <v>5</v>
      </c>
      <c r="E472" s="154"/>
      <c r="F472" s="153">
        <f t="shared" si="14"/>
        <v>0</v>
      </c>
      <c r="G472" s="153">
        <f t="shared" si="15"/>
        <v>0</v>
      </c>
    </row>
    <row r="473" spans="1:7" ht="14.25">
      <c r="A473" s="149" t="s">
        <v>3171</v>
      </c>
      <c r="B473" s="28" t="s">
        <v>409</v>
      </c>
      <c r="C473" s="26" t="s">
        <v>1</v>
      </c>
      <c r="D473" s="126">
        <v>5</v>
      </c>
      <c r="E473" s="154"/>
      <c r="F473" s="153">
        <f t="shared" si="14"/>
        <v>0</v>
      </c>
      <c r="G473" s="153">
        <f t="shared" si="15"/>
        <v>0</v>
      </c>
    </row>
    <row r="474" spans="1:7" ht="14.25">
      <c r="A474" s="149" t="s">
        <v>3172</v>
      </c>
      <c r="B474" s="28" t="s">
        <v>410</v>
      </c>
      <c r="C474" s="26" t="s">
        <v>1</v>
      </c>
      <c r="D474" s="126">
        <v>5</v>
      </c>
      <c r="E474" s="154"/>
      <c r="F474" s="153">
        <f t="shared" si="14"/>
        <v>0</v>
      </c>
      <c r="G474" s="153">
        <f t="shared" si="15"/>
        <v>0</v>
      </c>
    </row>
    <row r="475" spans="1:7" ht="14.25">
      <c r="A475" s="149" t="s">
        <v>3173</v>
      </c>
      <c r="B475" s="28" t="s">
        <v>309</v>
      </c>
      <c r="C475" s="26" t="s">
        <v>1</v>
      </c>
      <c r="D475" s="126">
        <v>5</v>
      </c>
      <c r="E475" s="154"/>
      <c r="F475" s="153">
        <f aca="true" t="shared" si="16" ref="F475:F538">SUM(E475*1.2)</f>
        <v>0</v>
      </c>
      <c r="G475" s="153">
        <f aca="true" t="shared" si="17" ref="G475:G538">SUM(D475*E475)</f>
        <v>0</v>
      </c>
    </row>
    <row r="476" spans="1:7" ht="14.25">
      <c r="A476" s="149" t="s">
        <v>3174</v>
      </c>
      <c r="B476" s="28" t="s">
        <v>310</v>
      </c>
      <c r="C476" s="26" t="s">
        <v>1</v>
      </c>
      <c r="D476" s="126">
        <v>5</v>
      </c>
      <c r="E476" s="154"/>
      <c r="F476" s="153">
        <f t="shared" si="16"/>
        <v>0</v>
      </c>
      <c r="G476" s="153">
        <f t="shared" si="17"/>
        <v>0</v>
      </c>
    </row>
    <row r="477" spans="1:7" ht="14.25">
      <c r="A477" s="149" t="s">
        <v>3175</v>
      </c>
      <c r="B477" s="25" t="s">
        <v>387</v>
      </c>
      <c r="C477" s="26" t="s">
        <v>1</v>
      </c>
      <c r="D477" s="126">
        <v>5</v>
      </c>
      <c r="E477" s="154"/>
      <c r="F477" s="153">
        <f t="shared" si="16"/>
        <v>0</v>
      </c>
      <c r="G477" s="153">
        <f t="shared" si="17"/>
        <v>0</v>
      </c>
    </row>
    <row r="478" spans="1:7" ht="14.25">
      <c r="A478" s="149" t="s">
        <v>3176</v>
      </c>
      <c r="B478" s="25" t="s">
        <v>367</v>
      </c>
      <c r="C478" s="26" t="s">
        <v>1</v>
      </c>
      <c r="D478" s="126">
        <v>5</v>
      </c>
      <c r="E478" s="154"/>
      <c r="F478" s="153">
        <f t="shared" si="16"/>
        <v>0</v>
      </c>
      <c r="G478" s="153">
        <f t="shared" si="17"/>
        <v>0</v>
      </c>
    </row>
    <row r="479" spans="1:7" ht="14.25">
      <c r="A479" s="149" t="s">
        <v>3177</v>
      </c>
      <c r="B479" s="25" t="s">
        <v>311</v>
      </c>
      <c r="C479" s="26" t="s">
        <v>0</v>
      </c>
      <c r="D479" s="126">
        <v>5</v>
      </c>
      <c r="E479" s="154"/>
      <c r="F479" s="153">
        <f t="shared" si="16"/>
        <v>0</v>
      </c>
      <c r="G479" s="153">
        <f t="shared" si="17"/>
        <v>0</v>
      </c>
    </row>
    <row r="480" spans="1:7" ht="14.25">
      <c r="A480" s="149" t="s">
        <v>3178</v>
      </c>
      <c r="B480" s="25" t="s">
        <v>411</v>
      </c>
      <c r="C480" s="26" t="s">
        <v>1</v>
      </c>
      <c r="D480" s="126">
        <v>5</v>
      </c>
      <c r="E480" s="154"/>
      <c r="F480" s="153">
        <f t="shared" si="16"/>
        <v>0</v>
      </c>
      <c r="G480" s="153">
        <f t="shared" si="17"/>
        <v>0</v>
      </c>
    </row>
    <row r="481" spans="1:7" ht="14.25">
      <c r="A481" s="149" t="s">
        <v>3179</v>
      </c>
      <c r="B481" s="25" t="s">
        <v>412</v>
      </c>
      <c r="C481" s="26" t="s">
        <v>1</v>
      </c>
      <c r="D481" s="126">
        <v>5</v>
      </c>
      <c r="E481" s="154"/>
      <c r="F481" s="153">
        <f t="shared" si="16"/>
        <v>0</v>
      </c>
      <c r="G481" s="153">
        <f t="shared" si="17"/>
        <v>0</v>
      </c>
    </row>
    <row r="482" spans="1:7" ht="14.25">
      <c r="A482" s="149" t="s">
        <v>3180</v>
      </c>
      <c r="B482" s="25" t="s">
        <v>413</v>
      </c>
      <c r="C482" s="26" t="s">
        <v>1</v>
      </c>
      <c r="D482" s="126">
        <v>5</v>
      </c>
      <c r="E482" s="154"/>
      <c r="F482" s="153">
        <f t="shared" si="16"/>
        <v>0</v>
      </c>
      <c r="G482" s="153">
        <f t="shared" si="17"/>
        <v>0</v>
      </c>
    </row>
    <row r="483" spans="1:7" ht="14.25">
      <c r="A483" s="149" t="s">
        <v>3181</v>
      </c>
      <c r="B483" s="25" t="s">
        <v>414</v>
      </c>
      <c r="C483" s="26" t="s">
        <v>1</v>
      </c>
      <c r="D483" s="126">
        <v>5</v>
      </c>
      <c r="E483" s="154"/>
      <c r="F483" s="153">
        <f t="shared" si="16"/>
        <v>0</v>
      </c>
      <c r="G483" s="153">
        <f t="shared" si="17"/>
        <v>0</v>
      </c>
    </row>
    <row r="484" spans="1:7" ht="14.25">
      <c r="A484" s="149" t="s">
        <v>3182</v>
      </c>
      <c r="B484" s="25" t="s">
        <v>415</v>
      </c>
      <c r="C484" s="26" t="s">
        <v>1</v>
      </c>
      <c r="D484" s="126">
        <v>5</v>
      </c>
      <c r="E484" s="154"/>
      <c r="F484" s="153">
        <f t="shared" si="16"/>
        <v>0</v>
      </c>
      <c r="G484" s="153">
        <f t="shared" si="17"/>
        <v>0</v>
      </c>
    </row>
    <row r="485" spans="1:7" ht="14.25">
      <c r="A485" s="149" t="s">
        <v>3183</v>
      </c>
      <c r="B485" s="25" t="s">
        <v>416</v>
      </c>
      <c r="C485" s="26" t="s">
        <v>0</v>
      </c>
      <c r="D485" s="126">
        <v>5</v>
      </c>
      <c r="E485" s="154"/>
      <c r="F485" s="153">
        <f t="shared" si="16"/>
        <v>0</v>
      </c>
      <c r="G485" s="153">
        <f t="shared" si="17"/>
        <v>0</v>
      </c>
    </row>
    <row r="486" spans="1:7" ht="14.25">
      <c r="A486" s="149" t="s">
        <v>3184</v>
      </c>
      <c r="B486" s="25" t="s">
        <v>417</v>
      </c>
      <c r="C486" s="26" t="s">
        <v>1</v>
      </c>
      <c r="D486" s="126">
        <v>5</v>
      </c>
      <c r="E486" s="154"/>
      <c r="F486" s="153">
        <f t="shared" si="16"/>
        <v>0</v>
      </c>
      <c r="G486" s="153">
        <f t="shared" si="17"/>
        <v>0</v>
      </c>
    </row>
    <row r="487" spans="1:7" ht="14.25">
      <c r="A487" s="149" t="s">
        <v>3185</v>
      </c>
      <c r="B487" s="25" t="s">
        <v>418</v>
      </c>
      <c r="C487" s="26" t="s">
        <v>1</v>
      </c>
      <c r="D487" s="126">
        <v>5</v>
      </c>
      <c r="E487" s="154"/>
      <c r="F487" s="153">
        <f t="shared" si="16"/>
        <v>0</v>
      </c>
      <c r="G487" s="153">
        <f t="shared" si="17"/>
        <v>0</v>
      </c>
    </row>
    <row r="488" spans="1:7" ht="14.25">
      <c r="A488" s="149" t="s">
        <v>3186</v>
      </c>
      <c r="B488" s="25" t="s">
        <v>419</v>
      </c>
      <c r="C488" s="26" t="s">
        <v>1</v>
      </c>
      <c r="D488" s="126">
        <v>5</v>
      </c>
      <c r="E488" s="154"/>
      <c r="F488" s="153">
        <f t="shared" si="16"/>
        <v>0</v>
      </c>
      <c r="G488" s="153">
        <f t="shared" si="17"/>
        <v>0</v>
      </c>
    </row>
    <row r="489" spans="1:7" ht="14.25">
      <c r="A489" s="149" t="s">
        <v>3187</v>
      </c>
      <c r="B489" s="25" t="s">
        <v>420</v>
      </c>
      <c r="C489" s="26" t="s">
        <v>1</v>
      </c>
      <c r="D489" s="126">
        <v>5</v>
      </c>
      <c r="E489" s="154"/>
      <c r="F489" s="153">
        <f t="shared" si="16"/>
        <v>0</v>
      </c>
      <c r="G489" s="153">
        <f t="shared" si="17"/>
        <v>0</v>
      </c>
    </row>
    <row r="490" spans="1:7" ht="14.25">
      <c r="A490" s="149" t="s">
        <v>3188</v>
      </c>
      <c r="B490" s="25" t="s">
        <v>421</v>
      </c>
      <c r="C490" s="26" t="s">
        <v>1</v>
      </c>
      <c r="D490" s="126">
        <v>5</v>
      </c>
      <c r="E490" s="154"/>
      <c r="F490" s="153">
        <f t="shared" si="16"/>
        <v>0</v>
      </c>
      <c r="G490" s="153">
        <f t="shared" si="17"/>
        <v>0</v>
      </c>
    </row>
    <row r="491" spans="1:7" ht="14.25">
      <c r="A491" s="149" t="s">
        <v>3189</v>
      </c>
      <c r="B491" s="25" t="s">
        <v>422</v>
      </c>
      <c r="C491" s="26" t="s">
        <v>1</v>
      </c>
      <c r="D491" s="126">
        <v>5</v>
      </c>
      <c r="E491" s="154"/>
      <c r="F491" s="153">
        <f t="shared" si="16"/>
        <v>0</v>
      </c>
      <c r="G491" s="153">
        <f t="shared" si="17"/>
        <v>0</v>
      </c>
    </row>
    <row r="492" spans="1:7" ht="14.25">
      <c r="A492" s="149" t="s">
        <v>3190</v>
      </c>
      <c r="B492" s="25" t="s">
        <v>423</v>
      </c>
      <c r="C492" s="26" t="s">
        <v>1</v>
      </c>
      <c r="D492" s="126">
        <v>5</v>
      </c>
      <c r="E492" s="154"/>
      <c r="F492" s="153">
        <f t="shared" si="16"/>
        <v>0</v>
      </c>
      <c r="G492" s="153">
        <f t="shared" si="17"/>
        <v>0</v>
      </c>
    </row>
    <row r="493" spans="1:7" ht="14.25">
      <c r="A493" s="149" t="s">
        <v>3191</v>
      </c>
      <c r="B493" s="25" t="s">
        <v>424</v>
      </c>
      <c r="C493" s="26" t="s">
        <v>1</v>
      </c>
      <c r="D493" s="126">
        <v>5</v>
      </c>
      <c r="E493" s="154"/>
      <c r="F493" s="153">
        <f t="shared" si="16"/>
        <v>0</v>
      </c>
      <c r="G493" s="153">
        <f t="shared" si="17"/>
        <v>0</v>
      </c>
    </row>
    <row r="494" spans="1:7" ht="14.25">
      <c r="A494" s="149" t="s">
        <v>3192</v>
      </c>
      <c r="B494" s="25" t="s">
        <v>324</v>
      </c>
      <c r="C494" s="26" t="s">
        <v>1</v>
      </c>
      <c r="D494" s="126">
        <v>5</v>
      </c>
      <c r="E494" s="154"/>
      <c r="F494" s="153">
        <f t="shared" si="16"/>
        <v>0</v>
      </c>
      <c r="G494" s="153">
        <f t="shared" si="17"/>
        <v>0</v>
      </c>
    </row>
    <row r="495" spans="1:7" ht="14.25">
      <c r="A495" s="149" t="s">
        <v>3193</v>
      </c>
      <c r="B495" s="25" t="s">
        <v>312</v>
      </c>
      <c r="C495" s="26" t="s">
        <v>1</v>
      </c>
      <c r="D495" s="126">
        <v>5</v>
      </c>
      <c r="E495" s="154"/>
      <c r="F495" s="153">
        <f t="shared" si="16"/>
        <v>0</v>
      </c>
      <c r="G495" s="153">
        <f t="shared" si="17"/>
        <v>0</v>
      </c>
    </row>
    <row r="496" spans="1:7" ht="14.25">
      <c r="A496" s="149" t="s">
        <v>3194</v>
      </c>
      <c r="B496" s="25" t="s">
        <v>313</v>
      </c>
      <c r="C496" s="26" t="s">
        <v>1</v>
      </c>
      <c r="D496" s="126">
        <v>5</v>
      </c>
      <c r="E496" s="154"/>
      <c r="F496" s="153">
        <f t="shared" si="16"/>
        <v>0</v>
      </c>
      <c r="G496" s="153">
        <f t="shared" si="17"/>
        <v>0</v>
      </c>
    </row>
    <row r="497" spans="1:7" ht="14.25">
      <c r="A497" s="149" t="s">
        <v>3195</v>
      </c>
      <c r="B497" s="25" t="s">
        <v>314</v>
      </c>
      <c r="C497" s="26" t="s">
        <v>1</v>
      </c>
      <c r="D497" s="126">
        <v>5</v>
      </c>
      <c r="E497" s="154"/>
      <c r="F497" s="153">
        <f t="shared" si="16"/>
        <v>0</v>
      </c>
      <c r="G497" s="153">
        <f t="shared" si="17"/>
        <v>0</v>
      </c>
    </row>
    <row r="498" spans="1:7" ht="14.25">
      <c r="A498" s="149" t="s">
        <v>3196</v>
      </c>
      <c r="B498" s="28" t="s">
        <v>425</v>
      </c>
      <c r="C498" s="26" t="s">
        <v>1</v>
      </c>
      <c r="D498" s="126">
        <v>5</v>
      </c>
      <c r="E498" s="154"/>
      <c r="F498" s="153">
        <f t="shared" si="16"/>
        <v>0</v>
      </c>
      <c r="G498" s="153">
        <f t="shared" si="17"/>
        <v>0</v>
      </c>
    </row>
    <row r="499" spans="1:7" ht="14.25">
      <c r="A499" s="149" t="s">
        <v>3197</v>
      </c>
      <c r="B499" s="28" t="s">
        <v>426</v>
      </c>
      <c r="C499" s="26" t="s">
        <v>1</v>
      </c>
      <c r="D499" s="126">
        <v>5</v>
      </c>
      <c r="E499" s="154"/>
      <c r="F499" s="153">
        <f t="shared" si="16"/>
        <v>0</v>
      </c>
      <c r="G499" s="153">
        <f t="shared" si="17"/>
        <v>0</v>
      </c>
    </row>
    <row r="500" spans="1:7" ht="14.25">
      <c r="A500" s="149" t="s">
        <v>3198</v>
      </c>
      <c r="B500" s="28" t="s">
        <v>427</v>
      </c>
      <c r="C500" s="26" t="s">
        <v>1</v>
      </c>
      <c r="D500" s="126">
        <v>5</v>
      </c>
      <c r="E500" s="154"/>
      <c r="F500" s="153">
        <f t="shared" si="16"/>
        <v>0</v>
      </c>
      <c r="G500" s="153">
        <f t="shared" si="17"/>
        <v>0</v>
      </c>
    </row>
    <row r="501" spans="1:7" ht="14.25">
      <c r="A501" s="149" t="s">
        <v>3199</v>
      </c>
      <c r="B501" s="28" t="s">
        <v>428</v>
      </c>
      <c r="C501" s="26" t="s">
        <v>1</v>
      </c>
      <c r="D501" s="126">
        <v>5</v>
      </c>
      <c r="E501" s="154"/>
      <c r="F501" s="153">
        <f t="shared" si="16"/>
        <v>0</v>
      </c>
      <c r="G501" s="153">
        <f t="shared" si="17"/>
        <v>0</v>
      </c>
    </row>
    <row r="502" spans="1:7" ht="14.25">
      <c r="A502" s="149" t="s">
        <v>3200</v>
      </c>
      <c r="B502" s="25" t="s">
        <v>315</v>
      </c>
      <c r="C502" s="26" t="s">
        <v>1</v>
      </c>
      <c r="D502" s="126">
        <v>5</v>
      </c>
      <c r="E502" s="154"/>
      <c r="F502" s="153">
        <f t="shared" si="16"/>
        <v>0</v>
      </c>
      <c r="G502" s="153">
        <f t="shared" si="17"/>
        <v>0</v>
      </c>
    </row>
    <row r="503" spans="1:7" ht="14.25">
      <c r="A503" s="149" t="s">
        <v>3201</v>
      </c>
      <c r="B503" s="25" t="s">
        <v>429</v>
      </c>
      <c r="C503" s="26" t="s">
        <v>1</v>
      </c>
      <c r="D503" s="126">
        <v>5</v>
      </c>
      <c r="E503" s="154"/>
      <c r="F503" s="153">
        <f t="shared" si="16"/>
        <v>0</v>
      </c>
      <c r="G503" s="153">
        <f t="shared" si="17"/>
        <v>0</v>
      </c>
    </row>
    <row r="504" spans="1:7" ht="25.5">
      <c r="A504" s="149" t="s">
        <v>3202</v>
      </c>
      <c r="B504" s="25" t="s">
        <v>430</v>
      </c>
      <c r="C504" s="26" t="s">
        <v>1</v>
      </c>
      <c r="D504" s="126">
        <v>5</v>
      </c>
      <c r="E504" s="154"/>
      <c r="F504" s="153">
        <f t="shared" si="16"/>
        <v>0</v>
      </c>
      <c r="G504" s="153">
        <f t="shared" si="17"/>
        <v>0</v>
      </c>
    </row>
    <row r="505" spans="1:7" ht="14.25">
      <c r="A505" s="149" t="s">
        <v>3203</v>
      </c>
      <c r="B505" s="25" t="s">
        <v>431</v>
      </c>
      <c r="C505" s="26" t="s">
        <v>1</v>
      </c>
      <c r="D505" s="126">
        <v>5</v>
      </c>
      <c r="E505" s="154"/>
      <c r="F505" s="153">
        <f t="shared" si="16"/>
        <v>0</v>
      </c>
      <c r="G505" s="153">
        <f t="shared" si="17"/>
        <v>0</v>
      </c>
    </row>
    <row r="506" spans="1:7" ht="14.25">
      <c r="A506" s="149" t="s">
        <v>3204</v>
      </c>
      <c r="B506" s="25" t="s">
        <v>432</v>
      </c>
      <c r="C506" s="26" t="s">
        <v>1</v>
      </c>
      <c r="D506" s="126">
        <v>5</v>
      </c>
      <c r="E506" s="154"/>
      <c r="F506" s="153">
        <f t="shared" si="16"/>
        <v>0</v>
      </c>
      <c r="G506" s="153">
        <f t="shared" si="17"/>
        <v>0</v>
      </c>
    </row>
    <row r="507" spans="1:7" ht="14.25">
      <c r="A507" s="149" t="s">
        <v>3205</v>
      </c>
      <c r="B507" s="25" t="s">
        <v>316</v>
      </c>
      <c r="C507" s="26" t="s">
        <v>1</v>
      </c>
      <c r="D507" s="126">
        <v>5</v>
      </c>
      <c r="E507" s="154"/>
      <c r="F507" s="153">
        <f t="shared" si="16"/>
        <v>0</v>
      </c>
      <c r="G507" s="153">
        <f t="shared" si="17"/>
        <v>0</v>
      </c>
    </row>
    <row r="508" spans="1:7" ht="14.25">
      <c r="A508" s="149" t="s">
        <v>3206</v>
      </c>
      <c r="B508" s="25" t="s">
        <v>317</v>
      </c>
      <c r="C508" s="26" t="s">
        <v>1</v>
      </c>
      <c r="D508" s="126">
        <v>5</v>
      </c>
      <c r="E508" s="154"/>
      <c r="F508" s="153">
        <f t="shared" si="16"/>
        <v>0</v>
      </c>
      <c r="G508" s="153">
        <f t="shared" si="17"/>
        <v>0</v>
      </c>
    </row>
    <row r="509" spans="1:7" ht="14.25">
      <c r="A509" s="149" t="s">
        <v>3207</v>
      </c>
      <c r="B509" s="25" t="s">
        <v>3</v>
      </c>
      <c r="C509" s="26" t="s">
        <v>4</v>
      </c>
      <c r="D509" s="126">
        <v>5</v>
      </c>
      <c r="E509" s="154"/>
      <c r="F509" s="153">
        <f t="shared" si="16"/>
        <v>0</v>
      </c>
      <c r="G509" s="153">
        <f t="shared" si="17"/>
        <v>0</v>
      </c>
    </row>
    <row r="510" spans="1:7" ht="25.5">
      <c r="A510" s="149" t="s">
        <v>3208</v>
      </c>
      <c r="B510" s="25" t="s">
        <v>2099</v>
      </c>
      <c r="C510" s="26" t="s">
        <v>358</v>
      </c>
      <c r="D510" s="126">
        <v>5</v>
      </c>
      <c r="E510" s="154"/>
      <c r="F510" s="153">
        <f t="shared" si="16"/>
        <v>0</v>
      </c>
      <c r="G510" s="153">
        <f t="shared" si="17"/>
        <v>0</v>
      </c>
    </row>
    <row r="511" spans="1:7" ht="14.25">
      <c r="A511" s="149" t="s">
        <v>3209</v>
      </c>
      <c r="B511" s="25" t="s">
        <v>319</v>
      </c>
      <c r="C511" s="26" t="s">
        <v>1</v>
      </c>
      <c r="D511" s="126">
        <v>5</v>
      </c>
      <c r="E511" s="154"/>
      <c r="F511" s="153">
        <f t="shared" si="16"/>
        <v>0</v>
      </c>
      <c r="G511" s="153">
        <f t="shared" si="17"/>
        <v>0</v>
      </c>
    </row>
    <row r="512" spans="1:7" ht="14.25">
      <c r="A512" s="149" t="s">
        <v>3210</v>
      </c>
      <c r="B512" s="25" t="s">
        <v>433</v>
      </c>
      <c r="C512" s="26" t="s">
        <v>1</v>
      </c>
      <c r="D512" s="126">
        <v>5</v>
      </c>
      <c r="E512" s="154"/>
      <c r="F512" s="153">
        <f t="shared" si="16"/>
        <v>0</v>
      </c>
      <c r="G512" s="153">
        <f t="shared" si="17"/>
        <v>0</v>
      </c>
    </row>
    <row r="513" spans="1:7" ht="14.25">
      <c r="A513" s="149" t="s">
        <v>3211</v>
      </c>
      <c r="B513" s="25" t="s">
        <v>434</v>
      </c>
      <c r="C513" s="26" t="s">
        <v>1</v>
      </c>
      <c r="D513" s="126">
        <v>5</v>
      </c>
      <c r="E513" s="154"/>
      <c r="F513" s="153">
        <f t="shared" si="16"/>
        <v>0</v>
      </c>
      <c r="G513" s="153">
        <f t="shared" si="17"/>
        <v>0</v>
      </c>
    </row>
    <row r="514" spans="1:7" ht="14.25">
      <c r="A514" s="149" t="s">
        <v>3212</v>
      </c>
      <c r="B514" s="25" t="s">
        <v>435</v>
      </c>
      <c r="C514" s="26" t="s">
        <v>1</v>
      </c>
      <c r="D514" s="126">
        <v>5</v>
      </c>
      <c r="E514" s="154"/>
      <c r="F514" s="153">
        <f t="shared" si="16"/>
        <v>0</v>
      </c>
      <c r="G514" s="153">
        <f t="shared" si="17"/>
        <v>0</v>
      </c>
    </row>
    <row r="515" spans="1:7" ht="14.25">
      <c r="A515" s="149" t="s">
        <v>3213</v>
      </c>
      <c r="B515" s="25" t="s">
        <v>436</v>
      </c>
      <c r="C515" s="26" t="s">
        <v>1</v>
      </c>
      <c r="D515" s="126">
        <v>5</v>
      </c>
      <c r="E515" s="154"/>
      <c r="F515" s="153">
        <f t="shared" si="16"/>
        <v>0</v>
      </c>
      <c r="G515" s="153">
        <f t="shared" si="17"/>
        <v>0</v>
      </c>
    </row>
    <row r="516" spans="1:7" ht="14.25">
      <c r="A516" s="149" t="s">
        <v>3214</v>
      </c>
      <c r="B516" s="25" t="s">
        <v>437</v>
      </c>
      <c r="C516" s="26" t="s">
        <v>1</v>
      </c>
      <c r="D516" s="126">
        <v>5</v>
      </c>
      <c r="E516" s="154"/>
      <c r="F516" s="153">
        <f t="shared" si="16"/>
        <v>0</v>
      </c>
      <c r="G516" s="153">
        <f t="shared" si="17"/>
        <v>0</v>
      </c>
    </row>
    <row r="517" spans="1:7" ht="14.25">
      <c r="A517" s="149" t="s">
        <v>3215</v>
      </c>
      <c r="B517" s="25" t="s">
        <v>350</v>
      </c>
      <c r="C517" s="26" t="s">
        <v>1</v>
      </c>
      <c r="D517" s="126">
        <v>5</v>
      </c>
      <c r="E517" s="154"/>
      <c r="F517" s="153">
        <f t="shared" si="16"/>
        <v>0</v>
      </c>
      <c r="G517" s="153">
        <f t="shared" si="17"/>
        <v>0</v>
      </c>
    </row>
    <row r="518" spans="1:7" ht="14.25">
      <c r="A518" s="149" t="s">
        <v>3216</v>
      </c>
      <c r="B518" s="25" t="s">
        <v>438</v>
      </c>
      <c r="C518" s="26" t="s">
        <v>1</v>
      </c>
      <c r="D518" s="126">
        <v>5</v>
      </c>
      <c r="E518" s="154"/>
      <c r="F518" s="153">
        <f t="shared" si="16"/>
        <v>0</v>
      </c>
      <c r="G518" s="153">
        <f t="shared" si="17"/>
        <v>0</v>
      </c>
    </row>
    <row r="519" spans="1:7" ht="14.25">
      <c r="A519" s="149" t="s">
        <v>3217</v>
      </c>
      <c r="B519" s="25" t="s">
        <v>342</v>
      </c>
      <c r="C519" s="26" t="s">
        <v>326</v>
      </c>
      <c r="D519" s="126">
        <v>5</v>
      </c>
      <c r="E519" s="154"/>
      <c r="F519" s="153">
        <f t="shared" si="16"/>
        <v>0</v>
      </c>
      <c r="G519" s="153">
        <f t="shared" si="17"/>
        <v>0</v>
      </c>
    </row>
    <row r="520" spans="1:7" ht="14.25">
      <c r="A520" s="149" t="s">
        <v>3218</v>
      </c>
      <c r="B520" s="25" t="s">
        <v>343</v>
      </c>
      <c r="C520" s="26" t="s">
        <v>1</v>
      </c>
      <c r="D520" s="126">
        <v>5</v>
      </c>
      <c r="E520" s="154"/>
      <c r="F520" s="153">
        <f t="shared" si="16"/>
        <v>0</v>
      </c>
      <c r="G520" s="153">
        <f t="shared" si="17"/>
        <v>0</v>
      </c>
    </row>
    <row r="521" spans="1:7" ht="14.25">
      <c r="A521" s="149" t="s">
        <v>3219</v>
      </c>
      <c r="B521" s="25" t="s">
        <v>344</v>
      </c>
      <c r="C521" s="26" t="s">
        <v>1</v>
      </c>
      <c r="D521" s="126">
        <v>5</v>
      </c>
      <c r="E521" s="154"/>
      <c r="F521" s="153">
        <f t="shared" si="16"/>
        <v>0</v>
      </c>
      <c r="G521" s="153">
        <f t="shared" si="17"/>
        <v>0</v>
      </c>
    </row>
    <row r="522" spans="1:7" ht="14.25">
      <c r="A522" s="149" t="s">
        <v>3220</v>
      </c>
      <c r="B522" s="25" t="s">
        <v>345</v>
      </c>
      <c r="C522" s="26" t="s">
        <v>224</v>
      </c>
      <c r="D522" s="126">
        <v>5</v>
      </c>
      <c r="E522" s="154"/>
      <c r="F522" s="153">
        <f t="shared" si="16"/>
        <v>0</v>
      </c>
      <c r="G522" s="153">
        <f t="shared" si="17"/>
        <v>0</v>
      </c>
    </row>
    <row r="523" spans="1:7" ht="14.25">
      <c r="A523" s="149" t="s">
        <v>3221</v>
      </c>
      <c r="B523" s="25" t="s">
        <v>346</v>
      </c>
      <c r="C523" s="26" t="s">
        <v>338</v>
      </c>
      <c r="D523" s="126">
        <v>5</v>
      </c>
      <c r="E523" s="154"/>
      <c r="F523" s="153">
        <f t="shared" si="16"/>
        <v>0</v>
      </c>
      <c r="G523" s="153">
        <f t="shared" si="17"/>
        <v>0</v>
      </c>
    </row>
    <row r="524" spans="1:7" ht="14.25">
      <c r="A524" s="149" t="s">
        <v>3222</v>
      </c>
      <c r="B524" s="25" t="s">
        <v>347</v>
      </c>
      <c r="C524" s="26" t="s">
        <v>1</v>
      </c>
      <c r="D524" s="126">
        <v>5</v>
      </c>
      <c r="E524" s="154"/>
      <c r="F524" s="153">
        <f t="shared" si="16"/>
        <v>0</v>
      </c>
      <c r="G524" s="153">
        <f t="shared" si="17"/>
        <v>0</v>
      </c>
    </row>
    <row r="525" spans="1:7" ht="14.25">
      <c r="A525" s="149" t="s">
        <v>3223</v>
      </c>
      <c r="B525" s="25" t="s">
        <v>348</v>
      </c>
      <c r="C525" s="26" t="s">
        <v>1</v>
      </c>
      <c r="D525" s="126">
        <v>5</v>
      </c>
      <c r="E525" s="154"/>
      <c r="F525" s="153">
        <f t="shared" si="16"/>
        <v>0</v>
      </c>
      <c r="G525" s="153">
        <f t="shared" si="17"/>
        <v>0</v>
      </c>
    </row>
    <row r="526" spans="1:7" ht="14.25">
      <c r="A526" s="149" t="s">
        <v>3224</v>
      </c>
      <c r="B526" s="25" t="s">
        <v>349</v>
      </c>
      <c r="C526" s="26" t="s">
        <v>229</v>
      </c>
      <c r="D526" s="126">
        <v>5</v>
      </c>
      <c r="E526" s="154"/>
      <c r="F526" s="153">
        <f t="shared" si="16"/>
        <v>0</v>
      </c>
      <c r="G526" s="153">
        <f t="shared" si="17"/>
        <v>0</v>
      </c>
    </row>
    <row r="527" spans="1:7" ht="14.25">
      <c r="A527" s="149" t="s">
        <v>3225</v>
      </c>
      <c r="B527" s="25" t="s">
        <v>350</v>
      </c>
      <c r="C527" s="26" t="s">
        <v>229</v>
      </c>
      <c r="D527" s="126">
        <v>5</v>
      </c>
      <c r="E527" s="154"/>
      <c r="F527" s="153">
        <f t="shared" si="16"/>
        <v>0</v>
      </c>
      <c r="G527" s="153">
        <f t="shared" si="17"/>
        <v>0</v>
      </c>
    </row>
    <row r="528" spans="1:7" ht="14.25">
      <c r="A528" s="149" t="s">
        <v>3226</v>
      </c>
      <c r="B528" s="25" t="s">
        <v>351</v>
      </c>
      <c r="C528" s="26" t="s">
        <v>1</v>
      </c>
      <c r="D528" s="126">
        <v>5</v>
      </c>
      <c r="E528" s="154"/>
      <c r="F528" s="153">
        <f t="shared" si="16"/>
        <v>0</v>
      </c>
      <c r="G528" s="153">
        <f t="shared" si="17"/>
        <v>0</v>
      </c>
    </row>
    <row r="529" spans="1:7" ht="14.25">
      <c r="A529" s="149" t="s">
        <v>3227</v>
      </c>
      <c r="B529" s="25" t="s">
        <v>352</v>
      </c>
      <c r="C529" s="26" t="s">
        <v>1</v>
      </c>
      <c r="D529" s="126">
        <v>5</v>
      </c>
      <c r="E529" s="154"/>
      <c r="F529" s="153">
        <f t="shared" si="16"/>
        <v>0</v>
      </c>
      <c r="G529" s="153">
        <f t="shared" si="17"/>
        <v>0</v>
      </c>
    </row>
    <row r="530" spans="1:7" ht="14.25">
      <c r="A530" s="149" t="s">
        <v>3228</v>
      </c>
      <c r="B530" s="25" t="s">
        <v>353</v>
      </c>
      <c r="C530" s="26" t="s">
        <v>338</v>
      </c>
      <c r="D530" s="126">
        <v>5</v>
      </c>
      <c r="E530" s="154"/>
      <c r="F530" s="153">
        <f t="shared" si="16"/>
        <v>0</v>
      </c>
      <c r="G530" s="153">
        <f t="shared" si="17"/>
        <v>0</v>
      </c>
    </row>
    <row r="531" spans="1:7" ht="14.25">
      <c r="A531" s="149" t="s">
        <v>3229</v>
      </c>
      <c r="B531" s="25" t="s">
        <v>354</v>
      </c>
      <c r="C531" s="26" t="s">
        <v>338</v>
      </c>
      <c r="D531" s="126">
        <v>5</v>
      </c>
      <c r="E531" s="154"/>
      <c r="F531" s="153">
        <f t="shared" si="16"/>
        <v>0</v>
      </c>
      <c r="G531" s="153">
        <f t="shared" si="17"/>
        <v>0</v>
      </c>
    </row>
    <row r="532" spans="1:7" ht="14.25">
      <c r="A532" s="149" t="s">
        <v>3230</v>
      </c>
      <c r="B532" s="25" t="s">
        <v>355</v>
      </c>
      <c r="C532" s="26" t="s">
        <v>1</v>
      </c>
      <c r="D532" s="126">
        <v>5</v>
      </c>
      <c r="E532" s="154"/>
      <c r="F532" s="153">
        <f t="shared" si="16"/>
        <v>0</v>
      </c>
      <c r="G532" s="153">
        <f t="shared" si="17"/>
        <v>0</v>
      </c>
    </row>
    <row r="533" spans="1:7" ht="14.25">
      <c r="A533" s="149" t="s">
        <v>3231</v>
      </c>
      <c r="B533" s="25" t="s">
        <v>356</v>
      </c>
      <c r="C533" s="26" t="s">
        <v>1</v>
      </c>
      <c r="D533" s="126">
        <v>5</v>
      </c>
      <c r="E533" s="154"/>
      <c r="F533" s="153">
        <f t="shared" si="16"/>
        <v>0</v>
      </c>
      <c r="G533" s="153">
        <f t="shared" si="17"/>
        <v>0</v>
      </c>
    </row>
    <row r="534" spans="1:7" ht="14.25">
      <c r="A534" s="149" t="s">
        <v>3232</v>
      </c>
      <c r="B534" s="25" t="s">
        <v>439</v>
      </c>
      <c r="C534" s="26" t="s">
        <v>1</v>
      </c>
      <c r="D534" s="126">
        <v>5</v>
      </c>
      <c r="E534" s="154"/>
      <c r="F534" s="153">
        <f t="shared" si="16"/>
        <v>0</v>
      </c>
      <c r="G534" s="153">
        <f t="shared" si="17"/>
        <v>0</v>
      </c>
    </row>
    <row r="535" spans="1:7" ht="14.25">
      <c r="A535" s="149" t="s">
        <v>3233</v>
      </c>
      <c r="B535" s="25" t="s">
        <v>440</v>
      </c>
      <c r="C535" s="26" t="s">
        <v>1</v>
      </c>
      <c r="D535" s="126">
        <v>5</v>
      </c>
      <c r="E535" s="154"/>
      <c r="F535" s="153">
        <f t="shared" si="16"/>
        <v>0</v>
      </c>
      <c r="G535" s="153">
        <f t="shared" si="17"/>
        <v>0</v>
      </c>
    </row>
    <row r="536" spans="1:7" ht="14.25">
      <c r="A536" s="149" t="s">
        <v>3234</v>
      </c>
      <c r="B536" s="25" t="s">
        <v>441</v>
      </c>
      <c r="C536" s="26" t="s">
        <v>1</v>
      </c>
      <c r="D536" s="126">
        <v>5</v>
      </c>
      <c r="E536" s="154"/>
      <c r="F536" s="153">
        <f t="shared" si="16"/>
        <v>0</v>
      </c>
      <c r="G536" s="153">
        <f t="shared" si="17"/>
        <v>0</v>
      </c>
    </row>
    <row r="537" spans="1:7" ht="14.25">
      <c r="A537" s="149" t="s">
        <v>3235</v>
      </c>
      <c r="B537" s="25" t="s">
        <v>442</v>
      </c>
      <c r="C537" s="26" t="s">
        <v>334</v>
      </c>
      <c r="D537" s="126">
        <v>5</v>
      </c>
      <c r="E537" s="154"/>
      <c r="F537" s="153">
        <f t="shared" si="16"/>
        <v>0</v>
      </c>
      <c r="G537" s="153">
        <f t="shared" si="17"/>
        <v>0</v>
      </c>
    </row>
    <row r="538" spans="1:7" ht="14.25">
      <c r="A538" s="149" t="s">
        <v>3236</v>
      </c>
      <c r="B538" s="25" t="s">
        <v>333</v>
      </c>
      <c r="C538" s="26" t="s">
        <v>334</v>
      </c>
      <c r="D538" s="126">
        <v>5</v>
      </c>
      <c r="E538" s="154"/>
      <c r="F538" s="153">
        <f t="shared" si="16"/>
        <v>0</v>
      </c>
      <c r="G538" s="153">
        <f t="shared" si="17"/>
        <v>0</v>
      </c>
    </row>
    <row r="539" spans="1:7" ht="14.25">
      <c r="A539" s="149" t="s">
        <v>3237</v>
      </c>
      <c r="B539" s="25" t="s">
        <v>335</v>
      </c>
      <c r="C539" s="26" t="s">
        <v>334</v>
      </c>
      <c r="D539" s="126">
        <v>5</v>
      </c>
      <c r="E539" s="154"/>
      <c r="F539" s="153">
        <f aca="true" t="shared" si="18" ref="F539:F556">SUM(E539*1.2)</f>
        <v>0</v>
      </c>
      <c r="G539" s="153">
        <f aca="true" t="shared" si="19" ref="G539:G556">SUM(D539*E539)</f>
        <v>0</v>
      </c>
    </row>
    <row r="540" spans="1:7" ht="14.25">
      <c r="A540" s="149" t="s">
        <v>3238</v>
      </c>
      <c r="B540" s="25" t="s">
        <v>336</v>
      </c>
      <c r="C540" s="26" t="s">
        <v>334</v>
      </c>
      <c r="D540" s="126">
        <v>5</v>
      </c>
      <c r="E540" s="154"/>
      <c r="F540" s="153">
        <f t="shared" si="18"/>
        <v>0</v>
      </c>
      <c r="G540" s="153">
        <f t="shared" si="19"/>
        <v>0</v>
      </c>
    </row>
    <row r="541" spans="1:7" ht="14.25">
      <c r="A541" s="149" t="s">
        <v>3239</v>
      </c>
      <c r="B541" s="25" t="s">
        <v>337</v>
      </c>
      <c r="C541" s="26" t="s">
        <v>338</v>
      </c>
      <c r="D541" s="126">
        <v>5</v>
      </c>
      <c r="E541" s="154"/>
      <c r="F541" s="153">
        <f t="shared" si="18"/>
        <v>0</v>
      </c>
      <c r="G541" s="153">
        <f t="shared" si="19"/>
        <v>0</v>
      </c>
    </row>
    <row r="542" spans="1:7" ht="14.25">
      <c r="A542" s="149" t="s">
        <v>3240</v>
      </c>
      <c r="B542" s="25" t="s">
        <v>339</v>
      </c>
      <c r="C542" s="26" t="s">
        <v>1</v>
      </c>
      <c r="D542" s="126">
        <v>5</v>
      </c>
      <c r="E542" s="154"/>
      <c r="F542" s="153">
        <f t="shared" si="18"/>
        <v>0</v>
      </c>
      <c r="G542" s="153">
        <f t="shared" si="19"/>
        <v>0</v>
      </c>
    </row>
    <row r="543" spans="1:7" ht="14.25">
      <c r="A543" s="149" t="s">
        <v>3241</v>
      </c>
      <c r="B543" s="25" t="s">
        <v>340</v>
      </c>
      <c r="C543" s="26" t="s">
        <v>1</v>
      </c>
      <c r="D543" s="126">
        <v>5</v>
      </c>
      <c r="E543" s="154"/>
      <c r="F543" s="153">
        <f t="shared" si="18"/>
        <v>0</v>
      </c>
      <c r="G543" s="153">
        <f t="shared" si="19"/>
        <v>0</v>
      </c>
    </row>
    <row r="544" spans="1:7" ht="14.25">
      <c r="A544" s="149" t="s">
        <v>3242</v>
      </c>
      <c r="B544" s="25" t="s">
        <v>341</v>
      </c>
      <c r="C544" s="26" t="s">
        <v>1</v>
      </c>
      <c r="D544" s="126">
        <v>5</v>
      </c>
      <c r="E544" s="154"/>
      <c r="F544" s="153">
        <f t="shared" si="18"/>
        <v>0</v>
      </c>
      <c r="G544" s="153">
        <f t="shared" si="19"/>
        <v>0</v>
      </c>
    </row>
    <row r="545" spans="1:7" ht="14.25">
      <c r="A545" s="149" t="s">
        <v>3243</v>
      </c>
      <c r="B545" s="25" t="s">
        <v>443</v>
      </c>
      <c r="C545" s="26" t="s">
        <v>1</v>
      </c>
      <c r="D545" s="126">
        <v>5</v>
      </c>
      <c r="E545" s="154"/>
      <c r="F545" s="153">
        <f t="shared" si="18"/>
        <v>0</v>
      </c>
      <c r="G545" s="153">
        <f t="shared" si="19"/>
        <v>0</v>
      </c>
    </row>
    <row r="546" spans="1:7" ht="14.25">
      <c r="A546" s="149" t="s">
        <v>3244</v>
      </c>
      <c r="B546" s="25" t="s">
        <v>444</v>
      </c>
      <c r="C546" s="26" t="s">
        <v>1</v>
      </c>
      <c r="D546" s="126">
        <v>5</v>
      </c>
      <c r="E546" s="154"/>
      <c r="F546" s="153">
        <f t="shared" si="18"/>
        <v>0</v>
      </c>
      <c r="G546" s="153">
        <f t="shared" si="19"/>
        <v>0</v>
      </c>
    </row>
    <row r="547" spans="1:7" ht="14.25">
      <c r="A547" s="149" t="s">
        <v>3245</v>
      </c>
      <c r="B547" s="25" t="s">
        <v>445</v>
      </c>
      <c r="C547" s="26" t="s">
        <v>1</v>
      </c>
      <c r="D547" s="126">
        <v>5</v>
      </c>
      <c r="E547" s="154"/>
      <c r="F547" s="153">
        <f t="shared" si="18"/>
        <v>0</v>
      </c>
      <c r="G547" s="153">
        <f t="shared" si="19"/>
        <v>0</v>
      </c>
    </row>
    <row r="548" spans="1:7" ht="14.25">
      <c r="A548" s="149" t="s">
        <v>3246</v>
      </c>
      <c r="B548" s="25" t="s">
        <v>325</v>
      </c>
      <c r="C548" s="26" t="s">
        <v>326</v>
      </c>
      <c r="D548" s="126">
        <v>5</v>
      </c>
      <c r="E548" s="154"/>
      <c r="F548" s="153">
        <f t="shared" si="18"/>
        <v>0</v>
      </c>
      <c r="G548" s="153">
        <f t="shared" si="19"/>
        <v>0</v>
      </c>
    </row>
    <row r="549" spans="1:7" ht="14.25">
      <c r="A549" s="149" t="s">
        <v>3247</v>
      </c>
      <c r="B549" s="25" t="s">
        <v>327</v>
      </c>
      <c r="C549" s="26" t="s">
        <v>1</v>
      </c>
      <c r="D549" s="126">
        <v>5</v>
      </c>
      <c r="E549" s="154"/>
      <c r="F549" s="153">
        <f t="shared" si="18"/>
        <v>0</v>
      </c>
      <c r="G549" s="153">
        <f t="shared" si="19"/>
        <v>0</v>
      </c>
    </row>
    <row r="550" spans="1:7" ht="14.25">
      <c r="A550" s="149" t="s">
        <v>3248</v>
      </c>
      <c r="B550" s="25" t="s">
        <v>328</v>
      </c>
      <c r="C550" s="26" t="s">
        <v>1</v>
      </c>
      <c r="D550" s="126">
        <v>5</v>
      </c>
      <c r="E550" s="154"/>
      <c r="F550" s="153">
        <f t="shared" si="18"/>
        <v>0</v>
      </c>
      <c r="G550" s="153">
        <f t="shared" si="19"/>
        <v>0</v>
      </c>
    </row>
    <row r="551" spans="1:7" ht="14.25">
      <c r="A551" s="149" t="s">
        <v>3249</v>
      </c>
      <c r="B551" s="25" t="s">
        <v>329</v>
      </c>
      <c r="C551" s="26" t="s">
        <v>1</v>
      </c>
      <c r="D551" s="126">
        <v>5</v>
      </c>
      <c r="E551" s="154"/>
      <c r="F551" s="153">
        <f t="shared" si="18"/>
        <v>0</v>
      </c>
      <c r="G551" s="153">
        <f t="shared" si="19"/>
        <v>0</v>
      </c>
    </row>
    <row r="552" spans="1:7" ht="14.25">
      <c r="A552" s="149" t="s">
        <v>3250</v>
      </c>
      <c r="B552" s="25" t="s">
        <v>330</v>
      </c>
      <c r="C552" s="26" t="s">
        <v>1</v>
      </c>
      <c r="D552" s="126">
        <v>5</v>
      </c>
      <c r="E552" s="154"/>
      <c r="F552" s="153">
        <f t="shared" si="18"/>
        <v>0</v>
      </c>
      <c r="G552" s="153">
        <f t="shared" si="19"/>
        <v>0</v>
      </c>
    </row>
    <row r="553" spans="1:7" ht="14.25">
      <c r="A553" s="149" t="s">
        <v>3251</v>
      </c>
      <c r="B553" s="25" t="s">
        <v>331</v>
      </c>
      <c r="C553" s="26" t="s">
        <v>326</v>
      </c>
      <c r="D553" s="126">
        <v>5</v>
      </c>
      <c r="E553" s="154"/>
      <c r="F553" s="153">
        <f t="shared" si="18"/>
        <v>0</v>
      </c>
      <c r="G553" s="153">
        <f t="shared" si="19"/>
        <v>0</v>
      </c>
    </row>
    <row r="554" spans="1:7" ht="14.25">
      <c r="A554" s="149" t="s">
        <v>3252</v>
      </c>
      <c r="B554" s="25" t="s">
        <v>332</v>
      </c>
      <c r="C554" s="26" t="s">
        <v>1</v>
      </c>
      <c r="D554" s="126">
        <v>5</v>
      </c>
      <c r="E554" s="154"/>
      <c r="F554" s="153">
        <f t="shared" si="18"/>
        <v>0</v>
      </c>
      <c r="G554" s="153">
        <f t="shared" si="19"/>
        <v>0</v>
      </c>
    </row>
    <row r="555" spans="1:7" ht="14.25">
      <c r="A555" s="149" t="s">
        <v>3253</v>
      </c>
      <c r="B555" s="25" t="s">
        <v>446</v>
      </c>
      <c r="C555" s="26" t="s">
        <v>1</v>
      </c>
      <c r="D555" s="126">
        <v>5</v>
      </c>
      <c r="E555" s="154"/>
      <c r="F555" s="153">
        <f t="shared" si="18"/>
        <v>0</v>
      </c>
      <c r="G555" s="153">
        <f t="shared" si="19"/>
        <v>0</v>
      </c>
    </row>
    <row r="556" spans="1:7" ht="14.25">
      <c r="A556" s="149" t="s">
        <v>3254</v>
      </c>
      <c r="B556" s="25" t="s">
        <v>447</v>
      </c>
      <c r="C556" s="26" t="s">
        <v>1</v>
      </c>
      <c r="D556" s="126">
        <v>1</v>
      </c>
      <c r="E556" s="154"/>
      <c r="F556" s="153">
        <f t="shared" si="18"/>
        <v>0</v>
      </c>
      <c r="G556" s="153">
        <f t="shared" si="19"/>
        <v>0</v>
      </c>
    </row>
    <row r="557" spans="1:7" ht="14.25">
      <c r="A557" s="149" t="s">
        <v>3255</v>
      </c>
      <c r="B557" s="25" t="s">
        <v>359</v>
      </c>
      <c r="C557" s="26" t="s">
        <v>4</v>
      </c>
      <c r="D557" s="126">
        <v>30</v>
      </c>
      <c r="E557" s="154"/>
      <c r="F557" s="153">
        <f>SUM(E557*1.2)</f>
        <v>0</v>
      </c>
      <c r="G557" s="153">
        <f>SUM(D557*E557)</f>
        <v>0</v>
      </c>
    </row>
    <row r="558" spans="1:7" ht="15" thickBot="1">
      <c r="A558" s="149" t="s">
        <v>3256</v>
      </c>
      <c r="B558" s="25" t="s">
        <v>360</v>
      </c>
      <c r="C558" s="26" t="s">
        <v>4</v>
      </c>
      <c r="D558" s="126">
        <v>30</v>
      </c>
      <c r="E558" s="154"/>
      <c r="F558" s="153">
        <f>SUM(E558*1.2)</f>
        <v>0</v>
      </c>
      <c r="G558" s="153">
        <f>SUM(D558*E558)</f>
        <v>0</v>
      </c>
    </row>
    <row r="559" spans="1:7" ht="15" thickBot="1">
      <c r="A559" s="150"/>
      <c r="B559" s="29"/>
      <c r="C559" s="30"/>
      <c r="D559" s="22"/>
      <c r="E559" s="223" t="s">
        <v>1005</v>
      </c>
      <c r="F559" s="223"/>
      <c r="G559" s="121">
        <f>SUM(G346:G558)</f>
        <v>0</v>
      </c>
    </row>
    <row r="560" spans="1:7" ht="15" thickBot="1">
      <c r="A560" s="151"/>
      <c r="B560" s="227"/>
      <c r="C560" s="227"/>
      <c r="D560" s="22"/>
      <c r="E560" s="223" t="s">
        <v>1006</v>
      </c>
      <c r="F560" s="223"/>
      <c r="G560" s="121">
        <f>SUM(G559*0.2)</f>
        <v>0</v>
      </c>
    </row>
    <row r="561" spans="1:7" ht="15" thickBot="1">
      <c r="A561" s="151"/>
      <c r="B561" s="227"/>
      <c r="C561" s="227"/>
      <c r="D561" s="22"/>
      <c r="E561" s="223" t="s">
        <v>1007</v>
      </c>
      <c r="F561" s="223"/>
      <c r="G561" s="121">
        <f>SUM(G559:G560)</f>
        <v>0</v>
      </c>
    </row>
    <row r="565" spans="5:7" ht="21" customHeight="1" thickBot="1">
      <c r="E565" s="220" t="s">
        <v>3480</v>
      </c>
      <c r="F565" s="220"/>
      <c r="G565" s="220"/>
    </row>
    <row r="566" spans="5:7" ht="22.5" customHeight="1" thickBot="1">
      <c r="E566" s="218" t="s">
        <v>3481</v>
      </c>
      <c r="F566" s="218"/>
      <c r="G566" s="182">
        <f>G559+G340+G168</f>
        <v>0</v>
      </c>
    </row>
    <row r="567" spans="5:7" ht="22.5" customHeight="1" thickBot="1">
      <c r="E567" s="218" t="s">
        <v>3482</v>
      </c>
      <c r="F567" s="218"/>
      <c r="G567" s="182">
        <f>G560+G341+G169</f>
        <v>0</v>
      </c>
    </row>
    <row r="568" spans="5:7" ht="22.5" customHeight="1" thickBot="1">
      <c r="E568" s="218" t="s">
        <v>3483</v>
      </c>
      <c r="F568" s="218"/>
      <c r="G568" s="182">
        <f>G561+G342+G170</f>
        <v>0</v>
      </c>
    </row>
  </sheetData>
  <sheetProtection/>
  <protectedRanges>
    <protectedRange password="CBE5" sqref="A3:B3 B4:B166 A4:A167" name="Kolone"/>
    <protectedRange password="CBE5" sqref="E1:IV1 H2:IV2" name="Zaglavlje"/>
    <protectedRange password="CBE5" sqref="E2:G2" name="Zaglavlje_3"/>
    <protectedRange password="CBE5" sqref="C3:C165" name="Kolone_1"/>
    <protectedRange password="CBE5" sqref="C167" name="Kolone_2"/>
    <protectedRange password="CBE5" sqref="C166" name="Kolone_3"/>
    <protectedRange password="CBE5" sqref="B174:C219 B338:C338 C339" name="Kolone_4"/>
    <protectedRange password="CBE5" sqref="E172:G172" name="Zaglavlje_1"/>
    <protectedRange password="CBE5" sqref="A174:A339" name="Kolone_1_1"/>
    <protectedRange password="CBE5" sqref="B220:C337" name="Kolone_2_1"/>
    <protectedRange password="CBE5" sqref="E173:G173" name="Zaglavlje_3_1"/>
    <protectedRange password="CBE5" sqref="B495:C556 B347:C485 A346:C346 D346:D556 B557:D558 A347:A558" name="Kolone_5"/>
    <protectedRange password="CBE5" sqref="E344:G344" name="Zaglavlje_2"/>
    <protectedRange password="CBE5" sqref="E345:G345" name="Zaglavlje_3_2"/>
  </protectedRanges>
  <mergeCells count="20">
    <mergeCell ref="E566:F566"/>
    <mergeCell ref="E567:F567"/>
    <mergeCell ref="E568:F568"/>
    <mergeCell ref="E559:F559"/>
    <mergeCell ref="B560:C560"/>
    <mergeCell ref="E560:F560"/>
    <mergeCell ref="B561:C561"/>
    <mergeCell ref="E561:F561"/>
    <mergeCell ref="B341:C341"/>
    <mergeCell ref="E341:F341"/>
    <mergeCell ref="B342:C342"/>
    <mergeCell ref="E342:F342"/>
    <mergeCell ref="B344:C344"/>
    <mergeCell ref="E565:G565"/>
    <mergeCell ref="E168:F168"/>
    <mergeCell ref="E169:F169"/>
    <mergeCell ref="E170:F170"/>
    <mergeCell ref="B1:C1"/>
    <mergeCell ref="B172:C172"/>
    <mergeCell ref="E340:F340"/>
  </mergeCells>
  <printOptions/>
  <pageMargins left="0.2362204724409449" right="0.2362204724409449" top="0.2362204724409449" bottom="0.2362204724409449" header="0.31496062992125984" footer="0.31496062992125984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7"/>
  <sheetViews>
    <sheetView zoomScalePageLayoutView="0" workbookViewId="0" topLeftCell="A196">
      <selection activeCell="A2" sqref="A2"/>
    </sheetView>
  </sheetViews>
  <sheetFormatPr defaultColWidth="9.00390625" defaultRowHeight="14.25"/>
  <cols>
    <col min="1" max="1" width="10.625" style="116" customWidth="1"/>
    <col min="2" max="2" width="50.625" style="47" customWidth="1"/>
    <col min="3" max="4" width="10.625" style="0" customWidth="1"/>
    <col min="5" max="7" width="20.625" style="94" customWidth="1"/>
  </cols>
  <sheetData>
    <row r="1" spans="1:4" ht="30" customHeight="1">
      <c r="A1" s="119" t="s">
        <v>574</v>
      </c>
      <c r="B1" s="216" t="s">
        <v>3475</v>
      </c>
      <c r="C1" s="217"/>
      <c r="D1" s="91" t="s">
        <v>1254</v>
      </c>
    </row>
    <row r="2" spans="1:7" ht="30" customHeight="1" thickBot="1">
      <c r="A2" s="104" t="s">
        <v>498</v>
      </c>
      <c r="B2" s="141" t="s">
        <v>807</v>
      </c>
      <c r="C2" s="105" t="s">
        <v>2</v>
      </c>
      <c r="D2" s="102" t="s">
        <v>2274</v>
      </c>
      <c r="E2" s="103" t="s">
        <v>1002</v>
      </c>
      <c r="F2" s="103" t="s">
        <v>1003</v>
      </c>
      <c r="G2" s="103" t="s">
        <v>1004</v>
      </c>
    </row>
    <row r="3" spans="1:7" ht="15" customHeight="1">
      <c r="A3" s="114" t="s">
        <v>1302</v>
      </c>
      <c r="B3" s="53" t="s">
        <v>1862</v>
      </c>
      <c r="C3" s="41" t="s">
        <v>499</v>
      </c>
      <c r="D3" s="160">
        <v>1</v>
      </c>
      <c r="E3" s="99"/>
      <c r="F3" s="99">
        <f>SUM(E3*1.2)</f>
        <v>0</v>
      </c>
      <c r="G3" s="99">
        <f>SUM(D3*E3)</f>
        <v>0</v>
      </c>
    </row>
    <row r="4" spans="1:7" ht="15" customHeight="1">
      <c r="A4" s="114" t="s">
        <v>1301</v>
      </c>
      <c r="B4" s="53" t="s">
        <v>1863</v>
      </c>
      <c r="C4" s="41" t="s">
        <v>499</v>
      </c>
      <c r="D4" s="160">
        <v>1</v>
      </c>
      <c r="E4" s="95"/>
      <c r="F4" s="99">
        <f aca="true" t="shared" si="0" ref="F4:F67">SUM(E4*1.2)</f>
        <v>0</v>
      </c>
      <c r="G4" s="99">
        <f aca="true" t="shared" si="1" ref="G4:G67">SUM(D4*E4)</f>
        <v>0</v>
      </c>
    </row>
    <row r="5" spans="1:7" ht="15" customHeight="1">
      <c r="A5" s="114" t="s">
        <v>1303</v>
      </c>
      <c r="B5" s="52" t="s">
        <v>1864</v>
      </c>
      <c r="C5" s="41" t="s">
        <v>499</v>
      </c>
      <c r="D5" s="160">
        <v>1</v>
      </c>
      <c r="E5" s="95"/>
      <c r="F5" s="99">
        <f t="shared" si="0"/>
        <v>0</v>
      </c>
      <c r="G5" s="99">
        <f t="shared" si="1"/>
        <v>0</v>
      </c>
    </row>
    <row r="6" spans="1:7" ht="15" customHeight="1">
      <c r="A6" s="114" t="s">
        <v>1304</v>
      </c>
      <c r="B6" s="52" t="s">
        <v>1865</v>
      </c>
      <c r="C6" s="41" t="s">
        <v>499</v>
      </c>
      <c r="D6" s="160">
        <v>2</v>
      </c>
      <c r="E6" s="95"/>
      <c r="F6" s="99">
        <f t="shared" si="0"/>
        <v>0</v>
      </c>
      <c r="G6" s="99">
        <f t="shared" si="1"/>
        <v>0</v>
      </c>
    </row>
    <row r="7" spans="1:7" ht="15" customHeight="1">
      <c r="A7" s="114" t="s">
        <v>1305</v>
      </c>
      <c r="B7" s="52" t="s">
        <v>322</v>
      </c>
      <c r="C7" s="41" t="s">
        <v>499</v>
      </c>
      <c r="D7" s="160">
        <v>1</v>
      </c>
      <c r="E7" s="95"/>
      <c r="F7" s="99">
        <f t="shared" si="0"/>
        <v>0</v>
      </c>
      <c r="G7" s="99">
        <f t="shared" si="1"/>
        <v>0</v>
      </c>
    </row>
    <row r="8" spans="1:7" ht="15" customHeight="1">
      <c r="A8" s="114" t="s">
        <v>1306</v>
      </c>
      <c r="B8" s="52" t="s">
        <v>321</v>
      </c>
      <c r="C8" s="41" t="s">
        <v>499</v>
      </c>
      <c r="D8" s="160">
        <v>1</v>
      </c>
      <c r="E8" s="95"/>
      <c r="F8" s="99">
        <f t="shared" si="0"/>
        <v>0</v>
      </c>
      <c r="G8" s="99">
        <f t="shared" si="1"/>
        <v>0</v>
      </c>
    </row>
    <row r="9" spans="1:7" ht="15" customHeight="1">
      <c r="A9" s="114" t="s">
        <v>1307</v>
      </c>
      <c r="B9" s="52" t="s">
        <v>1866</v>
      </c>
      <c r="C9" s="41" t="s">
        <v>499</v>
      </c>
      <c r="D9" s="160">
        <v>2</v>
      </c>
      <c r="E9" s="95"/>
      <c r="F9" s="99">
        <f t="shared" si="0"/>
        <v>0</v>
      </c>
      <c r="G9" s="99">
        <f t="shared" si="1"/>
        <v>0</v>
      </c>
    </row>
    <row r="10" spans="1:7" ht="15" customHeight="1">
      <c r="A10" s="114" t="s">
        <v>1308</v>
      </c>
      <c r="B10" s="52" t="s">
        <v>1867</v>
      </c>
      <c r="C10" s="41" t="s">
        <v>499</v>
      </c>
      <c r="D10" s="160">
        <v>2</v>
      </c>
      <c r="E10" s="95"/>
      <c r="F10" s="99">
        <f t="shared" si="0"/>
        <v>0</v>
      </c>
      <c r="G10" s="99">
        <f t="shared" si="1"/>
        <v>0</v>
      </c>
    </row>
    <row r="11" spans="1:7" ht="15" customHeight="1">
      <c r="A11" s="114" t="s">
        <v>1309</v>
      </c>
      <c r="B11" s="52" t="s">
        <v>1868</v>
      </c>
      <c r="C11" s="41" t="s">
        <v>499</v>
      </c>
      <c r="D11" s="160">
        <v>1</v>
      </c>
      <c r="E11" s="95"/>
      <c r="F11" s="99">
        <f t="shared" si="0"/>
        <v>0</v>
      </c>
      <c r="G11" s="99">
        <f t="shared" si="1"/>
        <v>0</v>
      </c>
    </row>
    <row r="12" spans="1:7" ht="15" customHeight="1">
      <c r="A12" s="114" t="s">
        <v>1310</v>
      </c>
      <c r="B12" s="52" t="s">
        <v>1869</v>
      </c>
      <c r="C12" s="41" t="s">
        <v>499</v>
      </c>
      <c r="D12" s="160">
        <v>2</v>
      </c>
      <c r="E12" s="95"/>
      <c r="F12" s="99">
        <f t="shared" si="0"/>
        <v>0</v>
      </c>
      <c r="G12" s="99">
        <f t="shared" si="1"/>
        <v>0</v>
      </c>
    </row>
    <row r="13" spans="1:7" ht="15" customHeight="1">
      <c r="A13" s="114" t="s">
        <v>1311</v>
      </c>
      <c r="B13" s="52" t="s">
        <v>1870</v>
      </c>
      <c r="C13" s="41" t="s">
        <v>499</v>
      </c>
      <c r="D13" s="160">
        <v>2</v>
      </c>
      <c r="E13" s="95"/>
      <c r="F13" s="99">
        <f t="shared" si="0"/>
        <v>0</v>
      </c>
      <c r="G13" s="99">
        <f t="shared" si="1"/>
        <v>0</v>
      </c>
    </row>
    <row r="14" spans="1:7" ht="15" customHeight="1">
      <c r="A14" s="114" t="s">
        <v>1312</v>
      </c>
      <c r="B14" s="52" t="s">
        <v>1871</v>
      </c>
      <c r="C14" s="41" t="s">
        <v>499</v>
      </c>
      <c r="D14" s="160">
        <v>1</v>
      </c>
      <c r="E14" s="95"/>
      <c r="F14" s="99">
        <f t="shared" si="0"/>
        <v>0</v>
      </c>
      <c r="G14" s="99">
        <f t="shared" si="1"/>
        <v>0</v>
      </c>
    </row>
    <row r="15" spans="1:7" ht="15" customHeight="1">
      <c r="A15" s="114" t="s">
        <v>1313</v>
      </c>
      <c r="B15" s="52" t="s">
        <v>1872</v>
      </c>
      <c r="C15" s="41" t="s">
        <v>499</v>
      </c>
      <c r="D15" s="160">
        <v>1</v>
      </c>
      <c r="E15" s="95"/>
      <c r="F15" s="99">
        <f t="shared" si="0"/>
        <v>0</v>
      </c>
      <c r="G15" s="99">
        <f t="shared" si="1"/>
        <v>0</v>
      </c>
    </row>
    <row r="16" spans="1:7" ht="15" customHeight="1">
      <c r="A16" s="114" t="s">
        <v>1314</v>
      </c>
      <c r="B16" s="52" t="s">
        <v>361</v>
      </c>
      <c r="C16" s="41" t="s">
        <v>499</v>
      </c>
      <c r="D16" s="160">
        <v>1</v>
      </c>
      <c r="E16" s="95"/>
      <c r="F16" s="99">
        <f t="shared" si="0"/>
        <v>0</v>
      </c>
      <c r="G16" s="99">
        <f t="shared" si="1"/>
        <v>0</v>
      </c>
    </row>
    <row r="17" spans="1:7" ht="15" customHeight="1">
      <c r="A17" s="114" t="s">
        <v>1315</v>
      </c>
      <c r="B17" s="52" t="s">
        <v>1873</v>
      </c>
      <c r="C17" s="41" t="s">
        <v>499</v>
      </c>
      <c r="D17" s="160">
        <v>1</v>
      </c>
      <c r="E17" s="95"/>
      <c r="F17" s="99">
        <f t="shared" si="0"/>
        <v>0</v>
      </c>
      <c r="G17" s="99">
        <f t="shared" si="1"/>
        <v>0</v>
      </c>
    </row>
    <row r="18" spans="1:7" ht="15" customHeight="1">
      <c r="A18" s="114" t="s">
        <v>1316</v>
      </c>
      <c r="B18" s="52" t="s">
        <v>1874</v>
      </c>
      <c r="C18" s="41" t="s">
        <v>499</v>
      </c>
      <c r="D18" s="160">
        <v>4</v>
      </c>
      <c r="E18" s="95"/>
      <c r="F18" s="99">
        <f t="shared" si="0"/>
        <v>0</v>
      </c>
      <c r="G18" s="99">
        <f t="shared" si="1"/>
        <v>0</v>
      </c>
    </row>
    <row r="19" spans="1:7" ht="15" customHeight="1">
      <c r="A19" s="114" t="s">
        <v>1317</v>
      </c>
      <c r="B19" s="52" t="s">
        <v>1875</v>
      </c>
      <c r="C19" s="41" t="s">
        <v>499</v>
      </c>
      <c r="D19" s="160">
        <v>2</v>
      </c>
      <c r="E19" s="95"/>
      <c r="F19" s="99">
        <f t="shared" si="0"/>
        <v>0</v>
      </c>
      <c r="G19" s="99">
        <f t="shared" si="1"/>
        <v>0</v>
      </c>
    </row>
    <row r="20" spans="1:7" ht="15" customHeight="1">
      <c r="A20" s="114" t="s">
        <v>1318</v>
      </c>
      <c r="B20" s="52" t="s">
        <v>1876</v>
      </c>
      <c r="C20" s="41" t="s">
        <v>499</v>
      </c>
      <c r="D20" s="160">
        <v>1</v>
      </c>
      <c r="E20" s="95"/>
      <c r="F20" s="99">
        <f t="shared" si="0"/>
        <v>0</v>
      </c>
      <c r="G20" s="99">
        <f t="shared" si="1"/>
        <v>0</v>
      </c>
    </row>
    <row r="21" spans="1:7" ht="15" customHeight="1">
      <c r="A21" s="114" t="s">
        <v>1319</v>
      </c>
      <c r="B21" s="52" t="s">
        <v>1877</v>
      </c>
      <c r="C21" s="41" t="s">
        <v>499</v>
      </c>
      <c r="D21" s="160">
        <v>1</v>
      </c>
      <c r="E21" s="95"/>
      <c r="F21" s="99">
        <f t="shared" si="0"/>
        <v>0</v>
      </c>
      <c r="G21" s="99">
        <f t="shared" si="1"/>
        <v>0</v>
      </c>
    </row>
    <row r="22" spans="1:7" ht="15" customHeight="1">
      <c r="A22" s="114" t="s">
        <v>1320</v>
      </c>
      <c r="B22" s="52" t="s">
        <v>1878</v>
      </c>
      <c r="C22" s="41" t="s">
        <v>499</v>
      </c>
      <c r="D22" s="160">
        <v>1</v>
      </c>
      <c r="E22" s="95"/>
      <c r="F22" s="99">
        <f t="shared" si="0"/>
        <v>0</v>
      </c>
      <c r="G22" s="99">
        <f t="shared" si="1"/>
        <v>0</v>
      </c>
    </row>
    <row r="23" spans="1:7" ht="15" customHeight="1">
      <c r="A23" s="114" t="s">
        <v>1321</v>
      </c>
      <c r="B23" s="52" t="s">
        <v>296</v>
      </c>
      <c r="C23" s="41" t="s">
        <v>499</v>
      </c>
      <c r="D23" s="160">
        <v>1</v>
      </c>
      <c r="E23" s="95"/>
      <c r="F23" s="99">
        <f t="shared" si="0"/>
        <v>0</v>
      </c>
      <c r="G23" s="99">
        <f t="shared" si="1"/>
        <v>0</v>
      </c>
    </row>
    <row r="24" spans="1:7" ht="15" customHeight="1">
      <c r="A24" s="114" t="s">
        <v>1322</v>
      </c>
      <c r="B24" s="52" t="s">
        <v>1879</v>
      </c>
      <c r="C24" s="41" t="s">
        <v>499</v>
      </c>
      <c r="D24" s="160">
        <v>10</v>
      </c>
      <c r="E24" s="95"/>
      <c r="F24" s="99">
        <f t="shared" si="0"/>
        <v>0</v>
      </c>
      <c r="G24" s="99">
        <f t="shared" si="1"/>
        <v>0</v>
      </c>
    </row>
    <row r="25" spans="1:7" ht="15" customHeight="1">
      <c r="A25" s="114" t="s">
        <v>1323</v>
      </c>
      <c r="B25" s="52" t="s">
        <v>1880</v>
      </c>
      <c r="C25" s="41" t="s">
        <v>499</v>
      </c>
      <c r="D25" s="160">
        <v>1</v>
      </c>
      <c r="E25" s="95"/>
      <c r="F25" s="99">
        <f t="shared" si="0"/>
        <v>0</v>
      </c>
      <c r="G25" s="99">
        <f t="shared" si="1"/>
        <v>0</v>
      </c>
    </row>
    <row r="26" spans="1:7" ht="15" customHeight="1">
      <c r="A26" s="114" t="s">
        <v>1324</v>
      </c>
      <c r="B26" s="52" t="s">
        <v>1881</v>
      </c>
      <c r="C26" s="41" t="s">
        <v>499</v>
      </c>
      <c r="D26" s="160">
        <v>1</v>
      </c>
      <c r="E26" s="95"/>
      <c r="F26" s="99">
        <f t="shared" si="0"/>
        <v>0</v>
      </c>
      <c r="G26" s="99">
        <f t="shared" si="1"/>
        <v>0</v>
      </c>
    </row>
    <row r="27" spans="1:7" ht="15" customHeight="1">
      <c r="A27" s="114" t="s">
        <v>1325</v>
      </c>
      <c r="B27" s="52" t="s">
        <v>1882</v>
      </c>
      <c r="C27" s="41" t="s">
        <v>499</v>
      </c>
      <c r="D27" s="160">
        <v>1</v>
      </c>
      <c r="E27" s="95"/>
      <c r="F27" s="99">
        <f t="shared" si="0"/>
        <v>0</v>
      </c>
      <c r="G27" s="99">
        <f t="shared" si="1"/>
        <v>0</v>
      </c>
    </row>
    <row r="28" spans="1:7" ht="15" customHeight="1">
      <c r="A28" s="114" t="s">
        <v>1326</v>
      </c>
      <c r="B28" s="52" t="s">
        <v>1883</v>
      </c>
      <c r="C28" s="41" t="s">
        <v>499</v>
      </c>
      <c r="D28" s="160">
        <v>1</v>
      </c>
      <c r="E28" s="95"/>
      <c r="F28" s="99">
        <f t="shared" si="0"/>
        <v>0</v>
      </c>
      <c r="G28" s="99">
        <f t="shared" si="1"/>
        <v>0</v>
      </c>
    </row>
    <row r="29" spans="1:7" ht="15" customHeight="1">
      <c r="A29" s="114" t="s">
        <v>1327</v>
      </c>
      <c r="B29" s="52" t="s">
        <v>1884</v>
      </c>
      <c r="C29" s="41" t="s">
        <v>499</v>
      </c>
      <c r="D29" s="160">
        <v>1</v>
      </c>
      <c r="E29" s="95"/>
      <c r="F29" s="99">
        <f t="shared" si="0"/>
        <v>0</v>
      </c>
      <c r="G29" s="99">
        <f t="shared" si="1"/>
        <v>0</v>
      </c>
    </row>
    <row r="30" spans="1:7" ht="15" customHeight="1">
      <c r="A30" s="114" t="s">
        <v>1328</v>
      </c>
      <c r="B30" s="52" t="s">
        <v>1885</v>
      </c>
      <c r="C30" s="41" t="s">
        <v>499</v>
      </c>
      <c r="D30" s="160">
        <v>1</v>
      </c>
      <c r="E30" s="95"/>
      <c r="F30" s="99">
        <f t="shared" si="0"/>
        <v>0</v>
      </c>
      <c r="G30" s="99">
        <f t="shared" si="1"/>
        <v>0</v>
      </c>
    </row>
    <row r="31" spans="1:7" ht="15" customHeight="1">
      <c r="A31" s="114" t="s">
        <v>1329</v>
      </c>
      <c r="B31" s="52" t="s">
        <v>1886</v>
      </c>
      <c r="C31" s="41" t="s">
        <v>499</v>
      </c>
      <c r="D31" s="160">
        <v>1</v>
      </c>
      <c r="E31" s="95"/>
      <c r="F31" s="99">
        <f t="shared" si="0"/>
        <v>0</v>
      </c>
      <c r="G31" s="99">
        <f t="shared" si="1"/>
        <v>0</v>
      </c>
    </row>
    <row r="32" spans="1:7" ht="15" customHeight="1">
      <c r="A32" s="114" t="s">
        <v>1330</v>
      </c>
      <c r="B32" s="52" t="s">
        <v>1887</v>
      </c>
      <c r="C32" s="41" t="s">
        <v>499</v>
      </c>
      <c r="D32" s="160">
        <v>1</v>
      </c>
      <c r="E32" s="95"/>
      <c r="F32" s="99">
        <f t="shared" si="0"/>
        <v>0</v>
      </c>
      <c r="G32" s="99">
        <f t="shared" si="1"/>
        <v>0</v>
      </c>
    </row>
    <row r="33" spans="1:7" ht="15" customHeight="1">
      <c r="A33" s="114" t="s">
        <v>1331</v>
      </c>
      <c r="B33" s="52" t="s">
        <v>1888</v>
      </c>
      <c r="C33" s="41" t="s">
        <v>499</v>
      </c>
      <c r="D33" s="160">
        <v>4</v>
      </c>
      <c r="E33" s="95"/>
      <c r="F33" s="99">
        <f t="shared" si="0"/>
        <v>0</v>
      </c>
      <c r="G33" s="99">
        <f t="shared" si="1"/>
        <v>0</v>
      </c>
    </row>
    <row r="34" spans="1:7" ht="15" customHeight="1">
      <c r="A34" s="114" t="s">
        <v>1332</v>
      </c>
      <c r="B34" s="52" t="s">
        <v>1889</v>
      </c>
      <c r="C34" s="41" t="s">
        <v>499</v>
      </c>
      <c r="D34" s="160">
        <v>2</v>
      </c>
      <c r="E34" s="95"/>
      <c r="F34" s="99">
        <f t="shared" si="0"/>
        <v>0</v>
      </c>
      <c r="G34" s="99">
        <f t="shared" si="1"/>
        <v>0</v>
      </c>
    </row>
    <row r="35" spans="1:7" ht="15" customHeight="1">
      <c r="A35" s="114" t="s">
        <v>1333</v>
      </c>
      <c r="B35" s="52" t="s">
        <v>1890</v>
      </c>
      <c r="C35" s="41" t="s">
        <v>499</v>
      </c>
      <c r="D35" s="160">
        <v>2</v>
      </c>
      <c r="E35" s="95"/>
      <c r="F35" s="99">
        <f t="shared" si="0"/>
        <v>0</v>
      </c>
      <c r="G35" s="99">
        <f t="shared" si="1"/>
        <v>0</v>
      </c>
    </row>
    <row r="36" spans="1:7" ht="15" customHeight="1">
      <c r="A36" s="114" t="s">
        <v>1334</v>
      </c>
      <c r="B36" s="52" t="s">
        <v>1891</v>
      </c>
      <c r="C36" s="41" t="s">
        <v>499</v>
      </c>
      <c r="D36" s="160">
        <v>2</v>
      </c>
      <c r="E36" s="95"/>
      <c r="F36" s="99">
        <f t="shared" si="0"/>
        <v>0</v>
      </c>
      <c r="G36" s="99">
        <f t="shared" si="1"/>
        <v>0</v>
      </c>
    </row>
    <row r="37" spans="1:7" ht="15" customHeight="1">
      <c r="A37" s="114" t="s">
        <v>1335</v>
      </c>
      <c r="B37" s="52" t="s">
        <v>1892</v>
      </c>
      <c r="C37" s="41" t="s">
        <v>499</v>
      </c>
      <c r="D37" s="160">
        <v>1</v>
      </c>
      <c r="E37" s="95"/>
      <c r="F37" s="99">
        <f t="shared" si="0"/>
        <v>0</v>
      </c>
      <c r="G37" s="99">
        <f t="shared" si="1"/>
        <v>0</v>
      </c>
    </row>
    <row r="38" spans="1:7" ht="15" customHeight="1">
      <c r="A38" s="114" t="s">
        <v>1336</v>
      </c>
      <c r="B38" s="52" t="s">
        <v>1893</v>
      </c>
      <c r="C38" s="41" t="s">
        <v>499</v>
      </c>
      <c r="D38" s="160">
        <v>1</v>
      </c>
      <c r="E38" s="95"/>
      <c r="F38" s="99">
        <f t="shared" si="0"/>
        <v>0</v>
      </c>
      <c r="G38" s="99">
        <f t="shared" si="1"/>
        <v>0</v>
      </c>
    </row>
    <row r="39" spans="1:7" ht="15" customHeight="1">
      <c r="A39" s="114" t="s">
        <v>1337</v>
      </c>
      <c r="B39" s="52" t="s">
        <v>1894</v>
      </c>
      <c r="C39" s="41" t="s">
        <v>499</v>
      </c>
      <c r="D39" s="160">
        <v>2</v>
      </c>
      <c r="E39" s="95"/>
      <c r="F39" s="99">
        <f t="shared" si="0"/>
        <v>0</v>
      </c>
      <c r="G39" s="99">
        <f t="shared" si="1"/>
        <v>0</v>
      </c>
    </row>
    <row r="40" spans="1:7" ht="15" customHeight="1">
      <c r="A40" s="114" t="s">
        <v>1338</v>
      </c>
      <c r="B40" s="52" t="s">
        <v>1895</v>
      </c>
      <c r="C40" s="41" t="s">
        <v>499</v>
      </c>
      <c r="D40" s="160">
        <v>2</v>
      </c>
      <c r="E40" s="95"/>
      <c r="F40" s="99">
        <f t="shared" si="0"/>
        <v>0</v>
      </c>
      <c r="G40" s="99">
        <f t="shared" si="1"/>
        <v>0</v>
      </c>
    </row>
    <row r="41" spans="1:7" ht="15" customHeight="1">
      <c r="A41" s="114" t="s">
        <v>1339</v>
      </c>
      <c r="B41" s="52" t="s">
        <v>300</v>
      </c>
      <c r="C41" s="41" t="s">
        <v>499</v>
      </c>
      <c r="D41" s="160">
        <v>1</v>
      </c>
      <c r="E41" s="95"/>
      <c r="F41" s="99">
        <f t="shared" si="0"/>
        <v>0</v>
      </c>
      <c r="G41" s="99">
        <f t="shared" si="1"/>
        <v>0</v>
      </c>
    </row>
    <row r="42" spans="1:7" ht="15" customHeight="1">
      <c r="A42" s="114" t="s">
        <v>1340</v>
      </c>
      <c r="B42" s="52" t="s">
        <v>1896</v>
      </c>
      <c r="C42" s="41" t="s">
        <v>499</v>
      </c>
      <c r="D42" s="160">
        <v>4</v>
      </c>
      <c r="E42" s="95"/>
      <c r="F42" s="99">
        <f t="shared" si="0"/>
        <v>0</v>
      </c>
      <c r="G42" s="99">
        <f t="shared" si="1"/>
        <v>0</v>
      </c>
    </row>
    <row r="43" spans="1:7" ht="15" customHeight="1">
      <c r="A43" s="114" t="s">
        <v>1341</v>
      </c>
      <c r="B43" s="52" t="s">
        <v>1897</v>
      </c>
      <c r="C43" s="41" t="s">
        <v>499</v>
      </c>
      <c r="D43" s="160">
        <v>4</v>
      </c>
      <c r="E43" s="95"/>
      <c r="F43" s="99">
        <f t="shared" si="0"/>
        <v>0</v>
      </c>
      <c r="G43" s="99">
        <f t="shared" si="1"/>
        <v>0</v>
      </c>
    </row>
    <row r="44" spans="1:7" ht="15" customHeight="1">
      <c r="A44" s="114" t="s">
        <v>1342</v>
      </c>
      <c r="B44" s="52" t="s">
        <v>291</v>
      </c>
      <c r="C44" s="41" t="s">
        <v>499</v>
      </c>
      <c r="D44" s="160">
        <v>2</v>
      </c>
      <c r="E44" s="95"/>
      <c r="F44" s="99">
        <f t="shared" si="0"/>
        <v>0</v>
      </c>
      <c r="G44" s="99">
        <f t="shared" si="1"/>
        <v>0</v>
      </c>
    </row>
    <row r="45" spans="1:7" ht="15" customHeight="1">
      <c r="A45" s="114" t="s">
        <v>1343</v>
      </c>
      <c r="B45" s="52" t="s">
        <v>1898</v>
      </c>
      <c r="C45" s="41" t="s">
        <v>499</v>
      </c>
      <c r="D45" s="160">
        <v>1</v>
      </c>
      <c r="E45" s="95"/>
      <c r="F45" s="99">
        <f t="shared" si="0"/>
        <v>0</v>
      </c>
      <c r="G45" s="99">
        <f t="shared" si="1"/>
        <v>0</v>
      </c>
    </row>
    <row r="46" spans="1:7" ht="15" customHeight="1">
      <c r="A46" s="114" t="s">
        <v>1344</v>
      </c>
      <c r="B46" s="52" t="s">
        <v>1899</v>
      </c>
      <c r="C46" s="41" t="s">
        <v>499</v>
      </c>
      <c r="D46" s="160">
        <v>1</v>
      </c>
      <c r="E46" s="95"/>
      <c r="F46" s="99">
        <f t="shared" si="0"/>
        <v>0</v>
      </c>
      <c r="G46" s="99">
        <f t="shared" si="1"/>
        <v>0</v>
      </c>
    </row>
    <row r="47" spans="1:7" ht="15" customHeight="1">
      <c r="A47" s="114" t="s">
        <v>1345</v>
      </c>
      <c r="B47" s="52" t="s">
        <v>1900</v>
      </c>
      <c r="C47" s="41" t="s">
        <v>499</v>
      </c>
      <c r="D47" s="160">
        <v>1</v>
      </c>
      <c r="E47" s="95"/>
      <c r="F47" s="99">
        <f t="shared" si="0"/>
        <v>0</v>
      </c>
      <c r="G47" s="99">
        <f t="shared" si="1"/>
        <v>0</v>
      </c>
    </row>
    <row r="48" spans="1:7" ht="15" customHeight="1">
      <c r="A48" s="114" t="s">
        <v>1346</v>
      </c>
      <c r="B48" s="52" t="s">
        <v>1901</v>
      </c>
      <c r="C48" s="41" t="s">
        <v>499</v>
      </c>
      <c r="D48" s="160">
        <v>1</v>
      </c>
      <c r="E48" s="95"/>
      <c r="F48" s="99">
        <f t="shared" si="0"/>
        <v>0</v>
      </c>
      <c r="G48" s="99">
        <f t="shared" si="1"/>
        <v>0</v>
      </c>
    </row>
    <row r="49" spans="1:7" ht="15" customHeight="1">
      <c r="A49" s="114" t="s">
        <v>1347</v>
      </c>
      <c r="B49" s="52" t="s">
        <v>394</v>
      </c>
      <c r="C49" s="41" t="s">
        <v>499</v>
      </c>
      <c r="D49" s="160">
        <v>1</v>
      </c>
      <c r="E49" s="95"/>
      <c r="F49" s="99">
        <f t="shared" si="0"/>
        <v>0</v>
      </c>
      <c r="G49" s="99">
        <f t="shared" si="1"/>
        <v>0</v>
      </c>
    </row>
    <row r="50" spans="1:7" ht="15" customHeight="1">
      <c r="A50" s="114" t="s">
        <v>1348</v>
      </c>
      <c r="B50" s="52" t="s">
        <v>1902</v>
      </c>
      <c r="C50" s="41" t="s">
        <v>499</v>
      </c>
      <c r="D50" s="160">
        <v>1</v>
      </c>
      <c r="E50" s="95"/>
      <c r="F50" s="99">
        <f t="shared" si="0"/>
        <v>0</v>
      </c>
      <c r="G50" s="99">
        <f t="shared" si="1"/>
        <v>0</v>
      </c>
    </row>
    <row r="51" spans="1:7" ht="15" customHeight="1">
      <c r="A51" s="114" t="s">
        <v>1349</v>
      </c>
      <c r="B51" s="52" t="s">
        <v>240</v>
      </c>
      <c r="C51" s="41" t="s">
        <v>499</v>
      </c>
      <c r="D51" s="160">
        <v>2</v>
      </c>
      <c r="E51" s="95"/>
      <c r="F51" s="99">
        <f t="shared" si="0"/>
        <v>0</v>
      </c>
      <c r="G51" s="99">
        <f t="shared" si="1"/>
        <v>0</v>
      </c>
    </row>
    <row r="52" spans="1:7" ht="15" customHeight="1">
      <c r="A52" s="114" t="s">
        <v>1350</v>
      </c>
      <c r="B52" s="52" t="s">
        <v>1903</v>
      </c>
      <c r="C52" s="41" t="s">
        <v>499</v>
      </c>
      <c r="D52" s="160">
        <v>1</v>
      </c>
      <c r="E52" s="95"/>
      <c r="F52" s="99">
        <f t="shared" si="0"/>
        <v>0</v>
      </c>
      <c r="G52" s="99">
        <f t="shared" si="1"/>
        <v>0</v>
      </c>
    </row>
    <row r="53" spans="1:7" ht="15" customHeight="1">
      <c r="A53" s="114" t="s">
        <v>1351</v>
      </c>
      <c r="B53" s="52" t="s">
        <v>1904</v>
      </c>
      <c r="C53" s="41" t="s">
        <v>499</v>
      </c>
      <c r="D53" s="160">
        <v>1</v>
      </c>
      <c r="E53" s="95"/>
      <c r="F53" s="99">
        <f t="shared" si="0"/>
        <v>0</v>
      </c>
      <c r="G53" s="99">
        <f t="shared" si="1"/>
        <v>0</v>
      </c>
    </row>
    <row r="54" spans="1:7" ht="15" customHeight="1">
      <c r="A54" s="114" t="s">
        <v>1352</v>
      </c>
      <c r="B54" s="52" t="s">
        <v>577</v>
      </c>
      <c r="C54" s="41" t="s">
        <v>499</v>
      </c>
      <c r="D54" s="160">
        <v>1</v>
      </c>
      <c r="E54" s="95"/>
      <c r="F54" s="99">
        <f t="shared" si="0"/>
        <v>0</v>
      </c>
      <c r="G54" s="99">
        <f t="shared" si="1"/>
        <v>0</v>
      </c>
    </row>
    <row r="55" spans="1:7" ht="15" customHeight="1">
      <c r="A55" s="114" t="s">
        <v>1353</v>
      </c>
      <c r="B55" s="52" t="s">
        <v>307</v>
      </c>
      <c r="C55" s="41" t="s">
        <v>499</v>
      </c>
      <c r="D55" s="160">
        <v>1</v>
      </c>
      <c r="E55" s="95"/>
      <c r="F55" s="99">
        <f t="shared" si="0"/>
        <v>0</v>
      </c>
      <c r="G55" s="99">
        <f t="shared" si="1"/>
        <v>0</v>
      </c>
    </row>
    <row r="56" spans="1:7" ht="15" customHeight="1">
      <c r="A56" s="114" t="s">
        <v>1354</v>
      </c>
      <c r="B56" s="52" t="s">
        <v>1905</v>
      </c>
      <c r="C56" s="41" t="s">
        <v>499</v>
      </c>
      <c r="D56" s="160">
        <v>1</v>
      </c>
      <c r="E56" s="95"/>
      <c r="F56" s="99">
        <f t="shared" si="0"/>
        <v>0</v>
      </c>
      <c r="G56" s="99">
        <f t="shared" si="1"/>
        <v>0</v>
      </c>
    </row>
    <row r="57" spans="1:7" ht="15" customHeight="1">
      <c r="A57" s="114" t="s">
        <v>1355</v>
      </c>
      <c r="B57" s="52" t="s">
        <v>1906</v>
      </c>
      <c r="C57" s="41" t="s">
        <v>499</v>
      </c>
      <c r="D57" s="160">
        <v>1</v>
      </c>
      <c r="E57" s="95"/>
      <c r="F57" s="99">
        <f t="shared" si="0"/>
        <v>0</v>
      </c>
      <c r="G57" s="99">
        <f t="shared" si="1"/>
        <v>0</v>
      </c>
    </row>
    <row r="58" spans="1:7" ht="15" customHeight="1">
      <c r="A58" s="114" t="s">
        <v>1356</v>
      </c>
      <c r="B58" s="52" t="s">
        <v>1907</v>
      </c>
      <c r="C58" s="41" t="s">
        <v>499</v>
      </c>
      <c r="D58" s="160">
        <v>1</v>
      </c>
      <c r="E58" s="95"/>
      <c r="F58" s="99">
        <f t="shared" si="0"/>
        <v>0</v>
      </c>
      <c r="G58" s="99">
        <f t="shared" si="1"/>
        <v>0</v>
      </c>
    </row>
    <row r="59" spans="1:7" ht="15" customHeight="1">
      <c r="A59" s="114" t="s">
        <v>1357</v>
      </c>
      <c r="B59" s="52" t="s">
        <v>1908</v>
      </c>
      <c r="C59" s="41" t="s">
        <v>499</v>
      </c>
      <c r="D59" s="160">
        <v>1</v>
      </c>
      <c r="E59" s="95"/>
      <c r="F59" s="99">
        <f t="shared" si="0"/>
        <v>0</v>
      </c>
      <c r="G59" s="99">
        <f t="shared" si="1"/>
        <v>0</v>
      </c>
    </row>
    <row r="60" spans="1:7" ht="15" customHeight="1">
      <c r="A60" s="114" t="s">
        <v>1358</v>
      </c>
      <c r="B60" s="52" t="s">
        <v>1909</v>
      </c>
      <c r="C60" s="41" t="s">
        <v>499</v>
      </c>
      <c r="D60" s="160">
        <v>1</v>
      </c>
      <c r="E60" s="95"/>
      <c r="F60" s="99">
        <f t="shared" si="0"/>
        <v>0</v>
      </c>
      <c r="G60" s="99">
        <f t="shared" si="1"/>
        <v>0</v>
      </c>
    </row>
    <row r="61" spans="1:7" ht="15" customHeight="1">
      <c r="A61" s="114" t="s">
        <v>1359</v>
      </c>
      <c r="B61" s="52" t="s">
        <v>1910</v>
      </c>
      <c r="C61" s="41" t="s">
        <v>499</v>
      </c>
      <c r="D61" s="160">
        <v>2</v>
      </c>
      <c r="E61" s="95"/>
      <c r="F61" s="99">
        <f t="shared" si="0"/>
        <v>0</v>
      </c>
      <c r="G61" s="99">
        <f t="shared" si="1"/>
        <v>0</v>
      </c>
    </row>
    <row r="62" spans="1:7" ht="15" customHeight="1">
      <c r="A62" s="114" t="s">
        <v>1360</v>
      </c>
      <c r="B62" s="52" t="s">
        <v>1911</v>
      </c>
      <c r="C62" s="41" t="s">
        <v>499</v>
      </c>
      <c r="D62" s="160">
        <v>1</v>
      </c>
      <c r="E62" s="95"/>
      <c r="F62" s="99">
        <f t="shared" si="0"/>
        <v>0</v>
      </c>
      <c r="G62" s="99">
        <f t="shared" si="1"/>
        <v>0</v>
      </c>
    </row>
    <row r="63" spans="1:7" ht="15" customHeight="1">
      <c r="A63" s="114" t="s">
        <v>1361</v>
      </c>
      <c r="B63" s="52" t="s">
        <v>283</v>
      </c>
      <c r="C63" s="41" t="s">
        <v>499</v>
      </c>
      <c r="D63" s="160">
        <v>4</v>
      </c>
      <c r="E63" s="95"/>
      <c r="F63" s="99">
        <f t="shared" si="0"/>
        <v>0</v>
      </c>
      <c r="G63" s="99">
        <f t="shared" si="1"/>
        <v>0</v>
      </c>
    </row>
    <row r="64" spans="1:7" ht="15" customHeight="1">
      <c r="A64" s="114" t="s">
        <v>1362</v>
      </c>
      <c r="B64" s="52" t="s">
        <v>1912</v>
      </c>
      <c r="C64" s="41" t="s">
        <v>499</v>
      </c>
      <c r="D64" s="160">
        <v>4</v>
      </c>
      <c r="E64" s="95"/>
      <c r="F64" s="99">
        <f t="shared" si="0"/>
        <v>0</v>
      </c>
      <c r="G64" s="99">
        <f t="shared" si="1"/>
        <v>0</v>
      </c>
    </row>
    <row r="65" spans="1:7" ht="15" customHeight="1">
      <c r="A65" s="114" t="s">
        <v>1363</v>
      </c>
      <c r="B65" s="52" t="s">
        <v>284</v>
      </c>
      <c r="C65" s="41" t="s">
        <v>499</v>
      </c>
      <c r="D65" s="160">
        <v>2</v>
      </c>
      <c r="E65" s="95"/>
      <c r="F65" s="99">
        <f t="shared" si="0"/>
        <v>0</v>
      </c>
      <c r="G65" s="99">
        <f t="shared" si="1"/>
        <v>0</v>
      </c>
    </row>
    <row r="66" spans="1:7" ht="15" customHeight="1">
      <c r="A66" s="114" t="s">
        <v>1364</v>
      </c>
      <c r="B66" s="52" t="s">
        <v>1913</v>
      </c>
      <c r="C66" s="41" t="s">
        <v>499</v>
      </c>
      <c r="D66" s="160">
        <v>1</v>
      </c>
      <c r="E66" s="95"/>
      <c r="F66" s="99">
        <f t="shared" si="0"/>
        <v>0</v>
      </c>
      <c r="G66" s="99">
        <f t="shared" si="1"/>
        <v>0</v>
      </c>
    </row>
    <row r="67" spans="1:7" ht="15" customHeight="1">
      <c r="A67" s="114" t="s">
        <v>1365</v>
      </c>
      <c r="B67" s="52" t="s">
        <v>1914</v>
      </c>
      <c r="C67" s="41" t="s">
        <v>499</v>
      </c>
      <c r="D67" s="160">
        <v>1</v>
      </c>
      <c r="E67" s="95"/>
      <c r="F67" s="99">
        <f t="shared" si="0"/>
        <v>0</v>
      </c>
      <c r="G67" s="99">
        <f t="shared" si="1"/>
        <v>0</v>
      </c>
    </row>
    <row r="68" spans="1:7" ht="15" customHeight="1">
      <c r="A68" s="114" t="s">
        <v>1366</v>
      </c>
      <c r="B68" s="52" t="s">
        <v>464</v>
      </c>
      <c r="C68" s="41" t="s">
        <v>499</v>
      </c>
      <c r="D68" s="160">
        <v>2</v>
      </c>
      <c r="E68" s="95"/>
      <c r="F68" s="99">
        <f aca="true" t="shared" si="2" ref="F68:F131">SUM(E68*1.2)</f>
        <v>0</v>
      </c>
      <c r="G68" s="99">
        <f aca="true" t="shared" si="3" ref="G68:G131">SUM(D68*E68)</f>
        <v>0</v>
      </c>
    </row>
    <row r="69" spans="1:7" ht="15" customHeight="1">
      <c r="A69" s="114" t="s">
        <v>1367</v>
      </c>
      <c r="B69" s="52" t="s">
        <v>261</v>
      </c>
      <c r="C69" s="41" t="s">
        <v>499</v>
      </c>
      <c r="D69" s="160">
        <v>1</v>
      </c>
      <c r="E69" s="95"/>
      <c r="F69" s="99">
        <f t="shared" si="2"/>
        <v>0</v>
      </c>
      <c r="G69" s="99">
        <f t="shared" si="3"/>
        <v>0</v>
      </c>
    </row>
    <row r="70" spans="1:7" ht="15" customHeight="1">
      <c r="A70" s="114" t="s">
        <v>1368</v>
      </c>
      <c r="B70" s="52" t="s">
        <v>247</v>
      </c>
      <c r="C70" s="41" t="s">
        <v>499</v>
      </c>
      <c r="D70" s="160">
        <v>1</v>
      </c>
      <c r="E70" s="95"/>
      <c r="F70" s="99">
        <f t="shared" si="2"/>
        <v>0</v>
      </c>
      <c r="G70" s="99">
        <f t="shared" si="3"/>
        <v>0</v>
      </c>
    </row>
    <row r="71" spans="1:7" ht="15" customHeight="1">
      <c r="A71" s="114" t="s">
        <v>1369</v>
      </c>
      <c r="B71" s="52" t="s">
        <v>234</v>
      </c>
      <c r="C71" s="41" t="s">
        <v>499</v>
      </c>
      <c r="D71" s="160">
        <v>2</v>
      </c>
      <c r="E71" s="95"/>
      <c r="F71" s="99">
        <f t="shared" si="2"/>
        <v>0</v>
      </c>
      <c r="G71" s="99">
        <f t="shared" si="3"/>
        <v>0</v>
      </c>
    </row>
    <row r="72" spans="1:7" ht="15" customHeight="1">
      <c r="A72" s="114" t="s">
        <v>1370</v>
      </c>
      <c r="B72" s="52" t="s">
        <v>304</v>
      </c>
      <c r="C72" s="41" t="s">
        <v>499</v>
      </c>
      <c r="D72" s="160">
        <v>4</v>
      </c>
      <c r="E72" s="95"/>
      <c r="F72" s="99">
        <f t="shared" si="2"/>
        <v>0</v>
      </c>
      <c r="G72" s="99">
        <f t="shared" si="3"/>
        <v>0</v>
      </c>
    </row>
    <row r="73" spans="1:7" ht="15" customHeight="1">
      <c r="A73" s="114" t="s">
        <v>1371</v>
      </c>
      <c r="B73" s="52" t="s">
        <v>1915</v>
      </c>
      <c r="C73" s="41" t="s">
        <v>499</v>
      </c>
      <c r="D73" s="160">
        <v>2</v>
      </c>
      <c r="E73" s="95"/>
      <c r="F73" s="99">
        <f t="shared" si="2"/>
        <v>0</v>
      </c>
      <c r="G73" s="99">
        <f t="shared" si="3"/>
        <v>0</v>
      </c>
    </row>
    <row r="74" spans="1:7" ht="15" customHeight="1">
      <c r="A74" s="114" t="s">
        <v>1372</v>
      </c>
      <c r="B74" s="52" t="s">
        <v>1916</v>
      </c>
      <c r="C74" s="41" t="s">
        <v>499</v>
      </c>
      <c r="D74" s="160">
        <v>2</v>
      </c>
      <c r="E74" s="95"/>
      <c r="F74" s="99">
        <f t="shared" si="2"/>
        <v>0</v>
      </c>
      <c r="G74" s="99">
        <f t="shared" si="3"/>
        <v>0</v>
      </c>
    </row>
    <row r="75" spans="1:7" ht="15" customHeight="1">
      <c r="A75" s="114" t="s">
        <v>1373</v>
      </c>
      <c r="B75" s="52" t="s">
        <v>267</v>
      </c>
      <c r="C75" s="41" t="s">
        <v>499</v>
      </c>
      <c r="D75" s="160">
        <v>4</v>
      </c>
      <c r="E75" s="95"/>
      <c r="F75" s="99">
        <f t="shared" si="2"/>
        <v>0</v>
      </c>
      <c r="G75" s="99">
        <f t="shared" si="3"/>
        <v>0</v>
      </c>
    </row>
    <row r="76" spans="1:7" ht="15" customHeight="1">
      <c r="A76" s="114" t="s">
        <v>1374</v>
      </c>
      <c r="B76" s="52" t="s">
        <v>277</v>
      </c>
      <c r="C76" s="41" t="s">
        <v>499</v>
      </c>
      <c r="D76" s="160">
        <v>4</v>
      </c>
      <c r="E76" s="95"/>
      <c r="F76" s="99">
        <f t="shared" si="2"/>
        <v>0</v>
      </c>
      <c r="G76" s="99">
        <f t="shared" si="3"/>
        <v>0</v>
      </c>
    </row>
    <row r="77" spans="1:7" ht="15" customHeight="1">
      <c r="A77" s="114" t="s">
        <v>1375</v>
      </c>
      <c r="B77" s="52" t="s">
        <v>1917</v>
      </c>
      <c r="C77" s="41" t="s">
        <v>499</v>
      </c>
      <c r="D77" s="160">
        <v>1</v>
      </c>
      <c r="E77" s="95"/>
      <c r="F77" s="99">
        <f t="shared" si="2"/>
        <v>0</v>
      </c>
      <c r="G77" s="99">
        <f t="shared" si="3"/>
        <v>0</v>
      </c>
    </row>
    <row r="78" spans="1:7" ht="15" customHeight="1">
      <c r="A78" s="114" t="s">
        <v>1376</v>
      </c>
      <c r="B78" s="52" t="s">
        <v>1918</v>
      </c>
      <c r="C78" s="41" t="s">
        <v>499</v>
      </c>
      <c r="D78" s="160">
        <v>1</v>
      </c>
      <c r="E78" s="95"/>
      <c r="F78" s="99">
        <f t="shared" si="2"/>
        <v>0</v>
      </c>
      <c r="G78" s="99">
        <f t="shared" si="3"/>
        <v>0</v>
      </c>
    </row>
    <row r="79" spans="1:7" ht="15" customHeight="1">
      <c r="A79" s="114" t="s">
        <v>1377</v>
      </c>
      <c r="B79" s="52" t="s">
        <v>1919</v>
      </c>
      <c r="C79" s="41" t="s">
        <v>499</v>
      </c>
      <c r="D79" s="160">
        <v>2</v>
      </c>
      <c r="E79" s="95"/>
      <c r="F79" s="99">
        <f t="shared" si="2"/>
        <v>0</v>
      </c>
      <c r="G79" s="99">
        <f t="shared" si="3"/>
        <v>0</v>
      </c>
    </row>
    <row r="80" spans="1:7" ht="15" customHeight="1">
      <c r="A80" s="114" t="s">
        <v>1378</v>
      </c>
      <c r="B80" s="52" t="s">
        <v>1920</v>
      </c>
      <c r="C80" s="41" t="s">
        <v>499</v>
      </c>
      <c r="D80" s="160">
        <v>2</v>
      </c>
      <c r="E80" s="95"/>
      <c r="F80" s="99">
        <f t="shared" si="2"/>
        <v>0</v>
      </c>
      <c r="G80" s="99">
        <f t="shared" si="3"/>
        <v>0</v>
      </c>
    </row>
    <row r="81" spans="1:7" ht="15" customHeight="1">
      <c r="A81" s="114" t="s">
        <v>1379</v>
      </c>
      <c r="B81" s="52" t="s">
        <v>377</v>
      </c>
      <c r="C81" s="41" t="s">
        <v>499</v>
      </c>
      <c r="D81" s="160">
        <v>2</v>
      </c>
      <c r="E81" s="95"/>
      <c r="F81" s="99">
        <f t="shared" si="2"/>
        <v>0</v>
      </c>
      <c r="G81" s="99">
        <f t="shared" si="3"/>
        <v>0</v>
      </c>
    </row>
    <row r="82" spans="1:7" ht="15" customHeight="1">
      <c r="A82" s="114" t="s">
        <v>1380</v>
      </c>
      <c r="B82" s="52" t="s">
        <v>1921</v>
      </c>
      <c r="C82" s="41" t="s">
        <v>499</v>
      </c>
      <c r="D82" s="160">
        <v>2</v>
      </c>
      <c r="E82" s="95"/>
      <c r="F82" s="99">
        <f t="shared" si="2"/>
        <v>0</v>
      </c>
      <c r="G82" s="99">
        <f t="shared" si="3"/>
        <v>0</v>
      </c>
    </row>
    <row r="83" spans="1:7" ht="15" customHeight="1">
      <c r="A83" s="114" t="s">
        <v>1381</v>
      </c>
      <c r="B83" s="52" t="s">
        <v>1922</v>
      </c>
      <c r="C83" s="41" t="s">
        <v>499</v>
      </c>
      <c r="D83" s="160">
        <v>2</v>
      </c>
      <c r="E83" s="95"/>
      <c r="F83" s="99">
        <f t="shared" si="2"/>
        <v>0</v>
      </c>
      <c r="G83" s="99">
        <f t="shared" si="3"/>
        <v>0</v>
      </c>
    </row>
    <row r="84" spans="1:7" ht="15" customHeight="1">
      <c r="A84" s="114" t="s">
        <v>1382</v>
      </c>
      <c r="B84" s="52" t="s">
        <v>1923</v>
      </c>
      <c r="C84" s="41" t="s">
        <v>499</v>
      </c>
      <c r="D84" s="160">
        <v>2</v>
      </c>
      <c r="E84" s="95"/>
      <c r="F84" s="99">
        <f t="shared" si="2"/>
        <v>0</v>
      </c>
      <c r="G84" s="99">
        <f t="shared" si="3"/>
        <v>0</v>
      </c>
    </row>
    <row r="85" spans="1:7" ht="15" customHeight="1">
      <c r="A85" s="114" t="s">
        <v>1383</v>
      </c>
      <c r="B85" s="52" t="s">
        <v>1924</v>
      </c>
      <c r="C85" s="41" t="s">
        <v>499</v>
      </c>
      <c r="D85" s="160">
        <v>1</v>
      </c>
      <c r="E85" s="95"/>
      <c r="F85" s="99">
        <f t="shared" si="2"/>
        <v>0</v>
      </c>
      <c r="G85" s="99">
        <f t="shared" si="3"/>
        <v>0</v>
      </c>
    </row>
    <row r="86" spans="1:7" ht="15" customHeight="1">
      <c r="A86" s="114" t="s">
        <v>1384</v>
      </c>
      <c r="B86" s="52" t="s">
        <v>1925</v>
      </c>
      <c r="C86" s="41" t="s">
        <v>499</v>
      </c>
      <c r="D86" s="160">
        <v>2</v>
      </c>
      <c r="E86" s="95"/>
      <c r="F86" s="99">
        <f t="shared" si="2"/>
        <v>0</v>
      </c>
      <c r="G86" s="99">
        <f t="shared" si="3"/>
        <v>0</v>
      </c>
    </row>
    <row r="87" spans="1:7" ht="15" customHeight="1">
      <c r="A87" s="114" t="s">
        <v>1385</v>
      </c>
      <c r="B87" s="52" t="s">
        <v>1926</v>
      </c>
      <c r="C87" s="41" t="s">
        <v>499</v>
      </c>
      <c r="D87" s="160">
        <v>2</v>
      </c>
      <c r="E87" s="95"/>
      <c r="F87" s="99">
        <f t="shared" si="2"/>
        <v>0</v>
      </c>
      <c r="G87" s="99">
        <f t="shared" si="3"/>
        <v>0</v>
      </c>
    </row>
    <row r="88" spans="1:7" ht="15" customHeight="1">
      <c r="A88" s="114" t="s">
        <v>1386</v>
      </c>
      <c r="B88" s="52" t="s">
        <v>1927</v>
      </c>
      <c r="C88" s="41" t="s">
        <v>499</v>
      </c>
      <c r="D88" s="160">
        <v>2</v>
      </c>
      <c r="E88" s="95"/>
      <c r="F88" s="99">
        <f t="shared" si="2"/>
        <v>0</v>
      </c>
      <c r="G88" s="99">
        <f t="shared" si="3"/>
        <v>0</v>
      </c>
    </row>
    <row r="89" spans="1:7" ht="15" customHeight="1">
      <c r="A89" s="114" t="s">
        <v>1387</v>
      </c>
      <c r="B89" s="52" t="s">
        <v>238</v>
      </c>
      <c r="C89" s="41" t="s">
        <v>499</v>
      </c>
      <c r="D89" s="160">
        <v>2</v>
      </c>
      <c r="E89" s="95"/>
      <c r="F89" s="99">
        <f t="shared" si="2"/>
        <v>0</v>
      </c>
      <c r="G89" s="99">
        <f t="shared" si="3"/>
        <v>0</v>
      </c>
    </row>
    <row r="90" spans="1:7" ht="15" customHeight="1">
      <c r="A90" s="114" t="s">
        <v>1388</v>
      </c>
      <c r="B90" s="52" t="s">
        <v>1928</v>
      </c>
      <c r="C90" s="41" t="s">
        <v>499</v>
      </c>
      <c r="D90" s="160">
        <v>1</v>
      </c>
      <c r="E90" s="95"/>
      <c r="F90" s="99">
        <f t="shared" si="2"/>
        <v>0</v>
      </c>
      <c r="G90" s="99">
        <f t="shared" si="3"/>
        <v>0</v>
      </c>
    </row>
    <row r="91" spans="1:7" ht="15" customHeight="1">
      <c r="A91" s="114" t="s">
        <v>1389</v>
      </c>
      <c r="B91" s="52" t="s">
        <v>271</v>
      </c>
      <c r="C91" s="41" t="s">
        <v>499</v>
      </c>
      <c r="D91" s="160">
        <v>1</v>
      </c>
      <c r="E91" s="95"/>
      <c r="F91" s="99">
        <f t="shared" si="2"/>
        <v>0</v>
      </c>
      <c r="G91" s="99">
        <f t="shared" si="3"/>
        <v>0</v>
      </c>
    </row>
    <row r="92" spans="1:7" ht="15" customHeight="1">
      <c r="A92" s="114" t="s">
        <v>1390</v>
      </c>
      <c r="B92" s="52" t="s">
        <v>1929</v>
      </c>
      <c r="C92" s="41" t="s">
        <v>499</v>
      </c>
      <c r="D92" s="160">
        <v>1</v>
      </c>
      <c r="E92" s="95"/>
      <c r="F92" s="99">
        <f t="shared" si="2"/>
        <v>0</v>
      </c>
      <c r="G92" s="99">
        <f t="shared" si="3"/>
        <v>0</v>
      </c>
    </row>
    <row r="93" spans="1:7" ht="15" customHeight="1">
      <c r="A93" s="114" t="s">
        <v>1391</v>
      </c>
      <c r="B93" s="52" t="s">
        <v>1930</v>
      </c>
      <c r="C93" s="41" t="s">
        <v>499</v>
      </c>
      <c r="D93" s="160">
        <v>1</v>
      </c>
      <c r="E93" s="95"/>
      <c r="F93" s="99">
        <f t="shared" si="2"/>
        <v>0</v>
      </c>
      <c r="G93" s="99">
        <f t="shared" si="3"/>
        <v>0</v>
      </c>
    </row>
    <row r="94" spans="1:7" ht="15" customHeight="1">
      <c r="A94" s="114" t="s">
        <v>1392</v>
      </c>
      <c r="B94" s="52" t="s">
        <v>1931</v>
      </c>
      <c r="C94" s="41" t="s">
        <v>499</v>
      </c>
      <c r="D94" s="160">
        <v>1</v>
      </c>
      <c r="E94" s="95"/>
      <c r="F94" s="99">
        <f t="shared" si="2"/>
        <v>0</v>
      </c>
      <c r="G94" s="99">
        <f t="shared" si="3"/>
        <v>0</v>
      </c>
    </row>
    <row r="95" spans="1:7" ht="15" customHeight="1">
      <c r="A95" s="114" t="s">
        <v>1393</v>
      </c>
      <c r="B95" s="52" t="s">
        <v>1932</v>
      </c>
      <c r="C95" s="41" t="s">
        <v>499</v>
      </c>
      <c r="D95" s="160">
        <v>1</v>
      </c>
      <c r="E95" s="95"/>
      <c r="F95" s="99">
        <f t="shared" si="2"/>
        <v>0</v>
      </c>
      <c r="G95" s="99">
        <f t="shared" si="3"/>
        <v>0</v>
      </c>
    </row>
    <row r="96" spans="1:7" ht="15" customHeight="1">
      <c r="A96" s="114" t="s">
        <v>1394</v>
      </c>
      <c r="B96" s="52" t="s">
        <v>1933</v>
      </c>
      <c r="C96" s="41" t="s">
        <v>499</v>
      </c>
      <c r="D96" s="160">
        <v>2</v>
      </c>
      <c r="E96" s="95"/>
      <c r="F96" s="99">
        <f t="shared" si="2"/>
        <v>0</v>
      </c>
      <c r="G96" s="99">
        <f t="shared" si="3"/>
        <v>0</v>
      </c>
    </row>
    <row r="97" spans="1:7" ht="15" customHeight="1">
      <c r="A97" s="114" t="s">
        <v>1395</v>
      </c>
      <c r="B97" s="52" t="s">
        <v>1934</v>
      </c>
      <c r="C97" s="41" t="s">
        <v>499</v>
      </c>
      <c r="D97" s="160">
        <v>1</v>
      </c>
      <c r="E97" s="95"/>
      <c r="F97" s="99">
        <f t="shared" si="2"/>
        <v>0</v>
      </c>
      <c r="G97" s="99">
        <f t="shared" si="3"/>
        <v>0</v>
      </c>
    </row>
    <row r="98" spans="1:7" ht="15" customHeight="1">
      <c r="A98" s="114" t="s">
        <v>1396</v>
      </c>
      <c r="B98" s="52" t="s">
        <v>1935</v>
      </c>
      <c r="C98" s="41" t="s">
        <v>499</v>
      </c>
      <c r="D98" s="160">
        <v>1</v>
      </c>
      <c r="E98" s="95"/>
      <c r="F98" s="99">
        <f t="shared" si="2"/>
        <v>0</v>
      </c>
      <c r="G98" s="99">
        <f t="shared" si="3"/>
        <v>0</v>
      </c>
    </row>
    <row r="99" spans="1:7" ht="15" customHeight="1">
      <c r="A99" s="114" t="s">
        <v>1397</v>
      </c>
      <c r="B99" s="52" t="s">
        <v>1936</v>
      </c>
      <c r="C99" s="41" t="s">
        <v>499</v>
      </c>
      <c r="D99" s="160">
        <v>1</v>
      </c>
      <c r="E99" s="95"/>
      <c r="F99" s="99">
        <f t="shared" si="2"/>
        <v>0</v>
      </c>
      <c r="G99" s="99">
        <f t="shared" si="3"/>
        <v>0</v>
      </c>
    </row>
    <row r="100" spans="1:7" ht="15" customHeight="1">
      <c r="A100" s="114" t="s">
        <v>1398</v>
      </c>
      <c r="B100" s="52" t="s">
        <v>1937</v>
      </c>
      <c r="C100" s="41" t="s">
        <v>499</v>
      </c>
      <c r="D100" s="160">
        <v>1</v>
      </c>
      <c r="E100" s="95"/>
      <c r="F100" s="99">
        <f t="shared" si="2"/>
        <v>0</v>
      </c>
      <c r="G100" s="99">
        <f t="shared" si="3"/>
        <v>0</v>
      </c>
    </row>
    <row r="101" spans="1:7" ht="15" customHeight="1">
      <c r="A101" s="114" t="s">
        <v>1399</v>
      </c>
      <c r="B101" s="52" t="s">
        <v>460</v>
      </c>
      <c r="C101" s="41" t="s">
        <v>499</v>
      </c>
      <c r="D101" s="160">
        <v>1</v>
      </c>
      <c r="E101" s="95"/>
      <c r="F101" s="99">
        <f t="shared" si="2"/>
        <v>0</v>
      </c>
      <c r="G101" s="99">
        <f t="shared" si="3"/>
        <v>0</v>
      </c>
    </row>
    <row r="102" spans="1:7" ht="15" customHeight="1">
      <c r="A102" s="114" t="s">
        <v>1400</v>
      </c>
      <c r="B102" s="52" t="s">
        <v>1938</v>
      </c>
      <c r="C102" s="41" t="s">
        <v>499</v>
      </c>
      <c r="D102" s="160">
        <v>2</v>
      </c>
      <c r="E102" s="95"/>
      <c r="F102" s="99">
        <f t="shared" si="2"/>
        <v>0</v>
      </c>
      <c r="G102" s="99">
        <f t="shared" si="3"/>
        <v>0</v>
      </c>
    </row>
    <row r="103" spans="1:7" ht="15" customHeight="1">
      <c r="A103" s="114" t="s">
        <v>1401</v>
      </c>
      <c r="B103" s="52" t="s">
        <v>1939</v>
      </c>
      <c r="C103" s="41" t="s">
        <v>499</v>
      </c>
      <c r="D103" s="160">
        <v>2</v>
      </c>
      <c r="E103" s="95"/>
      <c r="F103" s="99">
        <f t="shared" si="2"/>
        <v>0</v>
      </c>
      <c r="G103" s="99">
        <f t="shared" si="3"/>
        <v>0</v>
      </c>
    </row>
    <row r="104" spans="1:7" ht="15" customHeight="1">
      <c r="A104" s="114" t="s">
        <v>1402</v>
      </c>
      <c r="B104" s="52" t="s">
        <v>1940</v>
      </c>
      <c r="C104" s="41" t="s">
        <v>499</v>
      </c>
      <c r="D104" s="160">
        <v>4</v>
      </c>
      <c r="E104" s="95"/>
      <c r="F104" s="99">
        <f t="shared" si="2"/>
        <v>0</v>
      </c>
      <c r="G104" s="99">
        <f t="shared" si="3"/>
        <v>0</v>
      </c>
    </row>
    <row r="105" spans="1:7" ht="15" customHeight="1">
      <c r="A105" s="114" t="s">
        <v>1403</v>
      </c>
      <c r="B105" s="52" t="s">
        <v>1941</v>
      </c>
      <c r="C105" s="41" t="s">
        <v>499</v>
      </c>
      <c r="D105" s="160">
        <v>4</v>
      </c>
      <c r="E105" s="95"/>
      <c r="F105" s="99">
        <f t="shared" si="2"/>
        <v>0</v>
      </c>
      <c r="G105" s="99">
        <f t="shared" si="3"/>
        <v>0</v>
      </c>
    </row>
    <row r="106" spans="1:7" ht="15" customHeight="1">
      <c r="A106" s="114" t="s">
        <v>1404</v>
      </c>
      <c r="B106" s="52" t="s">
        <v>1942</v>
      </c>
      <c r="C106" s="41" t="s">
        <v>499</v>
      </c>
      <c r="D106" s="160">
        <v>1</v>
      </c>
      <c r="E106" s="95"/>
      <c r="F106" s="99">
        <f t="shared" si="2"/>
        <v>0</v>
      </c>
      <c r="G106" s="99">
        <f t="shared" si="3"/>
        <v>0</v>
      </c>
    </row>
    <row r="107" spans="1:7" ht="25.5">
      <c r="A107" s="114" t="s">
        <v>1405</v>
      </c>
      <c r="B107" s="52" t="s">
        <v>1943</v>
      </c>
      <c r="C107" s="41" t="s">
        <v>499</v>
      </c>
      <c r="D107" s="160">
        <v>1</v>
      </c>
      <c r="E107" s="95"/>
      <c r="F107" s="99">
        <f t="shared" si="2"/>
        <v>0</v>
      </c>
      <c r="G107" s="99">
        <f t="shared" si="3"/>
        <v>0</v>
      </c>
    </row>
    <row r="108" spans="1:7" ht="15" customHeight="1">
      <c r="A108" s="114" t="s">
        <v>1406</v>
      </c>
      <c r="B108" s="52" t="s">
        <v>1944</v>
      </c>
      <c r="C108" s="41" t="s">
        <v>499</v>
      </c>
      <c r="D108" s="160">
        <v>1</v>
      </c>
      <c r="E108" s="95"/>
      <c r="F108" s="99">
        <f t="shared" si="2"/>
        <v>0</v>
      </c>
      <c r="G108" s="99">
        <f t="shared" si="3"/>
        <v>0</v>
      </c>
    </row>
    <row r="109" spans="1:7" ht="15" customHeight="1">
      <c r="A109" s="114" t="s">
        <v>1407</v>
      </c>
      <c r="B109" s="52" t="s">
        <v>1945</v>
      </c>
      <c r="C109" s="41" t="s">
        <v>499</v>
      </c>
      <c r="D109" s="160">
        <v>1</v>
      </c>
      <c r="E109" s="95"/>
      <c r="F109" s="99">
        <f t="shared" si="2"/>
        <v>0</v>
      </c>
      <c r="G109" s="99">
        <f t="shared" si="3"/>
        <v>0</v>
      </c>
    </row>
    <row r="110" spans="1:7" ht="15" customHeight="1">
      <c r="A110" s="114" t="s">
        <v>1408</v>
      </c>
      <c r="B110" s="52" t="s">
        <v>1946</v>
      </c>
      <c r="C110" s="41" t="s">
        <v>499</v>
      </c>
      <c r="D110" s="160">
        <v>1</v>
      </c>
      <c r="E110" s="95"/>
      <c r="F110" s="99">
        <f t="shared" si="2"/>
        <v>0</v>
      </c>
      <c r="G110" s="99">
        <f t="shared" si="3"/>
        <v>0</v>
      </c>
    </row>
    <row r="111" spans="1:7" ht="15" customHeight="1">
      <c r="A111" s="114" t="s">
        <v>1409</v>
      </c>
      <c r="B111" s="52" t="s">
        <v>251</v>
      </c>
      <c r="C111" s="41" t="s">
        <v>499</v>
      </c>
      <c r="D111" s="160">
        <v>1</v>
      </c>
      <c r="E111" s="95"/>
      <c r="F111" s="99">
        <f t="shared" si="2"/>
        <v>0</v>
      </c>
      <c r="G111" s="99">
        <f t="shared" si="3"/>
        <v>0</v>
      </c>
    </row>
    <row r="112" spans="1:7" ht="15" customHeight="1">
      <c r="A112" s="114" t="s">
        <v>1410</v>
      </c>
      <c r="B112" s="52" t="s">
        <v>269</v>
      </c>
      <c r="C112" s="41" t="s">
        <v>499</v>
      </c>
      <c r="D112" s="160">
        <v>1</v>
      </c>
      <c r="E112" s="95"/>
      <c r="F112" s="99">
        <f t="shared" si="2"/>
        <v>0</v>
      </c>
      <c r="G112" s="99">
        <f t="shared" si="3"/>
        <v>0</v>
      </c>
    </row>
    <row r="113" spans="1:7" ht="15" customHeight="1">
      <c r="A113" s="114" t="s">
        <v>1411</v>
      </c>
      <c r="B113" s="52" t="s">
        <v>274</v>
      </c>
      <c r="C113" s="41" t="s">
        <v>499</v>
      </c>
      <c r="D113" s="160">
        <v>2</v>
      </c>
      <c r="E113" s="95"/>
      <c r="F113" s="99">
        <f t="shared" si="2"/>
        <v>0</v>
      </c>
      <c r="G113" s="99">
        <f t="shared" si="3"/>
        <v>0</v>
      </c>
    </row>
    <row r="114" spans="1:7" ht="15" customHeight="1">
      <c r="A114" s="114" t="s">
        <v>1412</v>
      </c>
      <c r="B114" s="52" t="s">
        <v>1947</v>
      </c>
      <c r="C114" s="41" t="s">
        <v>499</v>
      </c>
      <c r="D114" s="160">
        <v>1</v>
      </c>
      <c r="E114" s="95"/>
      <c r="F114" s="99">
        <f t="shared" si="2"/>
        <v>0</v>
      </c>
      <c r="G114" s="99">
        <f t="shared" si="3"/>
        <v>0</v>
      </c>
    </row>
    <row r="115" spans="1:7" ht="15" customHeight="1">
      <c r="A115" s="114" t="s">
        <v>1413</v>
      </c>
      <c r="B115" s="52" t="s">
        <v>1948</v>
      </c>
      <c r="C115" s="41" t="s">
        <v>499</v>
      </c>
      <c r="D115" s="160">
        <v>1</v>
      </c>
      <c r="E115" s="95"/>
      <c r="F115" s="99">
        <f t="shared" si="2"/>
        <v>0</v>
      </c>
      <c r="G115" s="99">
        <f t="shared" si="3"/>
        <v>0</v>
      </c>
    </row>
    <row r="116" spans="1:7" ht="15" customHeight="1">
      <c r="A116" s="114" t="s">
        <v>1414</v>
      </c>
      <c r="B116" s="52" t="s">
        <v>1949</v>
      </c>
      <c r="C116" s="41" t="s">
        <v>499</v>
      </c>
      <c r="D116" s="160">
        <v>1</v>
      </c>
      <c r="E116" s="95"/>
      <c r="F116" s="99">
        <f t="shared" si="2"/>
        <v>0</v>
      </c>
      <c r="G116" s="99">
        <f t="shared" si="3"/>
        <v>0</v>
      </c>
    </row>
    <row r="117" spans="1:7" ht="15" customHeight="1">
      <c r="A117" s="114" t="s">
        <v>1415</v>
      </c>
      <c r="B117" s="52" t="s">
        <v>1950</v>
      </c>
      <c r="C117" s="41" t="s">
        <v>499</v>
      </c>
      <c r="D117" s="160"/>
      <c r="E117" s="95"/>
      <c r="F117" s="99">
        <f t="shared" si="2"/>
        <v>0</v>
      </c>
      <c r="G117" s="99">
        <f t="shared" si="3"/>
        <v>0</v>
      </c>
    </row>
    <row r="118" spans="1:7" ht="15" customHeight="1">
      <c r="A118" s="114" t="s">
        <v>1416</v>
      </c>
      <c r="B118" s="52" t="s">
        <v>1951</v>
      </c>
      <c r="C118" s="41" t="s">
        <v>499</v>
      </c>
      <c r="D118" s="160">
        <v>1</v>
      </c>
      <c r="E118" s="95"/>
      <c r="F118" s="99">
        <f t="shared" si="2"/>
        <v>0</v>
      </c>
      <c r="G118" s="99">
        <f t="shared" si="3"/>
        <v>0</v>
      </c>
    </row>
    <row r="119" spans="1:7" ht="15" customHeight="1">
      <c r="A119" s="114" t="s">
        <v>1417</v>
      </c>
      <c r="B119" s="52" t="s">
        <v>1952</v>
      </c>
      <c r="C119" s="41" t="s">
        <v>499</v>
      </c>
      <c r="D119" s="160">
        <v>1</v>
      </c>
      <c r="E119" s="95"/>
      <c r="F119" s="99">
        <f t="shared" si="2"/>
        <v>0</v>
      </c>
      <c r="G119" s="99">
        <f t="shared" si="3"/>
        <v>0</v>
      </c>
    </row>
    <row r="120" spans="1:7" ht="15" customHeight="1">
      <c r="A120" s="114" t="s">
        <v>1418</v>
      </c>
      <c r="B120" s="52" t="s">
        <v>1953</v>
      </c>
      <c r="C120" s="41" t="s">
        <v>499</v>
      </c>
      <c r="D120" s="160">
        <v>2</v>
      </c>
      <c r="E120" s="95"/>
      <c r="F120" s="99">
        <f t="shared" si="2"/>
        <v>0</v>
      </c>
      <c r="G120" s="99">
        <f t="shared" si="3"/>
        <v>0</v>
      </c>
    </row>
    <row r="121" spans="1:7" ht="15" customHeight="1">
      <c r="A121" s="114" t="s">
        <v>1419</v>
      </c>
      <c r="B121" s="52" t="s">
        <v>1954</v>
      </c>
      <c r="C121" s="41" t="s">
        <v>499</v>
      </c>
      <c r="D121" s="160">
        <v>2</v>
      </c>
      <c r="E121" s="95"/>
      <c r="F121" s="99">
        <f t="shared" si="2"/>
        <v>0</v>
      </c>
      <c r="G121" s="99">
        <f t="shared" si="3"/>
        <v>0</v>
      </c>
    </row>
    <row r="122" spans="1:7" ht="15" customHeight="1">
      <c r="A122" s="114" t="s">
        <v>1420</v>
      </c>
      <c r="B122" s="52" t="s">
        <v>1955</v>
      </c>
      <c r="C122" s="41" t="s">
        <v>499</v>
      </c>
      <c r="D122" s="160">
        <v>1</v>
      </c>
      <c r="E122" s="95"/>
      <c r="F122" s="99">
        <f t="shared" si="2"/>
        <v>0</v>
      </c>
      <c r="G122" s="99">
        <f t="shared" si="3"/>
        <v>0</v>
      </c>
    </row>
    <row r="123" spans="1:7" ht="15" customHeight="1">
      <c r="A123" s="114" t="s">
        <v>1421</v>
      </c>
      <c r="B123" s="52" t="s">
        <v>357</v>
      </c>
      <c r="C123" s="41" t="s">
        <v>499</v>
      </c>
      <c r="D123" s="160">
        <v>1</v>
      </c>
      <c r="E123" s="95"/>
      <c r="F123" s="99">
        <f t="shared" si="2"/>
        <v>0</v>
      </c>
      <c r="G123" s="99">
        <f t="shared" si="3"/>
        <v>0</v>
      </c>
    </row>
    <row r="124" spans="1:7" ht="15" customHeight="1">
      <c r="A124" s="114" t="s">
        <v>1422</v>
      </c>
      <c r="B124" s="52" t="s">
        <v>1956</v>
      </c>
      <c r="C124" s="41" t="s">
        <v>499</v>
      </c>
      <c r="D124" s="160">
        <v>10</v>
      </c>
      <c r="E124" s="95"/>
      <c r="F124" s="99">
        <f t="shared" si="2"/>
        <v>0</v>
      </c>
      <c r="G124" s="99">
        <f t="shared" si="3"/>
        <v>0</v>
      </c>
    </row>
    <row r="125" spans="1:7" ht="15" customHeight="1">
      <c r="A125" s="114" t="s">
        <v>1423</v>
      </c>
      <c r="B125" s="52" t="s">
        <v>1957</v>
      </c>
      <c r="C125" s="41" t="s">
        <v>499</v>
      </c>
      <c r="D125" s="160">
        <v>1</v>
      </c>
      <c r="E125" s="95"/>
      <c r="F125" s="99">
        <f t="shared" si="2"/>
        <v>0</v>
      </c>
      <c r="G125" s="99">
        <f t="shared" si="3"/>
        <v>0</v>
      </c>
    </row>
    <row r="126" spans="1:7" ht="15" customHeight="1">
      <c r="A126" s="114" t="s">
        <v>1424</v>
      </c>
      <c r="B126" s="52" t="s">
        <v>1958</v>
      </c>
      <c r="C126" s="41" t="s">
        <v>499</v>
      </c>
      <c r="D126" s="160">
        <v>2</v>
      </c>
      <c r="E126" s="95"/>
      <c r="F126" s="99">
        <f t="shared" si="2"/>
        <v>0</v>
      </c>
      <c r="G126" s="99">
        <f t="shared" si="3"/>
        <v>0</v>
      </c>
    </row>
    <row r="127" spans="1:7" ht="15" customHeight="1">
      <c r="A127" s="114" t="s">
        <v>1425</v>
      </c>
      <c r="B127" s="52" t="s">
        <v>1959</v>
      </c>
      <c r="C127" s="41" t="s">
        <v>499</v>
      </c>
      <c r="D127" s="160">
        <v>1</v>
      </c>
      <c r="E127" s="95"/>
      <c r="F127" s="99">
        <f t="shared" si="2"/>
        <v>0</v>
      </c>
      <c r="G127" s="99">
        <f t="shared" si="3"/>
        <v>0</v>
      </c>
    </row>
    <row r="128" spans="1:7" ht="15" customHeight="1">
      <c r="A128" s="114" t="s">
        <v>1426</v>
      </c>
      <c r="B128" s="52" t="s">
        <v>1960</v>
      </c>
      <c r="C128" s="41" t="s">
        <v>499</v>
      </c>
      <c r="D128" s="160">
        <v>2</v>
      </c>
      <c r="E128" s="95"/>
      <c r="F128" s="99">
        <f t="shared" si="2"/>
        <v>0</v>
      </c>
      <c r="G128" s="99">
        <f t="shared" si="3"/>
        <v>0</v>
      </c>
    </row>
    <row r="129" spans="1:7" ht="15" customHeight="1">
      <c r="A129" s="114" t="s">
        <v>1427</v>
      </c>
      <c r="B129" s="52" t="s">
        <v>26</v>
      </c>
      <c r="C129" s="41" t="s">
        <v>499</v>
      </c>
      <c r="D129" s="160">
        <v>1</v>
      </c>
      <c r="E129" s="95"/>
      <c r="F129" s="99">
        <f t="shared" si="2"/>
        <v>0</v>
      </c>
      <c r="G129" s="99">
        <f t="shared" si="3"/>
        <v>0</v>
      </c>
    </row>
    <row r="130" spans="1:7" ht="15" customHeight="1">
      <c r="A130" s="114" t="s">
        <v>1428</v>
      </c>
      <c r="B130" s="52" t="s">
        <v>1961</v>
      </c>
      <c r="C130" s="41" t="s">
        <v>499</v>
      </c>
      <c r="D130" s="160">
        <v>1</v>
      </c>
      <c r="E130" s="95"/>
      <c r="F130" s="99">
        <f t="shared" si="2"/>
        <v>0</v>
      </c>
      <c r="G130" s="99">
        <f t="shared" si="3"/>
        <v>0</v>
      </c>
    </row>
    <row r="131" spans="1:7" ht="15" customHeight="1">
      <c r="A131" s="114" t="s">
        <v>1429</v>
      </c>
      <c r="B131" s="52" t="s">
        <v>1962</v>
      </c>
      <c r="C131" s="41" t="s">
        <v>499</v>
      </c>
      <c r="D131" s="160">
        <v>1</v>
      </c>
      <c r="E131" s="95"/>
      <c r="F131" s="99">
        <f t="shared" si="2"/>
        <v>0</v>
      </c>
      <c r="G131" s="99">
        <f t="shared" si="3"/>
        <v>0</v>
      </c>
    </row>
    <row r="132" spans="1:7" ht="15" customHeight="1">
      <c r="A132" s="114" t="s">
        <v>1430</v>
      </c>
      <c r="B132" s="52" t="s">
        <v>289</v>
      </c>
      <c r="C132" s="41" t="s">
        <v>499</v>
      </c>
      <c r="D132" s="160">
        <v>1</v>
      </c>
      <c r="E132" s="95"/>
      <c r="F132" s="99">
        <f aca="true" t="shared" si="4" ref="F132:F195">SUM(E132*1.2)</f>
        <v>0</v>
      </c>
      <c r="G132" s="99">
        <f aca="true" t="shared" si="5" ref="G132:G195">SUM(D132*E132)</f>
        <v>0</v>
      </c>
    </row>
    <row r="133" spans="1:7" ht="15" customHeight="1">
      <c r="A133" s="114" t="s">
        <v>1431</v>
      </c>
      <c r="B133" s="52" t="s">
        <v>1963</v>
      </c>
      <c r="C133" s="41" t="s">
        <v>499</v>
      </c>
      <c r="D133" s="160">
        <v>1</v>
      </c>
      <c r="E133" s="95"/>
      <c r="F133" s="99">
        <f t="shared" si="4"/>
        <v>0</v>
      </c>
      <c r="G133" s="99">
        <f t="shared" si="5"/>
        <v>0</v>
      </c>
    </row>
    <row r="134" spans="1:7" ht="15" customHeight="1">
      <c r="A134" s="114" t="s">
        <v>1432</v>
      </c>
      <c r="B134" s="52" t="s">
        <v>1964</v>
      </c>
      <c r="C134" s="41" t="s">
        <v>499</v>
      </c>
      <c r="D134" s="160">
        <v>1</v>
      </c>
      <c r="E134" s="95"/>
      <c r="F134" s="99">
        <f t="shared" si="4"/>
        <v>0</v>
      </c>
      <c r="G134" s="99">
        <f t="shared" si="5"/>
        <v>0</v>
      </c>
    </row>
    <row r="135" spans="1:7" ht="15" customHeight="1">
      <c r="A135" s="114" t="s">
        <v>1433</v>
      </c>
      <c r="B135" s="52" t="s">
        <v>1965</v>
      </c>
      <c r="C135" s="41" t="s">
        <v>499</v>
      </c>
      <c r="D135" s="160">
        <v>1</v>
      </c>
      <c r="E135" s="95"/>
      <c r="F135" s="99">
        <f t="shared" si="4"/>
        <v>0</v>
      </c>
      <c r="G135" s="99">
        <f t="shared" si="5"/>
        <v>0</v>
      </c>
    </row>
    <row r="136" spans="1:7" ht="15" customHeight="1">
      <c r="A136" s="114" t="s">
        <v>1434</v>
      </c>
      <c r="B136" s="52" t="s">
        <v>1966</v>
      </c>
      <c r="C136" s="41" t="s">
        <v>499</v>
      </c>
      <c r="D136" s="160">
        <v>1</v>
      </c>
      <c r="E136" s="95"/>
      <c r="F136" s="99">
        <f t="shared" si="4"/>
        <v>0</v>
      </c>
      <c r="G136" s="99">
        <f t="shared" si="5"/>
        <v>0</v>
      </c>
    </row>
    <row r="137" spans="1:7" ht="15" customHeight="1">
      <c r="A137" s="114" t="s">
        <v>1435</v>
      </c>
      <c r="B137" s="52" t="s">
        <v>1967</v>
      </c>
      <c r="C137" s="41" t="s">
        <v>499</v>
      </c>
      <c r="D137" s="160">
        <v>1</v>
      </c>
      <c r="E137" s="95"/>
      <c r="F137" s="99">
        <f t="shared" si="4"/>
        <v>0</v>
      </c>
      <c r="G137" s="99">
        <f t="shared" si="5"/>
        <v>0</v>
      </c>
    </row>
    <row r="138" spans="1:7" ht="15" customHeight="1">
      <c r="A138" s="114" t="s">
        <v>1436</v>
      </c>
      <c r="B138" s="52" t="s">
        <v>292</v>
      </c>
      <c r="C138" s="41" t="s">
        <v>499</v>
      </c>
      <c r="D138" s="160">
        <v>1</v>
      </c>
      <c r="E138" s="95"/>
      <c r="F138" s="99">
        <f t="shared" si="4"/>
        <v>0</v>
      </c>
      <c r="G138" s="99">
        <f t="shared" si="5"/>
        <v>0</v>
      </c>
    </row>
    <row r="139" spans="1:7" ht="15" customHeight="1">
      <c r="A139" s="114" t="s">
        <v>1437</v>
      </c>
      <c r="B139" s="52" t="s">
        <v>1968</v>
      </c>
      <c r="C139" s="41" t="s">
        <v>499</v>
      </c>
      <c r="D139" s="160">
        <v>1</v>
      </c>
      <c r="E139" s="95"/>
      <c r="F139" s="99">
        <f t="shared" si="4"/>
        <v>0</v>
      </c>
      <c r="G139" s="99">
        <f t="shared" si="5"/>
        <v>0</v>
      </c>
    </row>
    <row r="140" spans="1:7" ht="15" customHeight="1">
      <c r="A140" s="114" t="s">
        <v>1438</v>
      </c>
      <c r="B140" s="52" t="s">
        <v>1969</v>
      </c>
      <c r="C140" s="41" t="s">
        <v>499</v>
      </c>
      <c r="D140" s="160">
        <v>1</v>
      </c>
      <c r="E140" s="95"/>
      <c r="F140" s="99">
        <f t="shared" si="4"/>
        <v>0</v>
      </c>
      <c r="G140" s="99">
        <f t="shared" si="5"/>
        <v>0</v>
      </c>
    </row>
    <row r="141" spans="1:7" ht="15" customHeight="1">
      <c r="A141" s="114" t="s">
        <v>1439</v>
      </c>
      <c r="B141" s="52" t="s">
        <v>1970</v>
      </c>
      <c r="C141" s="41" t="s">
        <v>499</v>
      </c>
      <c r="D141" s="160">
        <v>1</v>
      </c>
      <c r="E141" s="95"/>
      <c r="F141" s="99">
        <f t="shared" si="4"/>
        <v>0</v>
      </c>
      <c r="G141" s="99">
        <f t="shared" si="5"/>
        <v>0</v>
      </c>
    </row>
    <row r="142" spans="1:7" ht="15" customHeight="1">
      <c r="A142" s="114" t="s">
        <v>1440</v>
      </c>
      <c r="B142" s="52" t="s">
        <v>1971</v>
      </c>
      <c r="C142" s="41" t="s">
        <v>499</v>
      </c>
      <c r="D142" s="160">
        <v>1</v>
      </c>
      <c r="E142" s="95"/>
      <c r="F142" s="99">
        <f t="shared" si="4"/>
        <v>0</v>
      </c>
      <c r="G142" s="99">
        <f t="shared" si="5"/>
        <v>0</v>
      </c>
    </row>
    <row r="143" spans="1:7" ht="15" customHeight="1">
      <c r="A143" s="114" t="s">
        <v>1441</v>
      </c>
      <c r="B143" s="52" t="s">
        <v>1972</v>
      </c>
      <c r="C143" s="41" t="s">
        <v>499</v>
      </c>
      <c r="D143" s="160">
        <v>1</v>
      </c>
      <c r="E143" s="95"/>
      <c r="F143" s="99">
        <f t="shared" si="4"/>
        <v>0</v>
      </c>
      <c r="G143" s="99">
        <f t="shared" si="5"/>
        <v>0</v>
      </c>
    </row>
    <row r="144" spans="1:7" ht="15" customHeight="1">
      <c r="A144" s="114" t="s">
        <v>1442</v>
      </c>
      <c r="B144" s="52" t="s">
        <v>1973</v>
      </c>
      <c r="C144" s="41" t="s">
        <v>499</v>
      </c>
      <c r="D144" s="160">
        <v>1</v>
      </c>
      <c r="E144" s="95"/>
      <c r="F144" s="99">
        <f t="shared" si="4"/>
        <v>0</v>
      </c>
      <c r="G144" s="99">
        <f t="shared" si="5"/>
        <v>0</v>
      </c>
    </row>
    <row r="145" spans="1:7" ht="15" customHeight="1">
      <c r="A145" s="114" t="s">
        <v>1443</v>
      </c>
      <c r="B145" s="52" t="s">
        <v>1974</v>
      </c>
      <c r="C145" s="41" t="s">
        <v>499</v>
      </c>
      <c r="D145" s="160">
        <v>1</v>
      </c>
      <c r="E145" s="95"/>
      <c r="F145" s="99">
        <f t="shared" si="4"/>
        <v>0</v>
      </c>
      <c r="G145" s="99">
        <f t="shared" si="5"/>
        <v>0</v>
      </c>
    </row>
    <row r="146" spans="1:7" ht="15" customHeight="1">
      <c r="A146" s="114" t="s">
        <v>1444</v>
      </c>
      <c r="B146" s="52" t="s">
        <v>1975</v>
      </c>
      <c r="C146" s="41" t="s">
        <v>499</v>
      </c>
      <c r="D146" s="160">
        <v>1</v>
      </c>
      <c r="E146" s="95"/>
      <c r="F146" s="99">
        <f t="shared" si="4"/>
        <v>0</v>
      </c>
      <c r="G146" s="99">
        <f t="shared" si="5"/>
        <v>0</v>
      </c>
    </row>
    <row r="147" spans="1:7" ht="15" customHeight="1">
      <c r="A147" s="114" t="s">
        <v>1445</v>
      </c>
      <c r="B147" s="52" t="s">
        <v>1976</v>
      </c>
      <c r="C147" s="41" t="s">
        <v>499</v>
      </c>
      <c r="D147" s="160">
        <v>4</v>
      </c>
      <c r="E147" s="95"/>
      <c r="F147" s="99">
        <f t="shared" si="4"/>
        <v>0</v>
      </c>
      <c r="G147" s="99">
        <f t="shared" si="5"/>
        <v>0</v>
      </c>
    </row>
    <row r="148" spans="1:7" ht="15" customHeight="1">
      <c r="A148" s="114" t="s">
        <v>1446</v>
      </c>
      <c r="B148" s="52" t="s">
        <v>1977</v>
      </c>
      <c r="C148" s="41" t="s">
        <v>499</v>
      </c>
      <c r="D148" s="160">
        <v>1</v>
      </c>
      <c r="E148" s="95"/>
      <c r="F148" s="99">
        <f t="shared" si="4"/>
        <v>0</v>
      </c>
      <c r="G148" s="99">
        <f t="shared" si="5"/>
        <v>0</v>
      </c>
    </row>
    <row r="149" spans="1:7" ht="15" customHeight="1">
      <c r="A149" s="114" t="s">
        <v>1447</v>
      </c>
      <c r="B149" s="52" t="s">
        <v>1978</v>
      </c>
      <c r="C149" s="41" t="s">
        <v>499</v>
      </c>
      <c r="D149" s="160">
        <v>2</v>
      </c>
      <c r="E149" s="95"/>
      <c r="F149" s="99">
        <f t="shared" si="4"/>
        <v>0</v>
      </c>
      <c r="G149" s="99">
        <f t="shared" si="5"/>
        <v>0</v>
      </c>
    </row>
    <row r="150" spans="1:7" ht="15" customHeight="1">
      <c r="A150" s="114" t="s">
        <v>1448</v>
      </c>
      <c r="B150" s="52" t="s">
        <v>297</v>
      </c>
      <c r="C150" s="41" t="s">
        <v>499</v>
      </c>
      <c r="D150" s="160">
        <v>1</v>
      </c>
      <c r="E150" s="95"/>
      <c r="F150" s="99">
        <f t="shared" si="4"/>
        <v>0</v>
      </c>
      <c r="G150" s="99">
        <f t="shared" si="5"/>
        <v>0</v>
      </c>
    </row>
    <row r="151" spans="1:7" ht="15" customHeight="1">
      <c r="A151" s="114" t="s">
        <v>1449</v>
      </c>
      <c r="B151" s="52" t="s">
        <v>1979</v>
      </c>
      <c r="C151" s="41" t="s">
        <v>499</v>
      </c>
      <c r="D151" s="160">
        <v>1</v>
      </c>
      <c r="E151" s="95"/>
      <c r="F151" s="99">
        <f t="shared" si="4"/>
        <v>0</v>
      </c>
      <c r="G151" s="99">
        <f t="shared" si="5"/>
        <v>0</v>
      </c>
    </row>
    <row r="152" spans="1:7" ht="15" customHeight="1">
      <c r="A152" s="114" t="s">
        <v>1450</v>
      </c>
      <c r="B152" s="52" t="s">
        <v>1980</v>
      </c>
      <c r="C152" s="41" t="s">
        <v>499</v>
      </c>
      <c r="D152" s="160">
        <v>1</v>
      </c>
      <c r="E152" s="95"/>
      <c r="F152" s="99">
        <f t="shared" si="4"/>
        <v>0</v>
      </c>
      <c r="G152" s="99">
        <f t="shared" si="5"/>
        <v>0</v>
      </c>
    </row>
    <row r="153" spans="1:7" ht="15" customHeight="1">
      <c r="A153" s="114" t="s">
        <v>1451</v>
      </c>
      <c r="B153" s="52" t="s">
        <v>305</v>
      </c>
      <c r="C153" s="41" t="s">
        <v>499</v>
      </c>
      <c r="D153" s="160">
        <v>1</v>
      </c>
      <c r="E153" s="95"/>
      <c r="F153" s="99">
        <f t="shared" si="4"/>
        <v>0</v>
      </c>
      <c r="G153" s="99">
        <f t="shared" si="5"/>
        <v>0</v>
      </c>
    </row>
    <row r="154" spans="1:7" ht="15" customHeight="1">
      <c r="A154" s="114" t="s">
        <v>1452</v>
      </c>
      <c r="B154" s="52" t="s">
        <v>298</v>
      </c>
      <c r="C154" s="41" t="s">
        <v>499</v>
      </c>
      <c r="D154" s="160">
        <v>1</v>
      </c>
      <c r="E154" s="95"/>
      <c r="F154" s="99">
        <f t="shared" si="4"/>
        <v>0</v>
      </c>
      <c r="G154" s="99">
        <f t="shared" si="5"/>
        <v>0</v>
      </c>
    </row>
    <row r="155" spans="1:7" ht="15" customHeight="1">
      <c r="A155" s="114" t="s">
        <v>1453</v>
      </c>
      <c r="B155" s="52" t="s">
        <v>1981</v>
      </c>
      <c r="C155" s="41" t="s">
        <v>499</v>
      </c>
      <c r="D155" s="160">
        <v>1</v>
      </c>
      <c r="E155" s="95"/>
      <c r="F155" s="99">
        <f t="shared" si="4"/>
        <v>0</v>
      </c>
      <c r="G155" s="99">
        <f t="shared" si="5"/>
        <v>0</v>
      </c>
    </row>
    <row r="156" spans="1:7" ht="15" customHeight="1">
      <c r="A156" s="114" t="s">
        <v>1454</v>
      </c>
      <c r="B156" s="52" t="s">
        <v>1982</v>
      </c>
      <c r="C156" s="41" t="s">
        <v>499</v>
      </c>
      <c r="D156" s="160">
        <v>1</v>
      </c>
      <c r="E156" s="95"/>
      <c r="F156" s="99">
        <f t="shared" si="4"/>
        <v>0</v>
      </c>
      <c r="G156" s="99">
        <f t="shared" si="5"/>
        <v>0</v>
      </c>
    </row>
    <row r="157" spans="1:7" ht="15" customHeight="1">
      <c r="A157" s="114" t="s">
        <v>1455</v>
      </c>
      <c r="B157" s="52" t="s">
        <v>1983</v>
      </c>
      <c r="C157" s="41" t="s">
        <v>499</v>
      </c>
      <c r="D157" s="160">
        <v>1</v>
      </c>
      <c r="E157" s="95"/>
      <c r="F157" s="99">
        <f t="shared" si="4"/>
        <v>0</v>
      </c>
      <c r="G157" s="99">
        <f t="shared" si="5"/>
        <v>0</v>
      </c>
    </row>
    <row r="158" spans="1:7" ht="15" customHeight="1">
      <c r="A158" s="114" t="s">
        <v>1456</v>
      </c>
      <c r="B158" s="52" t="s">
        <v>1984</v>
      </c>
      <c r="C158" s="41" t="s">
        <v>499</v>
      </c>
      <c r="D158" s="160">
        <v>1</v>
      </c>
      <c r="E158" s="95"/>
      <c r="F158" s="99">
        <f t="shared" si="4"/>
        <v>0</v>
      </c>
      <c r="G158" s="99">
        <f t="shared" si="5"/>
        <v>0</v>
      </c>
    </row>
    <row r="159" spans="1:7" ht="15" customHeight="1">
      <c r="A159" s="114" t="s">
        <v>1457</v>
      </c>
      <c r="B159" s="52" t="s">
        <v>1985</v>
      </c>
      <c r="C159" s="41" t="s">
        <v>499</v>
      </c>
      <c r="D159" s="160">
        <v>1</v>
      </c>
      <c r="E159" s="95"/>
      <c r="F159" s="99">
        <f t="shared" si="4"/>
        <v>0</v>
      </c>
      <c r="G159" s="99">
        <f t="shared" si="5"/>
        <v>0</v>
      </c>
    </row>
    <row r="160" spans="1:7" ht="15" customHeight="1">
      <c r="A160" s="114" t="s">
        <v>1458</v>
      </c>
      <c r="B160" s="52" t="s">
        <v>1986</v>
      </c>
      <c r="C160" s="41" t="s">
        <v>499</v>
      </c>
      <c r="D160" s="160">
        <v>1</v>
      </c>
      <c r="E160" s="95"/>
      <c r="F160" s="99">
        <f t="shared" si="4"/>
        <v>0</v>
      </c>
      <c r="G160" s="99">
        <f t="shared" si="5"/>
        <v>0</v>
      </c>
    </row>
    <row r="161" spans="1:7" ht="15" customHeight="1">
      <c r="A161" s="114" t="s">
        <v>1459</v>
      </c>
      <c r="B161" s="52" t="s">
        <v>1987</v>
      </c>
      <c r="C161" s="41" t="s">
        <v>499</v>
      </c>
      <c r="D161" s="160">
        <v>1</v>
      </c>
      <c r="E161" s="95"/>
      <c r="F161" s="99">
        <f t="shared" si="4"/>
        <v>0</v>
      </c>
      <c r="G161" s="99">
        <f t="shared" si="5"/>
        <v>0</v>
      </c>
    </row>
    <row r="162" spans="1:7" ht="15" customHeight="1">
      <c r="A162" s="114" t="s">
        <v>1460</v>
      </c>
      <c r="B162" s="52" t="s">
        <v>1988</v>
      </c>
      <c r="C162" s="41" t="s">
        <v>499</v>
      </c>
      <c r="D162" s="160">
        <v>1</v>
      </c>
      <c r="E162" s="95"/>
      <c r="F162" s="99">
        <f t="shared" si="4"/>
        <v>0</v>
      </c>
      <c r="G162" s="99">
        <f t="shared" si="5"/>
        <v>0</v>
      </c>
    </row>
    <row r="163" spans="1:7" ht="15" customHeight="1">
      <c r="A163" s="114" t="s">
        <v>1461</v>
      </c>
      <c r="B163" s="52" t="s">
        <v>375</v>
      </c>
      <c r="C163" s="41" t="s">
        <v>499</v>
      </c>
      <c r="D163" s="160">
        <v>2</v>
      </c>
      <c r="E163" s="95"/>
      <c r="F163" s="99">
        <f t="shared" si="4"/>
        <v>0</v>
      </c>
      <c r="G163" s="99">
        <f t="shared" si="5"/>
        <v>0</v>
      </c>
    </row>
    <row r="164" spans="1:7" ht="15" customHeight="1">
      <c r="A164" s="114" t="s">
        <v>1462</v>
      </c>
      <c r="B164" s="52" t="s">
        <v>1989</v>
      </c>
      <c r="C164" s="41" t="s">
        <v>499</v>
      </c>
      <c r="D164" s="160">
        <v>2</v>
      </c>
      <c r="E164" s="95"/>
      <c r="F164" s="99">
        <f t="shared" si="4"/>
        <v>0</v>
      </c>
      <c r="G164" s="99">
        <f t="shared" si="5"/>
        <v>0</v>
      </c>
    </row>
    <row r="165" spans="1:7" ht="15" customHeight="1">
      <c r="A165" s="114" t="s">
        <v>1463</v>
      </c>
      <c r="B165" s="52" t="s">
        <v>239</v>
      </c>
      <c r="C165" s="41" t="s">
        <v>499</v>
      </c>
      <c r="D165" s="160">
        <v>2</v>
      </c>
      <c r="E165" s="95"/>
      <c r="F165" s="99">
        <f t="shared" si="4"/>
        <v>0</v>
      </c>
      <c r="G165" s="99">
        <f t="shared" si="5"/>
        <v>0</v>
      </c>
    </row>
    <row r="166" spans="1:7" ht="15" customHeight="1">
      <c r="A166" s="114" t="s">
        <v>1464</v>
      </c>
      <c r="B166" s="52" t="s">
        <v>303</v>
      </c>
      <c r="C166" s="41" t="s">
        <v>499</v>
      </c>
      <c r="D166" s="160">
        <v>1</v>
      </c>
      <c r="E166" s="95"/>
      <c r="F166" s="99">
        <f t="shared" si="4"/>
        <v>0</v>
      </c>
      <c r="G166" s="99">
        <f t="shared" si="5"/>
        <v>0</v>
      </c>
    </row>
    <row r="167" spans="1:7" ht="15" customHeight="1">
      <c r="A167" s="114" t="s">
        <v>1465</v>
      </c>
      <c r="B167" s="52" t="s">
        <v>1990</v>
      </c>
      <c r="C167" s="41" t="s">
        <v>499</v>
      </c>
      <c r="D167" s="160">
        <v>1</v>
      </c>
      <c r="E167" s="95"/>
      <c r="F167" s="99">
        <f t="shared" si="4"/>
        <v>0</v>
      </c>
      <c r="G167" s="99">
        <f t="shared" si="5"/>
        <v>0</v>
      </c>
    </row>
    <row r="168" spans="1:7" ht="15" customHeight="1">
      <c r="A168" s="114" t="s">
        <v>2440</v>
      </c>
      <c r="B168" s="52" t="s">
        <v>1991</v>
      </c>
      <c r="C168" s="41" t="s">
        <v>499</v>
      </c>
      <c r="D168" s="160">
        <v>1</v>
      </c>
      <c r="E168" s="95"/>
      <c r="F168" s="99">
        <f t="shared" si="4"/>
        <v>0</v>
      </c>
      <c r="G168" s="99">
        <f t="shared" si="5"/>
        <v>0</v>
      </c>
    </row>
    <row r="169" spans="1:7" ht="15" customHeight="1">
      <c r="A169" s="114" t="s">
        <v>3257</v>
      </c>
      <c r="B169" s="52" t="s">
        <v>1992</v>
      </c>
      <c r="C169" s="41" t="s">
        <v>499</v>
      </c>
      <c r="D169" s="160">
        <v>1</v>
      </c>
      <c r="E169" s="95"/>
      <c r="F169" s="99">
        <f t="shared" si="4"/>
        <v>0</v>
      </c>
      <c r="G169" s="99">
        <f t="shared" si="5"/>
        <v>0</v>
      </c>
    </row>
    <row r="170" spans="1:7" ht="15" customHeight="1">
      <c r="A170" s="114" t="s">
        <v>3258</v>
      </c>
      <c r="B170" s="52" t="s">
        <v>1993</v>
      </c>
      <c r="C170" s="41" t="s">
        <v>499</v>
      </c>
      <c r="D170" s="160">
        <v>2</v>
      </c>
      <c r="E170" s="95"/>
      <c r="F170" s="99">
        <f t="shared" si="4"/>
        <v>0</v>
      </c>
      <c r="G170" s="99">
        <f t="shared" si="5"/>
        <v>0</v>
      </c>
    </row>
    <row r="171" spans="1:7" ht="15" customHeight="1">
      <c r="A171" s="114" t="s">
        <v>3259</v>
      </c>
      <c r="B171" s="52" t="s">
        <v>1994</v>
      </c>
      <c r="C171" s="41" t="s">
        <v>499</v>
      </c>
      <c r="D171" s="160">
        <v>1</v>
      </c>
      <c r="E171" s="95"/>
      <c r="F171" s="99">
        <f t="shared" si="4"/>
        <v>0</v>
      </c>
      <c r="G171" s="99">
        <f t="shared" si="5"/>
        <v>0</v>
      </c>
    </row>
    <row r="172" spans="1:7" ht="15" customHeight="1">
      <c r="A172" s="114" t="s">
        <v>3260</v>
      </c>
      <c r="B172" s="52" t="s">
        <v>1995</v>
      </c>
      <c r="C172" s="41" t="s">
        <v>499</v>
      </c>
      <c r="D172" s="160">
        <v>1</v>
      </c>
      <c r="E172" s="95"/>
      <c r="F172" s="99">
        <f t="shared" si="4"/>
        <v>0</v>
      </c>
      <c r="G172" s="99">
        <f t="shared" si="5"/>
        <v>0</v>
      </c>
    </row>
    <row r="173" spans="1:7" ht="15" customHeight="1">
      <c r="A173" s="114" t="s">
        <v>3261</v>
      </c>
      <c r="B173" s="52" t="s">
        <v>1996</v>
      </c>
      <c r="C173" s="41" t="s">
        <v>499</v>
      </c>
      <c r="D173" s="160">
        <v>1</v>
      </c>
      <c r="E173" s="95"/>
      <c r="F173" s="99">
        <f t="shared" si="4"/>
        <v>0</v>
      </c>
      <c r="G173" s="99">
        <f t="shared" si="5"/>
        <v>0</v>
      </c>
    </row>
    <row r="174" spans="1:7" ht="15" customHeight="1">
      <c r="A174" s="114" t="s">
        <v>3262</v>
      </c>
      <c r="B174" s="52" t="s">
        <v>1997</v>
      </c>
      <c r="C174" s="41" t="s">
        <v>499</v>
      </c>
      <c r="D174" s="160">
        <v>1</v>
      </c>
      <c r="E174" s="95"/>
      <c r="F174" s="99">
        <f t="shared" si="4"/>
        <v>0</v>
      </c>
      <c r="G174" s="99">
        <f t="shared" si="5"/>
        <v>0</v>
      </c>
    </row>
    <row r="175" spans="1:7" ht="15" customHeight="1">
      <c r="A175" s="114" t="s">
        <v>3263</v>
      </c>
      <c r="B175" s="52" t="s">
        <v>1998</v>
      </c>
      <c r="C175" s="41" t="s">
        <v>499</v>
      </c>
      <c r="D175" s="160">
        <v>1</v>
      </c>
      <c r="E175" s="95"/>
      <c r="F175" s="99">
        <f t="shared" si="4"/>
        <v>0</v>
      </c>
      <c r="G175" s="99">
        <f t="shared" si="5"/>
        <v>0</v>
      </c>
    </row>
    <row r="176" spans="1:7" ht="15" customHeight="1">
      <c r="A176" s="114" t="s">
        <v>3264</v>
      </c>
      <c r="B176" s="52" t="s">
        <v>227</v>
      </c>
      <c r="C176" s="41" t="s">
        <v>499</v>
      </c>
      <c r="D176" s="160">
        <v>1</v>
      </c>
      <c r="E176" s="95"/>
      <c r="F176" s="99">
        <f t="shared" si="4"/>
        <v>0</v>
      </c>
      <c r="G176" s="99">
        <f t="shared" si="5"/>
        <v>0</v>
      </c>
    </row>
    <row r="177" spans="1:7" ht="15" customHeight="1">
      <c r="A177" s="114" t="s">
        <v>3265</v>
      </c>
      <c r="B177" s="52" t="s">
        <v>1999</v>
      </c>
      <c r="C177" s="41" t="s">
        <v>499</v>
      </c>
      <c r="D177" s="160">
        <v>1</v>
      </c>
      <c r="E177" s="95"/>
      <c r="F177" s="99">
        <f t="shared" si="4"/>
        <v>0</v>
      </c>
      <c r="G177" s="99">
        <f t="shared" si="5"/>
        <v>0</v>
      </c>
    </row>
    <row r="178" spans="1:7" ht="15" customHeight="1">
      <c r="A178" s="114" t="s">
        <v>3266</v>
      </c>
      <c r="B178" s="52" t="s">
        <v>2000</v>
      </c>
      <c r="C178" s="41" t="s">
        <v>499</v>
      </c>
      <c r="D178" s="160">
        <v>10</v>
      </c>
      <c r="E178" s="95"/>
      <c r="F178" s="99">
        <f t="shared" si="4"/>
        <v>0</v>
      </c>
      <c r="G178" s="99">
        <f t="shared" si="5"/>
        <v>0</v>
      </c>
    </row>
    <row r="179" spans="1:7" ht="15" customHeight="1">
      <c r="A179" s="114" t="s">
        <v>3267</v>
      </c>
      <c r="B179" s="52" t="s">
        <v>2001</v>
      </c>
      <c r="C179" s="41" t="s">
        <v>499</v>
      </c>
      <c r="D179" s="160">
        <v>10</v>
      </c>
      <c r="E179" s="95"/>
      <c r="F179" s="99">
        <f t="shared" si="4"/>
        <v>0</v>
      </c>
      <c r="G179" s="99">
        <f t="shared" si="5"/>
        <v>0</v>
      </c>
    </row>
    <row r="180" spans="1:7" ht="15" customHeight="1">
      <c r="A180" s="114" t="s">
        <v>3268</v>
      </c>
      <c r="B180" s="52" t="s">
        <v>2002</v>
      </c>
      <c r="C180" s="41" t="s">
        <v>499</v>
      </c>
      <c r="D180" s="160">
        <v>10</v>
      </c>
      <c r="E180" s="95"/>
      <c r="F180" s="99">
        <f t="shared" si="4"/>
        <v>0</v>
      </c>
      <c r="G180" s="99">
        <f t="shared" si="5"/>
        <v>0</v>
      </c>
    </row>
    <row r="181" spans="1:7" ht="15" customHeight="1">
      <c r="A181" s="114" t="s">
        <v>3269</v>
      </c>
      <c r="B181" s="52" t="s">
        <v>2003</v>
      </c>
      <c r="C181" s="41" t="s">
        <v>499</v>
      </c>
      <c r="D181" s="160">
        <v>10</v>
      </c>
      <c r="E181" s="95"/>
      <c r="F181" s="99">
        <f t="shared" si="4"/>
        <v>0</v>
      </c>
      <c r="G181" s="99">
        <f t="shared" si="5"/>
        <v>0</v>
      </c>
    </row>
    <row r="182" spans="1:7" ht="15" customHeight="1">
      <c r="A182" s="114" t="s">
        <v>3270</v>
      </c>
      <c r="B182" s="52" t="s">
        <v>273</v>
      </c>
      <c r="C182" s="41" t="s">
        <v>499</v>
      </c>
      <c r="D182" s="160">
        <v>1</v>
      </c>
      <c r="E182" s="95"/>
      <c r="F182" s="99">
        <f t="shared" si="4"/>
        <v>0</v>
      </c>
      <c r="G182" s="99">
        <f t="shared" si="5"/>
        <v>0</v>
      </c>
    </row>
    <row r="183" spans="1:7" ht="15" customHeight="1">
      <c r="A183" s="114" t="s">
        <v>3271</v>
      </c>
      <c r="B183" s="52" t="s">
        <v>320</v>
      </c>
      <c r="C183" s="41" t="s">
        <v>499</v>
      </c>
      <c r="D183" s="160">
        <v>1</v>
      </c>
      <c r="E183" s="95"/>
      <c r="F183" s="99">
        <f t="shared" si="4"/>
        <v>0</v>
      </c>
      <c r="G183" s="99">
        <f t="shared" si="5"/>
        <v>0</v>
      </c>
    </row>
    <row r="184" spans="1:7" ht="15" customHeight="1">
      <c r="A184" s="114" t="s">
        <v>3272</v>
      </c>
      <c r="B184" s="52" t="s">
        <v>2004</v>
      </c>
      <c r="C184" s="41" t="s">
        <v>499</v>
      </c>
      <c r="D184" s="160">
        <v>1</v>
      </c>
      <c r="E184" s="95"/>
      <c r="F184" s="99">
        <f t="shared" si="4"/>
        <v>0</v>
      </c>
      <c r="G184" s="99">
        <f t="shared" si="5"/>
        <v>0</v>
      </c>
    </row>
    <row r="185" spans="1:7" ht="15" customHeight="1">
      <c r="A185" s="114" t="s">
        <v>3273</v>
      </c>
      <c r="B185" s="52" t="s">
        <v>2005</v>
      </c>
      <c r="C185" s="41" t="s">
        <v>499</v>
      </c>
      <c r="D185" s="160">
        <v>1</v>
      </c>
      <c r="E185" s="95"/>
      <c r="F185" s="99">
        <f t="shared" si="4"/>
        <v>0</v>
      </c>
      <c r="G185" s="99">
        <f t="shared" si="5"/>
        <v>0</v>
      </c>
    </row>
    <row r="186" spans="1:7" ht="15" customHeight="1">
      <c r="A186" s="114" t="s">
        <v>3274</v>
      </c>
      <c r="B186" s="52" t="s">
        <v>2006</v>
      </c>
      <c r="C186" s="41" t="s">
        <v>499</v>
      </c>
      <c r="D186" s="160">
        <v>1</v>
      </c>
      <c r="E186" s="95"/>
      <c r="F186" s="99">
        <f t="shared" si="4"/>
        <v>0</v>
      </c>
      <c r="G186" s="99">
        <f t="shared" si="5"/>
        <v>0</v>
      </c>
    </row>
    <row r="187" spans="1:7" ht="15" customHeight="1">
      <c r="A187" s="114" t="s">
        <v>3275</v>
      </c>
      <c r="B187" s="52" t="s">
        <v>2007</v>
      </c>
      <c r="C187" s="41" t="s">
        <v>499</v>
      </c>
      <c r="D187" s="160">
        <v>1</v>
      </c>
      <c r="E187" s="95"/>
      <c r="F187" s="99">
        <f t="shared" si="4"/>
        <v>0</v>
      </c>
      <c r="G187" s="99">
        <f t="shared" si="5"/>
        <v>0</v>
      </c>
    </row>
    <row r="188" spans="1:7" ht="15" customHeight="1">
      <c r="A188" s="114" t="s">
        <v>3276</v>
      </c>
      <c r="B188" s="52" t="s">
        <v>2008</v>
      </c>
      <c r="C188" s="41" t="s">
        <v>499</v>
      </c>
      <c r="D188" s="160">
        <v>2</v>
      </c>
      <c r="E188" s="95"/>
      <c r="F188" s="99">
        <f t="shared" si="4"/>
        <v>0</v>
      </c>
      <c r="G188" s="99">
        <f t="shared" si="5"/>
        <v>0</v>
      </c>
    </row>
    <row r="189" spans="1:7" ht="15" customHeight="1">
      <c r="A189" s="114" t="s">
        <v>3277</v>
      </c>
      <c r="B189" s="52" t="s">
        <v>2009</v>
      </c>
      <c r="C189" s="41" t="s">
        <v>499</v>
      </c>
      <c r="D189" s="160">
        <v>1</v>
      </c>
      <c r="E189" s="95"/>
      <c r="F189" s="99">
        <f t="shared" si="4"/>
        <v>0</v>
      </c>
      <c r="G189" s="99">
        <f t="shared" si="5"/>
        <v>0</v>
      </c>
    </row>
    <row r="190" spans="1:7" ht="15" customHeight="1">
      <c r="A190" s="114" t="s">
        <v>3278</v>
      </c>
      <c r="B190" s="52" t="s">
        <v>2010</v>
      </c>
      <c r="C190" s="41" t="s">
        <v>499</v>
      </c>
      <c r="D190" s="160">
        <v>1</v>
      </c>
      <c r="E190" s="95"/>
      <c r="F190" s="99">
        <f t="shared" si="4"/>
        <v>0</v>
      </c>
      <c r="G190" s="99">
        <f t="shared" si="5"/>
        <v>0</v>
      </c>
    </row>
    <row r="191" spans="1:7" ht="15" customHeight="1">
      <c r="A191" s="114" t="s">
        <v>3279</v>
      </c>
      <c r="B191" s="52" t="s">
        <v>258</v>
      </c>
      <c r="C191" s="41" t="s">
        <v>499</v>
      </c>
      <c r="D191" s="160">
        <v>1</v>
      </c>
      <c r="E191" s="95"/>
      <c r="F191" s="99">
        <f t="shared" si="4"/>
        <v>0</v>
      </c>
      <c r="G191" s="99">
        <f t="shared" si="5"/>
        <v>0</v>
      </c>
    </row>
    <row r="192" spans="1:7" ht="15" customHeight="1">
      <c r="A192" s="114" t="s">
        <v>3280</v>
      </c>
      <c r="B192" s="52" t="s">
        <v>2011</v>
      </c>
      <c r="C192" s="41" t="s">
        <v>499</v>
      </c>
      <c r="D192" s="160">
        <v>4</v>
      </c>
      <c r="E192" s="95"/>
      <c r="F192" s="99">
        <f t="shared" si="4"/>
        <v>0</v>
      </c>
      <c r="G192" s="99">
        <f t="shared" si="5"/>
        <v>0</v>
      </c>
    </row>
    <row r="193" spans="1:7" ht="15" customHeight="1">
      <c r="A193" s="114" t="s">
        <v>3281</v>
      </c>
      <c r="B193" s="52" t="s">
        <v>2012</v>
      </c>
      <c r="C193" s="41" t="s">
        <v>499</v>
      </c>
      <c r="D193" s="160">
        <v>1</v>
      </c>
      <c r="E193" s="95"/>
      <c r="F193" s="99">
        <f t="shared" si="4"/>
        <v>0</v>
      </c>
      <c r="G193" s="99">
        <f t="shared" si="5"/>
        <v>0</v>
      </c>
    </row>
    <row r="194" spans="1:7" ht="15" customHeight="1">
      <c r="A194" s="114" t="s">
        <v>3282</v>
      </c>
      <c r="B194" s="52" t="s">
        <v>2013</v>
      </c>
      <c r="C194" s="41" t="s">
        <v>499</v>
      </c>
      <c r="D194" s="160">
        <v>1</v>
      </c>
      <c r="E194" s="95"/>
      <c r="F194" s="99">
        <f t="shared" si="4"/>
        <v>0</v>
      </c>
      <c r="G194" s="99">
        <f t="shared" si="5"/>
        <v>0</v>
      </c>
    </row>
    <row r="195" spans="1:7" ht="15" customHeight="1">
      <c r="A195" s="114" t="s">
        <v>3283</v>
      </c>
      <c r="B195" s="52" t="s">
        <v>2014</v>
      </c>
      <c r="C195" s="41" t="s">
        <v>556</v>
      </c>
      <c r="D195" s="160">
        <v>5</v>
      </c>
      <c r="E195" s="95"/>
      <c r="F195" s="99">
        <f t="shared" si="4"/>
        <v>0</v>
      </c>
      <c r="G195" s="99">
        <f t="shared" si="5"/>
        <v>0</v>
      </c>
    </row>
    <row r="196" spans="1:7" ht="15" customHeight="1">
      <c r="A196" s="114" t="s">
        <v>3284</v>
      </c>
      <c r="B196" s="52" t="s">
        <v>2015</v>
      </c>
      <c r="C196" s="41" t="s">
        <v>499</v>
      </c>
      <c r="D196" s="160">
        <v>4</v>
      </c>
      <c r="E196" s="95"/>
      <c r="F196" s="99">
        <f aca="true" t="shared" si="6" ref="F196:F214">SUM(E196*1.2)</f>
        <v>0</v>
      </c>
      <c r="G196" s="99">
        <f aca="true" t="shared" si="7" ref="G196:G214">SUM(D196*E196)</f>
        <v>0</v>
      </c>
    </row>
    <row r="197" spans="1:7" ht="15" customHeight="1">
      <c r="A197" s="114" t="s">
        <v>3285</v>
      </c>
      <c r="B197" s="52" t="s">
        <v>2016</v>
      </c>
      <c r="C197" s="41" t="s">
        <v>556</v>
      </c>
      <c r="D197" s="160">
        <v>10</v>
      </c>
      <c r="E197" s="95"/>
      <c r="F197" s="99">
        <f t="shared" si="6"/>
        <v>0</v>
      </c>
      <c r="G197" s="99">
        <f t="shared" si="7"/>
        <v>0</v>
      </c>
    </row>
    <row r="198" spans="1:7" ht="15" customHeight="1">
      <c r="A198" s="114" t="s">
        <v>3286</v>
      </c>
      <c r="B198" s="52" t="s">
        <v>2017</v>
      </c>
      <c r="C198" s="41" t="s">
        <v>556</v>
      </c>
      <c r="D198" s="160">
        <v>50</v>
      </c>
      <c r="E198" s="95"/>
      <c r="F198" s="99">
        <f t="shared" si="6"/>
        <v>0</v>
      </c>
      <c r="G198" s="99">
        <f t="shared" si="7"/>
        <v>0</v>
      </c>
    </row>
    <row r="199" spans="1:7" ht="15" customHeight="1">
      <c r="A199" s="114" t="s">
        <v>3287</v>
      </c>
      <c r="B199" s="52" t="s">
        <v>2018</v>
      </c>
      <c r="C199" s="41" t="s">
        <v>556</v>
      </c>
      <c r="D199" s="160">
        <v>20</v>
      </c>
      <c r="E199" s="95"/>
      <c r="F199" s="99">
        <f t="shared" si="6"/>
        <v>0</v>
      </c>
      <c r="G199" s="99">
        <f t="shared" si="7"/>
        <v>0</v>
      </c>
    </row>
    <row r="200" spans="1:7" ht="15" customHeight="1">
      <c r="A200" s="114" t="s">
        <v>3288</v>
      </c>
      <c r="B200" s="52" t="s">
        <v>2019</v>
      </c>
      <c r="C200" s="41" t="s">
        <v>556</v>
      </c>
      <c r="D200" s="160">
        <v>20</v>
      </c>
      <c r="E200" s="95"/>
      <c r="F200" s="99">
        <f t="shared" si="6"/>
        <v>0</v>
      </c>
      <c r="G200" s="99">
        <f t="shared" si="7"/>
        <v>0</v>
      </c>
    </row>
    <row r="201" spans="1:7" ht="15" customHeight="1">
      <c r="A201" s="114" t="s">
        <v>3289</v>
      </c>
      <c r="B201" s="52" t="s">
        <v>299</v>
      </c>
      <c r="C201" s="41" t="s">
        <v>499</v>
      </c>
      <c r="D201" s="160">
        <v>1</v>
      </c>
      <c r="E201" s="95"/>
      <c r="F201" s="99">
        <f t="shared" si="6"/>
        <v>0</v>
      </c>
      <c r="G201" s="99">
        <f t="shared" si="7"/>
        <v>0</v>
      </c>
    </row>
    <row r="202" spans="1:7" ht="15" customHeight="1">
      <c r="A202" s="114" t="s">
        <v>3290</v>
      </c>
      <c r="B202" s="52" t="s">
        <v>263</v>
      </c>
      <c r="C202" s="41" t="s">
        <v>499</v>
      </c>
      <c r="D202" s="160">
        <v>1</v>
      </c>
      <c r="E202" s="95"/>
      <c r="F202" s="99">
        <f t="shared" si="6"/>
        <v>0</v>
      </c>
      <c r="G202" s="99">
        <f t="shared" si="7"/>
        <v>0</v>
      </c>
    </row>
    <row r="203" spans="1:7" ht="15" customHeight="1">
      <c r="A203" s="114" t="s">
        <v>3291</v>
      </c>
      <c r="B203" s="52" t="s">
        <v>2020</v>
      </c>
      <c r="C203" s="41" t="s">
        <v>499</v>
      </c>
      <c r="D203" s="160">
        <v>2</v>
      </c>
      <c r="E203" s="95"/>
      <c r="F203" s="99">
        <f t="shared" si="6"/>
        <v>0</v>
      </c>
      <c r="G203" s="99">
        <f t="shared" si="7"/>
        <v>0</v>
      </c>
    </row>
    <row r="204" spans="1:7" ht="15" customHeight="1">
      <c r="A204" s="114" t="s">
        <v>3292</v>
      </c>
      <c r="B204" s="52" t="s">
        <v>2021</v>
      </c>
      <c r="C204" s="41" t="s">
        <v>499</v>
      </c>
      <c r="D204" s="160">
        <v>1</v>
      </c>
      <c r="E204" s="95"/>
      <c r="F204" s="99">
        <f t="shared" si="6"/>
        <v>0</v>
      </c>
      <c r="G204" s="99">
        <f t="shared" si="7"/>
        <v>0</v>
      </c>
    </row>
    <row r="205" spans="1:7" ht="15" customHeight="1">
      <c r="A205" s="114" t="s">
        <v>3293</v>
      </c>
      <c r="B205" s="52" t="s">
        <v>288</v>
      </c>
      <c r="C205" s="41" t="s">
        <v>499</v>
      </c>
      <c r="D205" s="160">
        <v>1</v>
      </c>
      <c r="E205" s="95"/>
      <c r="F205" s="99">
        <f t="shared" si="6"/>
        <v>0</v>
      </c>
      <c r="G205" s="99">
        <f t="shared" si="7"/>
        <v>0</v>
      </c>
    </row>
    <row r="206" spans="1:7" ht="15" customHeight="1">
      <c r="A206" s="114" t="s">
        <v>3294</v>
      </c>
      <c r="B206" s="52" t="s">
        <v>2022</v>
      </c>
      <c r="C206" s="41" t="s">
        <v>499</v>
      </c>
      <c r="D206" s="160">
        <v>4</v>
      </c>
      <c r="E206" s="95"/>
      <c r="F206" s="99">
        <f t="shared" si="6"/>
        <v>0</v>
      </c>
      <c r="G206" s="99">
        <f t="shared" si="7"/>
        <v>0</v>
      </c>
    </row>
    <row r="207" spans="1:7" ht="15" customHeight="1">
      <c r="A207" s="114" t="s">
        <v>3295</v>
      </c>
      <c r="B207" s="52" t="s">
        <v>264</v>
      </c>
      <c r="C207" s="41" t="s">
        <v>499</v>
      </c>
      <c r="D207" s="160">
        <v>2</v>
      </c>
      <c r="E207" s="95"/>
      <c r="F207" s="99">
        <f t="shared" si="6"/>
        <v>0</v>
      </c>
      <c r="G207" s="99">
        <f t="shared" si="7"/>
        <v>0</v>
      </c>
    </row>
    <row r="208" spans="1:7" ht="15" customHeight="1">
      <c r="A208" s="114" t="s">
        <v>3296</v>
      </c>
      <c r="B208" s="52" t="s">
        <v>249</v>
      </c>
      <c r="C208" s="41" t="s">
        <v>499</v>
      </c>
      <c r="D208" s="160">
        <v>2</v>
      </c>
      <c r="E208" s="95"/>
      <c r="F208" s="99">
        <f t="shared" si="6"/>
        <v>0</v>
      </c>
      <c r="G208" s="99">
        <f t="shared" si="7"/>
        <v>0</v>
      </c>
    </row>
    <row r="209" spans="1:7" ht="15" customHeight="1">
      <c r="A209" s="114" t="s">
        <v>3297</v>
      </c>
      <c r="B209" s="52" t="s">
        <v>252</v>
      </c>
      <c r="C209" s="41" t="s">
        <v>499</v>
      </c>
      <c r="D209" s="160">
        <v>1</v>
      </c>
      <c r="E209" s="95"/>
      <c r="F209" s="99">
        <f t="shared" si="6"/>
        <v>0</v>
      </c>
      <c r="G209" s="99">
        <f t="shared" si="7"/>
        <v>0</v>
      </c>
    </row>
    <row r="210" spans="1:7" ht="15" customHeight="1">
      <c r="A210" s="114" t="s">
        <v>3298</v>
      </c>
      <c r="B210" s="52" t="s">
        <v>2023</v>
      </c>
      <c r="C210" s="41" t="s">
        <v>499</v>
      </c>
      <c r="D210" s="160">
        <v>2</v>
      </c>
      <c r="E210" s="95"/>
      <c r="F210" s="99">
        <f t="shared" si="6"/>
        <v>0</v>
      </c>
      <c r="G210" s="99">
        <f t="shared" si="7"/>
        <v>0</v>
      </c>
    </row>
    <row r="211" spans="1:7" ht="15" customHeight="1">
      <c r="A211" s="114" t="s">
        <v>3299</v>
      </c>
      <c r="B211" s="52" t="s">
        <v>2024</v>
      </c>
      <c r="C211" s="41" t="s">
        <v>499</v>
      </c>
      <c r="D211" s="160">
        <v>1</v>
      </c>
      <c r="E211" s="95"/>
      <c r="F211" s="99">
        <f t="shared" si="6"/>
        <v>0</v>
      </c>
      <c r="G211" s="99">
        <f t="shared" si="7"/>
        <v>0</v>
      </c>
    </row>
    <row r="212" spans="1:7" ht="15" customHeight="1">
      <c r="A212" s="114" t="s">
        <v>3300</v>
      </c>
      <c r="B212" s="52" t="s">
        <v>2025</v>
      </c>
      <c r="C212" s="41" t="s">
        <v>499</v>
      </c>
      <c r="D212" s="160">
        <v>2</v>
      </c>
      <c r="E212" s="95"/>
      <c r="F212" s="99">
        <f t="shared" si="6"/>
        <v>0</v>
      </c>
      <c r="G212" s="99">
        <f t="shared" si="7"/>
        <v>0</v>
      </c>
    </row>
    <row r="213" spans="1:7" ht="15" customHeight="1">
      <c r="A213" s="114" t="s">
        <v>3301</v>
      </c>
      <c r="B213" s="52" t="s">
        <v>2026</v>
      </c>
      <c r="C213" s="41" t="s">
        <v>499</v>
      </c>
      <c r="D213" s="160">
        <v>2</v>
      </c>
      <c r="E213" s="95"/>
      <c r="F213" s="99">
        <f t="shared" si="6"/>
        <v>0</v>
      </c>
      <c r="G213" s="99">
        <f t="shared" si="7"/>
        <v>0</v>
      </c>
    </row>
    <row r="214" spans="1:7" ht="15" customHeight="1" thickBot="1">
      <c r="A214" s="114" t="s">
        <v>3302</v>
      </c>
      <c r="B214" s="52" t="s">
        <v>2027</v>
      </c>
      <c r="C214" s="41" t="s">
        <v>499</v>
      </c>
      <c r="D214" s="160">
        <v>2</v>
      </c>
      <c r="E214" s="95"/>
      <c r="F214" s="99">
        <f t="shared" si="6"/>
        <v>0</v>
      </c>
      <c r="G214" s="99">
        <f t="shared" si="7"/>
        <v>0</v>
      </c>
    </row>
    <row r="215" spans="5:7" ht="15" customHeight="1" thickBot="1">
      <c r="E215" s="223" t="s">
        <v>1005</v>
      </c>
      <c r="F215" s="223"/>
      <c r="G215" s="121">
        <f>SUM(G3:G214)</f>
        <v>0</v>
      </c>
    </row>
    <row r="216" spans="5:7" ht="15" customHeight="1" thickBot="1">
      <c r="E216" s="223" t="s">
        <v>1006</v>
      </c>
      <c r="F216" s="223"/>
      <c r="G216" s="121">
        <f>SUM(G215*0.2)</f>
        <v>0</v>
      </c>
    </row>
    <row r="217" spans="5:7" ht="15" customHeight="1" thickBot="1">
      <c r="E217" s="223" t="s">
        <v>1007</v>
      </c>
      <c r="F217" s="223"/>
      <c r="G217" s="121">
        <f>SUM(G215:G216)</f>
        <v>0</v>
      </c>
    </row>
  </sheetData>
  <sheetProtection/>
  <protectedRanges>
    <protectedRange password="CBE5" sqref="E2:G2" name="Zaglavlje_3_1"/>
  </protectedRanges>
  <mergeCells count="4">
    <mergeCell ref="E216:F216"/>
    <mergeCell ref="E217:F217"/>
    <mergeCell ref="B1:C1"/>
    <mergeCell ref="E215:F215"/>
  </mergeCells>
  <printOptions/>
  <pageMargins left="0.25" right="0.25" top="0.25" bottom="0.25" header="0.3" footer="0.3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7"/>
  <sheetViews>
    <sheetView zoomScalePageLayoutView="0" workbookViewId="0" topLeftCell="A180">
      <selection activeCell="A2" sqref="A2"/>
    </sheetView>
  </sheetViews>
  <sheetFormatPr defaultColWidth="9.00390625" defaultRowHeight="14.25"/>
  <cols>
    <col min="1" max="1" width="9.00390625" style="92" customWidth="1"/>
    <col min="2" max="2" width="50.625" style="47" customWidth="1"/>
    <col min="3" max="4" width="10.625" style="39" customWidth="1"/>
    <col min="5" max="7" width="20.625" style="94" customWidth="1"/>
  </cols>
  <sheetData>
    <row r="1" spans="1:4" ht="30" customHeight="1">
      <c r="A1" s="119" t="s">
        <v>574</v>
      </c>
      <c r="B1" s="216" t="s">
        <v>3476</v>
      </c>
      <c r="C1" s="217"/>
      <c r="D1" s="91" t="s">
        <v>1254</v>
      </c>
    </row>
    <row r="2" spans="1:7" ht="30" customHeight="1" thickBot="1">
      <c r="A2" s="104" t="s">
        <v>498</v>
      </c>
      <c r="B2" s="141" t="s">
        <v>807</v>
      </c>
      <c r="C2" s="105" t="s">
        <v>2</v>
      </c>
      <c r="D2" s="102" t="s">
        <v>2274</v>
      </c>
      <c r="E2" s="103" t="s">
        <v>1002</v>
      </c>
      <c r="F2" s="103" t="s">
        <v>1003</v>
      </c>
      <c r="G2" s="103" t="s">
        <v>1004</v>
      </c>
    </row>
    <row r="3" spans="1:7" ht="15" customHeight="1">
      <c r="A3" s="161" t="s">
        <v>1466</v>
      </c>
      <c r="B3" s="53" t="s">
        <v>1862</v>
      </c>
      <c r="C3" s="41" t="s">
        <v>499</v>
      </c>
      <c r="D3" s="160">
        <v>1</v>
      </c>
      <c r="E3" s="99"/>
      <c r="F3" s="99">
        <f>SUM(E3*1.2)</f>
        <v>0</v>
      </c>
      <c r="G3" s="99">
        <f>SUM(D3*E3)</f>
        <v>0</v>
      </c>
    </row>
    <row r="4" spans="1:7" ht="15" customHeight="1">
      <c r="A4" s="161" t="s">
        <v>1467</v>
      </c>
      <c r="B4" s="53" t="s">
        <v>1863</v>
      </c>
      <c r="C4" s="41" t="s">
        <v>499</v>
      </c>
      <c r="D4" s="160">
        <v>1</v>
      </c>
      <c r="E4" s="95"/>
      <c r="F4" s="99">
        <f aca="true" t="shared" si="0" ref="F4:F67">SUM(E4*1.2)</f>
        <v>0</v>
      </c>
      <c r="G4" s="99">
        <f aca="true" t="shared" si="1" ref="G4:G67">SUM(D4*E4)</f>
        <v>0</v>
      </c>
    </row>
    <row r="5" spans="1:7" ht="15" customHeight="1">
      <c r="A5" s="161" t="s">
        <v>1468</v>
      </c>
      <c r="B5" s="52" t="s">
        <v>2028</v>
      </c>
      <c r="C5" s="41" t="s">
        <v>499</v>
      </c>
      <c r="D5" s="160">
        <v>1</v>
      </c>
      <c r="E5" s="95"/>
      <c r="F5" s="99">
        <f t="shared" si="0"/>
        <v>0</v>
      </c>
      <c r="G5" s="99">
        <f t="shared" si="1"/>
        <v>0</v>
      </c>
    </row>
    <row r="6" spans="1:7" ht="15" customHeight="1">
      <c r="A6" s="161" t="s">
        <v>1469</v>
      </c>
      <c r="B6" s="52" t="s">
        <v>322</v>
      </c>
      <c r="C6" s="41" t="s">
        <v>499</v>
      </c>
      <c r="D6" s="160">
        <v>1</v>
      </c>
      <c r="E6" s="95"/>
      <c r="F6" s="99">
        <f t="shared" si="0"/>
        <v>0</v>
      </c>
      <c r="G6" s="99">
        <f t="shared" si="1"/>
        <v>0</v>
      </c>
    </row>
    <row r="7" spans="1:7" ht="15" customHeight="1">
      <c r="A7" s="161" t="s">
        <v>1470</v>
      </c>
      <c r="B7" s="52" t="s">
        <v>321</v>
      </c>
      <c r="C7" s="41" t="s">
        <v>499</v>
      </c>
      <c r="D7" s="160">
        <v>1</v>
      </c>
      <c r="E7" s="95"/>
      <c r="F7" s="99">
        <f t="shared" si="0"/>
        <v>0</v>
      </c>
      <c r="G7" s="99">
        <f t="shared" si="1"/>
        <v>0</v>
      </c>
    </row>
    <row r="8" spans="1:7" ht="15" customHeight="1">
      <c r="A8" s="161" t="s">
        <v>1471</v>
      </c>
      <c r="B8" s="52" t="s">
        <v>1866</v>
      </c>
      <c r="C8" s="41" t="s">
        <v>499</v>
      </c>
      <c r="D8" s="160">
        <v>2</v>
      </c>
      <c r="E8" s="95"/>
      <c r="F8" s="99">
        <f t="shared" si="0"/>
        <v>0</v>
      </c>
      <c r="G8" s="99">
        <f t="shared" si="1"/>
        <v>0</v>
      </c>
    </row>
    <row r="9" spans="1:7" ht="15" customHeight="1">
      <c r="A9" s="161" t="s">
        <v>1472</v>
      </c>
      <c r="B9" s="52" t="s">
        <v>1867</v>
      </c>
      <c r="C9" s="41" t="s">
        <v>499</v>
      </c>
      <c r="D9" s="160">
        <v>2</v>
      </c>
      <c r="E9" s="95"/>
      <c r="F9" s="99">
        <f t="shared" si="0"/>
        <v>0</v>
      </c>
      <c r="G9" s="99">
        <f t="shared" si="1"/>
        <v>0</v>
      </c>
    </row>
    <row r="10" spans="1:7" ht="15" customHeight="1">
      <c r="A10" s="161" t="s">
        <v>1473</v>
      </c>
      <c r="B10" s="52" t="s">
        <v>2029</v>
      </c>
      <c r="C10" s="41" t="s">
        <v>556</v>
      </c>
      <c r="D10" s="160">
        <v>20</v>
      </c>
      <c r="E10" s="95"/>
      <c r="F10" s="99">
        <f t="shared" si="0"/>
        <v>0</v>
      </c>
      <c r="G10" s="99">
        <f t="shared" si="1"/>
        <v>0</v>
      </c>
    </row>
    <row r="11" spans="1:7" ht="15" customHeight="1">
      <c r="A11" s="161" t="s">
        <v>1474</v>
      </c>
      <c r="B11" s="52" t="s">
        <v>1868</v>
      </c>
      <c r="C11" s="41" t="s">
        <v>499</v>
      </c>
      <c r="D11" s="160">
        <v>1</v>
      </c>
      <c r="E11" s="95"/>
      <c r="F11" s="99">
        <f t="shared" si="0"/>
        <v>0</v>
      </c>
      <c r="G11" s="99">
        <f t="shared" si="1"/>
        <v>0</v>
      </c>
    </row>
    <row r="12" spans="1:7" ht="15" customHeight="1">
      <c r="A12" s="161" t="s">
        <v>1475</v>
      </c>
      <c r="B12" s="52" t="s">
        <v>1869</v>
      </c>
      <c r="C12" s="41" t="s">
        <v>499</v>
      </c>
      <c r="D12" s="160">
        <v>1</v>
      </c>
      <c r="E12" s="95"/>
      <c r="F12" s="99">
        <f t="shared" si="0"/>
        <v>0</v>
      </c>
      <c r="G12" s="99">
        <f t="shared" si="1"/>
        <v>0</v>
      </c>
    </row>
    <row r="13" spans="1:7" ht="15" customHeight="1">
      <c r="A13" s="161" t="s">
        <v>1476</v>
      </c>
      <c r="B13" s="52" t="s">
        <v>1870</v>
      </c>
      <c r="C13" s="41" t="s">
        <v>499</v>
      </c>
      <c r="D13" s="160">
        <v>1</v>
      </c>
      <c r="E13" s="95"/>
      <c r="F13" s="99">
        <f t="shared" si="0"/>
        <v>0</v>
      </c>
      <c r="G13" s="99">
        <f t="shared" si="1"/>
        <v>0</v>
      </c>
    </row>
    <row r="14" spans="1:7" ht="15" customHeight="1">
      <c r="A14" s="161" t="s">
        <v>1477</v>
      </c>
      <c r="B14" s="52" t="s">
        <v>1871</v>
      </c>
      <c r="C14" s="41" t="s">
        <v>499</v>
      </c>
      <c r="D14" s="160">
        <v>1</v>
      </c>
      <c r="E14" s="95"/>
      <c r="F14" s="99">
        <f t="shared" si="0"/>
        <v>0</v>
      </c>
      <c r="G14" s="99">
        <f t="shared" si="1"/>
        <v>0</v>
      </c>
    </row>
    <row r="15" spans="1:7" ht="15" customHeight="1">
      <c r="A15" s="161" t="s">
        <v>1478</v>
      </c>
      <c r="B15" s="52" t="s">
        <v>1873</v>
      </c>
      <c r="C15" s="41" t="s">
        <v>499</v>
      </c>
      <c r="D15" s="160">
        <v>1</v>
      </c>
      <c r="E15" s="95"/>
      <c r="F15" s="99">
        <f t="shared" si="0"/>
        <v>0</v>
      </c>
      <c r="G15" s="99">
        <f t="shared" si="1"/>
        <v>0</v>
      </c>
    </row>
    <row r="16" spans="1:7" ht="15" customHeight="1">
      <c r="A16" s="161" t="s">
        <v>1479</v>
      </c>
      <c r="B16" s="52" t="s">
        <v>1874</v>
      </c>
      <c r="C16" s="41" t="s">
        <v>499</v>
      </c>
      <c r="D16" s="160">
        <v>4</v>
      </c>
      <c r="E16" s="95"/>
      <c r="F16" s="99">
        <f t="shared" si="0"/>
        <v>0</v>
      </c>
      <c r="G16" s="99">
        <f t="shared" si="1"/>
        <v>0</v>
      </c>
    </row>
    <row r="17" spans="1:7" ht="15" customHeight="1">
      <c r="A17" s="161" t="s">
        <v>1480</v>
      </c>
      <c r="B17" s="52" t="s">
        <v>1876</v>
      </c>
      <c r="C17" s="41" t="s">
        <v>499</v>
      </c>
      <c r="D17" s="160">
        <v>1</v>
      </c>
      <c r="E17" s="95"/>
      <c r="F17" s="99">
        <f t="shared" si="0"/>
        <v>0</v>
      </c>
      <c r="G17" s="99">
        <f t="shared" si="1"/>
        <v>0</v>
      </c>
    </row>
    <row r="18" spans="1:7" ht="15" customHeight="1">
      <c r="A18" s="161" t="s">
        <v>1481</v>
      </c>
      <c r="B18" s="52" t="s">
        <v>2030</v>
      </c>
      <c r="C18" s="41" t="s">
        <v>499</v>
      </c>
      <c r="D18" s="160">
        <v>1</v>
      </c>
      <c r="E18" s="95"/>
      <c r="F18" s="99">
        <f t="shared" si="0"/>
        <v>0</v>
      </c>
      <c r="G18" s="99">
        <f t="shared" si="1"/>
        <v>0</v>
      </c>
    </row>
    <row r="19" spans="1:7" ht="15" customHeight="1">
      <c r="A19" s="161" t="s">
        <v>1482</v>
      </c>
      <c r="B19" s="52" t="s">
        <v>1877</v>
      </c>
      <c r="C19" s="41" t="s">
        <v>499</v>
      </c>
      <c r="D19" s="160">
        <v>1</v>
      </c>
      <c r="E19" s="95"/>
      <c r="F19" s="99">
        <f t="shared" si="0"/>
        <v>0</v>
      </c>
      <c r="G19" s="99">
        <f t="shared" si="1"/>
        <v>0</v>
      </c>
    </row>
    <row r="20" spans="1:7" ht="15" customHeight="1">
      <c r="A20" s="161" t="s">
        <v>1483</v>
      </c>
      <c r="B20" s="52" t="s">
        <v>1878</v>
      </c>
      <c r="C20" s="41" t="s">
        <v>499</v>
      </c>
      <c r="D20" s="160">
        <v>1</v>
      </c>
      <c r="E20" s="95"/>
      <c r="F20" s="99">
        <f t="shared" si="0"/>
        <v>0</v>
      </c>
      <c r="G20" s="99">
        <f t="shared" si="1"/>
        <v>0</v>
      </c>
    </row>
    <row r="21" spans="1:7" ht="15" customHeight="1">
      <c r="A21" s="161" t="s">
        <v>1484</v>
      </c>
      <c r="B21" s="52" t="s">
        <v>296</v>
      </c>
      <c r="C21" s="41" t="s">
        <v>499</v>
      </c>
      <c r="D21" s="160">
        <v>1</v>
      </c>
      <c r="E21" s="95"/>
      <c r="F21" s="99">
        <f t="shared" si="0"/>
        <v>0</v>
      </c>
      <c r="G21" s="99">
        <f t="shared" si="1"/>
        <v>0</v>
      </c>
    </row>
    <row r="22" spans="1:7" ht="15" customHeight="1">
      <c r="A22" s="161" t="s">
        <v>1485</v>
      </c>
      <c r="B22" s="52" t="s">
        <v>1879</v>
      </c>
      <c r="C22" s="41" t="s">
        <v>499</v>
      </c>
      <c r="D22" s="160">
        <v>5</v>
      </c>
      <c r="E22" s="95"/>
      <c r="F22" s="99">
        <f t="shared" si="0"/>
        <v>0</v>
      </c>
      <c r="G22" s="99">
        <f t="shared" si="1"/>
        <v>0</v>
      </c>
    </row>
    <row r="23" spans="1:7" ht="15" customHeight="1">
      <c r="A23" s="161" t="s">
        <v>1486</v>
      </c>
      <c r="B23" s="52" t="s">
        <v>2031</v>
      </c>
      <c r="C23" s="41" t="s">
        <v>499</v>
      </c>
      <c r="D23" s="160">
        <v>2</v>
      </c>
      <c r="E23" s="95"/>
      <c r="F23" s="99">
        <f t="shared" si="0"/>
        <v>0</v>
      </c>
      <c r="G23" s="99">
        <f t="shared" si="1"/>
        <v>0</v>
      </c>
    </row>
    <row r="24" spans="1:7" ht="15" customHeight="1">
      <c r="A24" s="161" t="s">
        <v>1487</v>
      </c>
      <c r="B24" s="52" t="s">
        <v>1880</v>
      </c>
      <c r="C24" s="41" t="s">
        <v>499</v>
      </c>
      <c r="D24" s="160">
        <v>1</v>
      </c>
      <c r="E24" s="95"/>
      <c r="F24" s="99">
        <f t="shared" si="0"/>
        <v>0</v>
      </c>
      <c r="G24" s="99">
        <f t="shared" si="1"/>
        <v>0</v>
      </c>
    </row>
    <row r="25" spans="1:7" ht="15" customHeight="1">
      <c r="A25" s="161" t="s">
        <v>1488</v>
      </c>
      <c r="B25" s="52" t="s">
        <v>1881</v>
      </c>
      <c r="C25" s="41" t="s">
        <v>499</v>
      </c>
      <c r="D25" s="160">
        <v>1</v>
      </c>
      <c r="E25" s="95"/>
      <c r="F25" s="99">
        <f t="shared" si="0"/>
        <v>0</v>
      </c>
      <c r="G25" s="99">
        <f t="shared" si="1"/>
        <v>0</v>
      </c>
    </row>
    <row r="26" spans="1:7" ht="15" customHeight="1">
      <c r="A26" s="161" t="s">
        <v>1489</v>
      </c>
      <c r="B26" s="52" t="s">
        <v>1883</v>
      </c>
      <c r="C26" s="41" t="s">
        <v>499</v>
      </c>
      <c r="D26" s="160">
        <v>1</v>
      </c>
      <c r="E26" s="95"/>
      <c r="F26" s="99">
        <f t="shared" si="0"/>
        <v>0</v>
      </c>
      <c r="G26" s="99">
        <f t="shared" si="1"/>
        <v>0</v>
      </c>
    </row>
    <row r="27" spans="1:7" ht="15" customHeight="1">
      <c r="A27" s="161" t="s">
        <v>1490</v>
      </c>
      <c r="B27" s="52" t="s">
        <v>1884</v>
      </c>
      <c r="C27" s="41" t="s">
        <v>499</v>
      </c>
      <c r="D27" s="160">
        <v>1</v>
      </c>
      <c r="E27" s="95"/>
      <c r="F27" s="99">
        <f t="shared" si="0"/>
        <v>0</v>
      </c>
      <c r="G27" s="99">
        <f t="shared" si="1"/>
        <v>0</v>
      </c>
    </row>
    <row r="28" spans="1:7" ht="15" customHeight="1">
      <c r="A28" s="161" t="s">
        <v>1491</v>
      </c>
      <c r="B28" s="52" t="s">
        <v>1885</v>
      </c>
      <c r="C28" s="41" t="s">
        <v>499</v>
      </c>
      <c r="D28" s="160">
        <v>1</v>
      </c>
      <c r="E28" s="95"/>
      <c r="F28" s="99">
        <f t="shared" si="0"/>
        <v>0</v>
      </c>
      <c r="G28" s="99">
        <f t="shared" si="1"/>
        <v>0</v>
      </c>
    </row>
    <row r="29" spans="1:7" ht="15" customHeight="1">
      <c r="A29" s="161" t="s">
        <v>1492</v>
      </c>
      <c r="B29" s="52" t="s">
        <v>1886</v>
      </c>
      <c r="C29" s="41" t="s">
        <v>499</v>
      </c>
      <c r="D29" s="160">
        <v>1</v>
      </c>
      <c r="E29" s="95"/>
      <c r="F29" s="99">
        <f t="shared" si="0"/>
        <v>0</v>
      </c>
      <c r="G29" s="99">
        <f t="shared" si="1"/>
        <v>0</v>
      </c>
    </row>
    <row r="30" spans="1:7" ht="15" customHeight="1">
      <c r="A30" s="161" t="s">
        <v>1493</v>
      </c>
      <c r="B30" s="52" t="s">
        <v>1887</v>
      </c>
      <c r="C30" s="41" t="s">
        <v>499</v>
      </c>
      <c r="D30" s="160">
        <v>1</v>
      </c>
      <c r="E30" s="95"/>
      <c r="F30" s="99">
        <f t="shared" si="0"/>
        <v>0</v>
      </c>
      <c r="G30" s="99">
        <f t="shared" si="1"/>
        <v>0</v>
      </c>
    </row>
    <row r="31" spans="1:7" ht="15" customHeight="1">
      <c r="A31" s="161" t="s">
        <v>1494</v>
      </c>
      <c r="B31" s="52" t="s">
        <v>1888</v>
      </c>
      <c r="C31" s="41" t="s">
        <v>499</v>
      </c>
      <c r="D31" s="160">
        <v>4</v>
      </c>
      <c r="E31" s="95"/>
      <c r="F31" s="99">
        <f t="shared" si="0"/>
        <v>0</v>
      </c>
      <c r="G31" s="99">
        <f t="shared" si="1"/>
        <v>0</v>
      </c>
    </row>
    <row r="32" spans="1:7" ht="15" customHeight="1">
      <c r="A32" s="161" t="s">
        <v>1495</v>
      </c>
      <c r="B32" s="52" t="s">
        <v>2032</v>
      </c>
      <c r="C32" s="41" t="s">
        <v>499</v>
      </c>
      <c r="D32" s="160">
        <v>2</v>
      </c>
      <c r="E32" s="95"/>
      <c r="F32" s="99">
        <f t="shared" si="0"/>
        <v>0</v>
      </c>
      <c r="G32" s="99">
        <f t="shared" si="1"/>
        <v>0</v>
      </c>
    </row>
    <row r="33" spans="1:7" ht="15" customHeight="1">
      <c r="A33" s="161" t="s">
        <v>1496</v>
      </c>
      <c r="B33" s="52" t="s">
        <v>2033</v>
      </c>
      <c r="C33" s="41" t="s">
        <v>499</v>
      </c>
      <c r="D33" s="160">
        <v>2</v>
      </c>
      <c r="E33" s="95"/>
      <c r="F33" s="99">
        <f t="shared" si="0"/>
        <v>0</v>
      </c>
      <c r="G33" s="99">
        <f t="shared" si="1"/>
        <v>0</v>
      </c>
    </row>
    <row r="34" spans="1:7" ht="15" customHeight="1">
      <c r="A34" s="161" t="s">
        <v>1497</v>
      </c>
      <c r="B34" s="52" t="s">
        <v>1892</v>
      </c>
      <c r="C34" s="41" t="s">
        <v>499</v>
      </c>
      <c r="D34" s="160">
        <v>2</v>
      </c>
      <c r="E34" s="95"/>
      <c r="F34" s="99">
        <f t="shared" si="0"/>
        <v>0</v>
      </c>
      <c r="G34" s="99">
        <f t="shared" si="1"/>
        <v>0</v>
      </c>
    </row>
    <row r="35" spans="1:7" ht="15" customHeight="1">
      <c r="A35" s="161" t="s">
        <v>1498</v>
      </c>
      <c r="B35" s="52" t="s">
        <v>1893</v>
      </c>
      <c r="C35" s="41" t="s">
        <v>499</v>
      </c>
      <c r="D35" s="160">
        <v>1</v>
      </c>
      <c r="E35" s="95"/>
      <c r="F35" s="99">
        <f t="shared" si="0"/>
        <v>0</v>
      </c>
      <c r="G35" s="99">
        <f t="shared" si="1"/>
        <v>0</v>
      </c>
    </row>
    <row r="36" spans="1:7" ht="15" customHeight="1">
      <c r="A36" s="161" t="s">
        <v>1499</v>
      </c>
      <c r="B36" s="52" t="s">
        <v>2034</v>
      </c>
      <c r="C36" s="41" t="s">
        <v>499</v>
      </c>
      <c r="D36" s="160">
        <v>1</v>
      </c>
      <c r="E36" s="95"/>
      <c r="F36" s="99">
        <f t="shared" si="0"/>
        <v>0</v>
      </c>
      <c r="G36" s="99">
        <f t="shared" si="1"/>
        <v>0</v>
      </c>
    </row>
    <row r="37" spans="1:7" ht="15" customHeight="1">
      <c r="A37" s="161" t="s">
        <v>1500</v>
      </c>
      <c r="B37" s="52" t="s">
        <v>2035</v>
      </c>
      <c r="C37" s="41" t="s">
        <v>499</v>
      </c>
      <c r="D37" s="160">
        <v>2</v>
      </c>
      <c r="E37" s="95"/>
      <c r="F37" s="99">
        <f t="shared" si="0"/>
        <v>0</v>
      </c>
      <c r="G37" s="99">
        <f t="shared" si="1"/>
        <v>0</v>
      </c>
    </row>
    <row r="38" spans="1:7" ht="15" customHeight="1">
      <c r="A38" s="161" t="s">
        <v>1501</v>
      </c>
      <c r="B38" s="52" t="s">
        <v>300</v>
      </c>
      <c r="C38" s="41" t="s">
        <v>499</v>
      </c>
      <c r="D38" s="160">
        <v>1</v>
      </c>
      <c r="E38" s="95"/>
      <c r="F38" s="99">
        <f t="shared" si="0"/>
        <v>0</v>
      </c>
      <c r="G38" s="99">
        <f t="shared" si="1"/>
        <v>0</v>
      </c>
    </row>
    <row r="39" spans="1:7" ht="15" customHeight="1">
      <c r="A39" s="161" t="s">
        <v>1502</v>
      </c>
      <c r="B39" s="52" t="s">
        <v>1896</v>
      </c>
      <c r="C39" s="41" t="s">
        <v>499</v>
      </c>
      <c r="D39" s="160">
        <v>2</v>
      </c>
      <c r="E39" s="95"/>
      <c r="F39" s="99">
        <f t="shared" si="0"/>
        <v>0</v>
      </c>
      <c r="G39" s="99">
        <f t="shared" si="1"/>
        <v>0</v>
      </c>
    </row>
    <row r="40" spans="1:7" ht="15" customHeight="1">
      <c r="A40" s="161" t="s">
        <v>1503</v>
      </c>
      <c r="B40" s="52" t="s">
        <v>291</v>
      </c>
      <c r="C40" s="41" t="s">
        <v>499</v>
      </c>
      <c r="D40" s="160">
        <v>1</v>
      </c>
      <c r="E40" s="95"/>
      <c r="F40" s="99">
        <f t="shared" si="0"/>
        <v>0</v>
      </c>
      <c r="G40" s="99">
        <f t="shared" si="1"/>
        <v>0</v>
      </c>
    </row>
    <row r="41" spans="1:7" ht="15" customHeight="1">
      <c r="A41" s="161" t="s">
        <v>1504</v>
      </c>
      <c r="B41" s="52" t="s">
        <v>1898</v>
      </c>
      <c r="C41" s="41" t="s">
        <v>499</v>
      </c>
      <c r="D41" s="160">
        <v>1</v>
      </c>
      <c r="E41" s="95"/>
      <c r="F41" s="99">
        <f t="shared" si="0"/>
        <v>0</v>
      </c>
      <c r="G41" s="99">
        <f t="shared" si="1"/>
        <v>0</v>
      </c>
    </row>
    <row r="42" spans="1:7" ht="15" customHeight="1">
      <c r="A42" s="161" t="s">
        <v>1505</v>
      </c>
      <c r="B42" s="52" t="s">
        <v>1899</v>
      </c>
      <c r="C42" s="41" t="s">
        <v>499</v>
      </c>
      <c r="D42" s="160">
        <v>1</v>
      </c>
      <c r="E42" s="95"/>
      <c r="F42" s="99">
        <f t="shared" si="0"/>
        <v>0</v>
      </c>
      <c r="G42" s="99">
        <f t="shared" si="1"/>
        <v>0</v>
      </c>
    </row>
    <row r="43" spans="1:7" ht="15" customHeight="1">
      <c r="A43" s="161" t="s">
        <v>1506</v>
      </c>
      <c r="B43" s="52" t="s">
        <v>1901</v>
      </c>
      <c r="C43" s="41" t="s">
        <v>499</v>
      </c>
      <c r="D43" s="160">
        <v>2</v>
      </c>
      <c r="E43" s="95"/>
      <c r="F43" s="99">
        <f t="shared" si="0"/>
        <v>0</v>
      </c>
      <c r="G43" s="99">
        <f t="shared" si="1"/>
        <v>0</v>
      </c>
    </row>
    <row r="44" spans="1:7" ht="15" customHeight="1">
      <c r="A44" s="161" t="s">
        <v>1507</v>
      </c>
      <c r="B44" s="52" t="s">
        <v>394</v>
      </c>
      <c r="C44" s="41" t="s">
        <v>499</v>
      </c>
      <c r="D44" s="160">
        <v>2</v>
      </c>
      <c r="E44" s="95"/>
      <c r="F44" s="99">
        <f t="shared" si="0"/>
        <v>0</v>
      </c>
      <c r="G44" s="99">
        <f t="shared" si="1"/>
        <v>0</v>
      </c>
    </row>
    <row r="45" spans="1:7" ht="15" customHeight="1">
      <c r="A45" s="161" t="s">
        <v>1508</v>
      </c>
      <c r="B45" s="52" t="s">
        <v>1902</v>
      </c>
      <c r="C45" s="41" t="s">
        <v>499</v>
      </c>
      <c r="D45" s="160">
        <v>2</v>
      </c>
      <c r="E45" s="95"/>
      <c r="F45" s="99">
        <f t="shared" si="0"/>
        <v>0</v>
      </c>
      <c r="G45" s="99">
        <f t="shared" si="1"/>
        <v>0</v>
      </c>
    </row>
    <row r="46" spans="1:7" ht="15" customHeight="1">
      <c r="A46" s="161" t="s">
        <v>1509</v>
      </c>
      <c r="B46" s="52" t="s">
        <v>240</v>
      </c>
      <c r="C46" s="41" t="s">
        <v>499</v>
      </c>
      <c r="D46" s="160">
        <v>2</v>
      </c>
      <c r="E46" s="95"/>
      <c r="F46" s="99">
        <f t="shared" si="0"/>
        <v>0</v>
      </c>
      <c r="G46" s="99">
        <f t="shared" si="1"/>
        <v>0</v>
      </c>
    </row>
    <row r="47" spans="1:7" ht="15" customHeight="1">
      <c r="A47" s="161" t="s">
        <v>1510</v>
      </c>
      <c r="B47" s="52" t="s">
        <v>1903</v>
      </c>
      <c r="C47" s="41" t="s">
        <v>499</v>
      </c>
      <c r="D47" s="160">
        <v>1</v>
      </c>
      <c r="E47" s="95"/>
      <c r="F47" s="99">
        <f t="shared" si="0"/>
        <v>0</v>
      </c>
      <c r="G47" s="99">
        <f t="shared" si="1"/>
        <v>0</v>
      </c>
    </row>
    <row r="48" spans="1:7" ht="15" customHeight="1">
      <c r="A48" s="161" t="s">
        <v>1511</v>
      </c>
      <c r="B48" s="52" t="s">
        <v>1904</v>
      </c>
      <c r="C48" s="41" t="s">
        <v>499</v>
      </c>
      <c r="D48" s="160">
        <v>1</v>
      </c>
      <c r="E48" s="95"/>
      <c r="F48" s="99">
        <f t="shared" si="0"/>
        <v>0</v>
      </c>
      <c r="G48" s="99">
        <f t="shared" si="1"/>
        <v>0</v>
      </c>
    </row>
    <row r="49" spans="1:7" ht="14.25">
      <c r="A49" s="161" t="s">
        <v>1512</v>
      </c>
      <c r="B49" s="52" t="s">
        <v>577</v>
      </c>
      <c r="C49" s="41" t="s">
        <v>499</v>
      </c>
      <c r="D49" s="160">
        <v>1</v>
      </c>
      <c r="E49" s="95"/>
      <c r="F49" s="99">
        <f t="shared" si="0"/>
        <v>0</v>
      </c>
      <c r="G49" s="99">
        <f t="shared" si="1"/>
        <v>0</v>
      </c>
    </row>
    <row r="50" spans="1:7" ht="15" customHeight="1">
      <c r="A50" s="161" t="s">
        <v>1513</v>
      </c>
      <c r="B50" s="52" t="s">
        <v>1905</v>
      </c>
      <c r="C50" s="41" t="s">
        <v>499</v>
      </c>
      <c r="D50" s="160">
        <v>1</v>
      </c>
      <c r="E50" s="95"/>
      <c r="F50" s="99">
        <f t="shared" si="0"/>
        <v>0</v>
      </c>
      <c r="G50" s="99">
        <f t="shared" si="1"/>
        <v>0</v>
      </c>
    </row>
    <row r="51" spans="1:7" ht="15" customHeight="1">
      <c r="A51" s="161" t="s">
        <v>1514</v>
      </c>
      <c r="B51" s="52" t="s">
        <v>1906</v>
      </c>
      <c r="C51" s="41" t="s">
        <v>499</v>
      </c>
      <c r="D51" s="160">
        <v>1</v>
      </c>
      <c r="E51" s="95"/>
      <c r="F51" s="99">
        <f t="shared" si="0"/>
        <v>0</v>
      </c>
      <c r="G51" s="99">
        <f t="shared" si="1"/>
        <v>0</v>
      </c>
    </row>
    <row r="52" spans="1:7" ht="15" customHeight="1">
      <c r="A52" s="161" t="s">
        <v>1515</v>
      </c>
      <c r="B52" s="52" t="s">
        <v>1907</v>
      </c>
      <c r="C52" s="41" t="s">
        <v>499</v>
      </c>
      <c r="D52" s="160">
        <v>1</v>
      </c>
      <c r="E52" s="95"/>
      <c r="F52" s="99">
        <f t="shared" si="0"/>
        <v>0</v>
      </c>
      <c r="G52" s="99">
        <f t="shared" si="1"/>
        <v>0</v>
      </c>
    </row>
    <row r="53" spans="1:7" ht="15" customHeight="1">
      <c r="A53" s="161" t="s">
        <v>1516</v>
      </c>
      <c r="B53" s="52" t="s">
        <v>1908</v>
      </c>
      <c r="C53" s="41" t="s">
        <v>499</v>
      </c>
      <c r="D53" s="160">
        <v>1</v>
      </c>
      <c r="E53" s="95"/>
      <c r="F53" s="99">
        <f t="shared" si="0"/>
        <v>0</v>
      </c>
      <c r="G53" s="99">
        <f t="shared" si="1"/>
        <v>0</v>
      </c>
    </row>
    <row r="54" spans="1:7" ht="15" customHeight="1">
      <c r="A54" s="161" t="s">
        <v>1517</v>
      </c>
      <c r="B54" s="52" t="s">
        <v>1909</v>
      </c>
      <c r="C54" s="41" t="s">
        <v>499</v>
      </c>
      <c r="D54" s="160">
        <v>1</v>
      </c>
      <c r="E54" s="95"/>
      <c r="F54" s="99">
        <f t="shared" si="0"/>
        <v>0</v>
      </c>
      <c r="G54" s="99">
        <f t="shared" si="1"/>
        <v>0</v>
      </c>
    </row>
    <row r="55" spans="1:7" ht="15" customHeight="1">
      <c r="A55" s="161" t="s">
        <v>1518</v>
      </c>
      <c r="B55" s="52" t="s">
        <v>1910</v>
      </c>
      <c r="C55" s="41" t="s">
        <v>499</v>
      </c>
      <c r="D55" s="160">
        <v>2</v>
      </c>
      <c r="E55" s="95"/>
      <c r="F55" s="99">
        <f t="shared" si="0"/>
        <v>0</v>
      </c>
      <c r="G55" s="99">
        <f t="shared" si="1"/>
        <v>0</v>
      </c>
    </row>
    <row r="56" spans="1:7" ht="15" customHeight="1">
      <c r="A56" s="161" t="s">
        <v>1519</v>
      </c>
      <c r="B56" s="52" t="s">
        <v>1911</v>
      </c>
      <c r="C56" s="41" t="s">
        <v>499</v>
      </c>
      <c r="D56" s="160">
        <v>1</v>
      </c>
      <c r="E56" s="95"/>
      <c r="F56" s="99">
        <f t="shared" si="0"/>
        <v>0</v>
      </c>
      <c r="G56" s="99">
        <f t="shared" si="1"/>
        <v>0</v>
      </c>
    </row>
    <row r="57" spans="1:7" ht="15" customHeight="1">
      <c r="A57" s="161" t="s">
        <v>1520</v>
      </c>
      <c r="B57" s="52" t="s">
        <v>283</v>
      </c>
      <c r="C57" s="41" t="s">
        <v>499</v>
      </c>
      <c r="D57" s="160">
        <v>2</v>
      </c>
      <c r="E57" s="95"/>
      <c r="F57" s="99">
        <f t="shared" si="0"/>
        <v>0</v>
      </c>
      <c r="G57" s="99">
        <f t="shared" si="1"/>
        <v>0</v>
      </c>
    </row>
    <row r="58" spans="1:7" ht="15" customHeight="1">
      <c r="A58" s="161" t="s">
        <v>1521</v>
      </c>
      <c r="B58" s="52" t="s">
        <v>1912</v>
      </c>
      <c r="C58" s="41" t="s">
        <v>499</v>
      </c>
      <c r="D58" s="160">
        <v>2</v>
      </c>
      <c r="E58" s="95"/>
      <c r="F58" s="99">
        <f t="shared" si="0"/>
        <v>0</v>
      </c>
      <c r="G58" s="99">
        <f t="shared" si="1"/>
        <v>0</v>
      </c>
    </row>
    <row r="59" spans="1:7" ht="15" customHeight="1">
      <c r="A59" s="161" t="s">
        <v>1522</v>
      </c>
      <c r="B59" s="52" t="s">
        <v>284</v>
      </c>
      <c r="C59" s="41" t="s">
        <v>499</v>
      </c>
      <c r="D59" s="160">
        <v>2</v>
      </c>
      <c r="E59" s="95"/>
      <c r="F59" s="99">
        <f t="shared" si="0"/>
        <v>0</v>
      </c>
      <c r="G59" s="99">
        <f t="shared" si="1"/>
        <v>0</v>
      </c>
    </row>
    <row r="60" spans="1:7" ht="15" customHeight="1">
      <c r="A60" s="161" t="s">
        <v>1523</v>
      </c>
      <c r="B60" s="52" t="s">
        <v>1914</v>
      </c>
      <c r="C60" s="41" t="s">
        <v>499</v>
      </c>
      <c r="D60" s="160">
        <v>1</v>
      </c>
      <c r="E60" s="95"/>
      <c r="F60" s="99">
        <f t="shared" si="0"/>
        <v>0</v>
      </c>
      <c r="G60" s="99">
        <f t="shared" si="1"/>
        <v>0</v>
      </c>
    </row>
    <row r="61" spans="1:7" ht="15" customHeight="1">
      <c r="A61" s="161" t="s">
        <v>1524</v>
      </c>
      <c r="B61" s="52" t="s">
        <v>464</v>
      </c>
      <c r="C61" s="41" t="s">
        <v>499</v>
      </c>
      <c r="D61" s="160">
        <v>1</v>
      </c>
      <c r="E61" s="95"/>
      <c r="F61" s="99">
        <f t="shared" si="0"/>
        <v>0</v>
      </c>
      <c r="G61" s="99">
        <f t="shared" si="1"/>
        <v>0</v>
      </c>
    </row>
    <row r="62" spans="1:7" ht="15" customHeight="1">
      <c r="A62" s="161" t="s">
        <v>1525</v>
      </c>
      <c r="B62" s="52" t="s">
        <v>261</v>
      </c>
      <c r="C62" s="41" t="s">
        <v>499</v>
      </c>
      <c r="D62" s="160">
        <v>1</v>
      </c>
      <c r="E62" s="95"/>
      <c r="F62" s="99">
        <f t="shared" si="0"/>
        <v>0</v>
      </c>
      <c r="G62" s="99">
        <f t="shared" si="1"/>
        <v>0</v>
      </c>
    </row>
    <row r="63" spans="1:7" ht="15" customHeight="1">
      <c r="A63" s="161" t="s">
        <v>1526</v>
      </c>
      <c r="B63" s="52" t="s">
        <v>247</v>
      </c>
      <c r="C63" s="41" t="s">
        <v>499</v>
      </c>
      <c r="D63" s="160">
        <v>1</v>
      </c>
      <c r="E63" s="95"/>
      <c r="F63" s="99">
        <f t="shared" si="0"/>
        <v>0</v>
      </c>
      <c r="G63" s="99">
        <f t="shared" si="1"/>
        <v>0</v>
      </c>
    </row>
    <row r="64" spans="1:7" ht="15" customHeight="1">
      <c r="A64" s="161" t="s">
        <v>1527</v>
      </c>
      <c r="B64" s="52" t="s">
        <v>234</v>
      </c>
      <c r="C64" s="41" t="s">
        <v>499</v>
      </c>
      <c r="D64" s="160">
        <v>1</v>
      </c>
      <c r="E64" s="95"/>
      <c r="F64" s="99">
        <f t="shared" si="0"/>
        <v>0</v>
      </c>
      <c r="G64" s="99">
        <f t="shared" si="1"/>
        <v>0</v>
      </c>
    </row>
    <row r="65" spans="1:7" ht="15" customHeight="1">
      <c r="A65" s="161" t="s">
        <v>1528</v>
      </c>
      <c r="B65" s="52" t="s">
        <v>304</v>
      </c>
      <c r="C65" s="41" t="s">
        <v>499</v>
      </c>
      <c r="D65" s="160">
        <v>4</v>
      </c>
      <c r="E65" s="95"/>
      <c r="F65" s="99">
        <f t="shared" si="0"/>
        <v>0</v>
      </c>
      <c r="G65" s="99">
        <f t="shared" si="1"/>
        <v>0</v>
      </c>
    </row>
    <row r="66" spans="1:7" ht="15" customHeight="1">
      <c r="A66" s="161" t="s">
        <v>1529</v>
      </c>
      <c r="B66" s="52" t="s">
        <v>267</v>
      </c>
      <c r="C66" s="41" t="s">
        <v>499</v>
      </c>
      <c r="D66" s="160">
        <v>2</v>
      </c>
      <c r="E66" s="95"/>
      <c r="F66" s="99">
        <f t="shared" si="0"/>
        <v>0</v>
      </c>
      <c r="G66" s="99">
        <f t="shared" si="1"/>
        <v>0</v>
      </c>
    </row>
    <row r="67" spans="1:7" ht="15" customHeight="1">
      <c r="A67" s="161" t="s">
        <v>1530</v>
      </c>
      <c r="B67" s="52" t="s">
        <v>277</v>
      </c>
      <c r="C67" s="41" t="s">
        <v>499</v>
      </c>
      <c r="D67" s="160">
        <v>2</v>
      </c>
      <c r="E67" s="95"/>
      <c r="F67" s="99">
        <f t="shared" si="0"/>
        <v>0</v>
      </c>
      <c r="G67" s="99">
        <f t="shared" si="1"/>
        <v>0</v>
      </c>
    </row>
    <row r="68" spans="1:7" ht="15" customHeight="1">
      <c r="A68" s="161" t="s">
        <v>1531</v>
      </c>
      <c r="B68" s="52" t="s">
        <v>406</v>
      </c>
      <c r="C68" s="41" t="s">
        <v>499</v>
      </c>
      <c r="D68" s="160">
        <v>1</v>
      </c>
      <c r="E68" s="95"/>
      <c r="F68" s="99">
        <f aca="true" t="shared" si="2" ref="F68:F131">SUM(E68*1.2)</f>
        <v>0</v>
      </c>
      <c r="G68" s="99">
        <f aca="true" t="shared" si="3" ref="G68:G131">SUM(D68*E68)</f>
        <v>0</v>
      </c>
    </row>
    <row r="69" spans="1:7" ht="15" customHeight="1">
      <c r="A69" s="161" t="s">
        <v>1532</v>
      </c>
      <c r="B69" s="52" t="s">
        <v>2036</v>
      </c>
      <c r="C69" s="41" t="s">
        <v>499</v>
      </c>
      <c r="D69" s="160">
        <v>1</v>
      </c>
      <c r="E69" s="95"/>
      <c r="F69" s="99">
        <f t="shared" si="2"/>
        <v>0</v>
      </c>
      <c r="G69" s="99">
        <f t="shared" si="3"/>
        <v>0</v>
      </c>
    </row>
    <row r="70" spans="1:7" ht="15" customHeight="1">
      <c r="A70" s="161" t="s">
        <v>1533</v>
      </c>
      <c r="B70" s="52" t="s">
        <v>2037</v>
      </c>
      <c r="C70" s="41" t="s">
        <v>499</v>
      </c>
      <c r="D70" s="160">
        <v>1</v>
      </c>
      <c r="E70" s="95"/>
      <c r="F70" s="99">
        <f t="shared" si="2"/>
        <v>0</v>
      </c>
      <c r="G70" s="99">
        <f t="shared" si="3"/>
        <v>0</v>
      </c>
    </row>
    <row r="71" spans="1:7" ht="15" customHeight="1">
      <c r="A71" s="161" t="s">
        <v>1534</v>
      </c>
      <c r="B71" s="52" t="s">
        <v>1917</v>
      </c>
      <c r="C71" s="41" t="s">
        <v>499</v>
      </c>
      <c r="D71" s="160">
        <v>1</v>
      </c>
      <c r="E71" s="95"/>
      <c r="F71" s="99">
        <f t="shared" si="2"/>
        <v>0</v>
      </c>
      <c r="G71" s="99">
        <f t="shared" si="3"/>
        <v>0</v>
      </c>
    </row>
    <row r="72" spans="1:7" ht="15" customHeight="1">
      <c r="A72" s="161" t="s">
        <v>1535</v>
      </c>
      <c r="B72" s="52" t="s">
        <v>1918</v>
      </c>
      <c r="C72" s="41" t="s">
        <v>499</v>
      </c>
      <c r="D72" s="160">
        <v>1</v>
      </c>
      <c r="E72" s="95"/>
      <c r="F72" s="99">
        <f t="shared" si="2"/>
        <v>0</v>
      </c>
      <c r="G72" s="99">
        <f t="shared" si="3"/>
        <v>0</v>
      </c>
    </row>
    <row r="73" spans="1:7" ht="15" customHeight="1">
      <c r="A73" s="161" t="s">
        <v>1536</v>
      </c>
      <c r="B73" s="52" t="s">
        <v>377</v>
      </c>
      <c r="C73" s="41" t="s">
        <v>499</v>
      </c>
      <c r="D73" s="160">
        <v>2</v>
      </c>
      <c r="E73" s="95"/>
      <c r="F73" s="99">
        <f t="shared" si="2"/>
        <v>0</v>
      </c>
      <c r="G73" s="99">
        <f t="shared" si="3"/>
        <v>0</v>
      </c>
    </row>
    <row r="74" spans="1:7" ht="15" customHeight="1">
      <c r="A74" s="161" t="s">
        <v>1537</v>
      </c>
      <c r="B74" s="52" t="s">
        <v>1924</v>
      </c>
      <c r="C74" s="41" t="s">
        <v>499</v>
      </c>
      <c r="D74" s="160">
        <v>1</v>
      </c>
      <c r="E74" s="95"/>
      <c r="F74" s="99">
        <f t="shared" si="2"/>
        <v>0</v>
      </c>
      <c r="G74" s="99">
        <f t="shared" si="3"/>
        <v>0</v>
      </c>
    </row>
    <row r="75" spans="1:7" ht="15" customHeight="1">
      <c r="A75" s="161" t="s">
        <v>1538</v>
      </c>
      <c r="B75" s="52" t="s">
        <v>1925</v>
      </c>
      <c r="C75" s="41" t="s">
        <v>499</v>
      </c>
      <c r="D75" s="160">
        <v>2</v>
      </c>
      <c r="E75" s="95"/>
      <c r="F75" s="99">
        <f t="shared" si="2"/>
        <v>0</v>
      </c>
      <c r="G75" s="99">
        <f t="shared" si="3"/>
        <v>0</v>
      </c>
    </row>
    <row r="76" spans="1:7" ht="15" customHeight="1">
      <c r="A76" s="161" t="s">
        <v>1539</v>
      </c>
      <c r="B76" s="52" t="s">
        <v>1926</v>
      </c>
      <c r="C76" s="41" t="s">
        <v>499</v>
      </c>
      <c r="D76" s="160">
        <v>2</v>
      </c>
      <c r="E76" s="95"/>
      <c r="F76" s="99">
        <f t="shared" si="2"/>
        <v>0</v>
      </c>
      <c r="G76" s="99">
        <f t="shared" si="3"/>
        <v>0</v>
      </c>
    </row>
    <row r="77" spans="1:7" ht="15" customHeight="1">
      <c r="A77" s="161" t="s">
        <v>1540</v>
      </c>
      <c r="B77" s="52" t="s">
        <v>1927</v>
      </c>
      <c r="C77" s="41" t="s">
        <v>499</v>
      </c>
      <c r="D77" s="160">
        <v>1</v>
      </c>
      <c r="E77" s="95"/>
      <c r="F77" s="99">
        <f t="shared" si="2"/>
        <v>0</v>
      </c>
      <c r="G77" s="99">
        <f t="shared" si="3"/>
        <v>0</v>
      </c>
    </row>
    <row r="78" spans="1:7" ht="15" customHeight="1">
      <c r="A78" s="161" t="s">
        <v>1541</v>
      </c>
      <c r="B78" s="52" t="s">
        <v>238</v>
      </c>
      <c r="C78" s="41" t="s">
        <v>499</v>
      </c>
      <c r="D78" s="160">
        <v>1</v>
      </c>
      <c r="E78" s="95"/>
      <c r="F78" s="99">
        <f t="shared" si="2"/>
        <v>0</v>
      </c>
      <c r="G78" s="99">
        <f t="shared" si="3"/>
        <v>0</v>
      </c>
    </row>
    <row r="79" spans="1:7" ht="15" customHeight="1">
      <c r="A79" s="161" t="s">
        <v>1542</v>
      </c>
      <c r="B79" s="52" t="s">
        <v>271</v>
      </c>
      <c r="C79" s="41" t="s">
        <v>499</v>
      </c>
      <c r="D79" s="160">
        <v>1</v>
      </c>
      <c r="E79" s="95"/>
      <c r="F79" s="99">
        <f t="shared" si="2"/>
        <v>0</v>
      </c>
      <c r="G79" s="99">
        <f t="shared" si="3"/>
        <v>0</v>
      </c>
    </row>
    <row r="80" spans="1:7" ht="15" customHeight="1">
      <c r="A80" s="161" t="s">
        <v>1543</v>
      </c>
      <c r="B80" s="52" t="s">
        <v>1929</v>
      </c>
      <c r="C80" s="41" t="s">
        <v>499</v>
      </c>
      <c r="D80" s="160">
        <v>1</v>
      </c>
      <c r="E80" s="95"/>
      <c r="F80" s="99">
        <f t="shared" si="2"/>
        <v>0</v>
      </c>
      <c r="G80" s="99">
        <f t="shared" si="3"/>
        <v>0</v>
      </c>
    </row>
    <row r="81" spans="1:7" ht="15" customHeight="1">
      <c r="A81" s="161" t="s">
        <v>1544</v>
      </c>
      <c r="B81" s="52" t="s">
        <v>2038</v>
      </c>
      <c r="C81" s="41" t="s">
        <v>499</v>
      </c>
      <c r="D81" s="160">
        <v>1</v>
      </c>
      <c r="E81" s="95"/>
      <c r="F81" s="99">
        <f t="shared" si="2"/>
        <v>0</v>
      </c>
      <c r="G81" s="99">
        <f t="shared" si="3"/>
        <v>0</v>
      </c>
    </row>
    <row r="82" spans="1:7" ht="15" customHeight="1">
      <c r="A82" s="161" t="s">
        <v>1545</v>
      </c>
      <c r="B82" s="52" t="s">
        <v>1933</v>
      </c>
      <c r="C82" s="41" t="s">
        <v>499</v>
      </c>
      <c r="D82" s="160">
        <v>2</v>
      </c>
      <c r="E82" s="95"/>
      <c r="F82" s="99">
        <f t="shared" si="2"/>
        <v>0</v>
      </c>
      <c r="G82" s="99">
        <f t="shared" si="3"/>
        <v>0</v>
      </c>
    </row>
    <row r="83" spans="1:7" ht="15" customHeight="1">
      <c r="A83" s="161" t="s">
        <v>1546</v>
      </c>
      <c r="B83" s="52" t="s">
        <v>1934</v>
      </c>
      <c r="C83" s="41" t="s">
        <v>499</v>
      </c>
      <c r="D83" s="160">
        <v>1</v>
      </c>
      <c r="E83" s="95"/>
      <c r="F83" s="99">
        <f t="shared" si="2"/>
        <v>0</v>
      </c>
      <c r="G83" s="99">
        <f t="shared" si="3"/>
        <v>0</v>
      </c>
    </row>
    <row r="84" spans="1:7" ht="15" customHeight="1">
      <c r="A84" s="161" t="s">
        <v>1547</v>
      </c>
      <c r="B84" s="52" t="s">
        <v>1935</v>
      </c>
      <c r="C84" s="41" t="s">
        <v>499</v>
      </c>
      <c r="D84" s="160">
        <v>1</v>
      </c>
      <c r="E84" s="95"/>
      <c r="F84" s="99">
        <f t="shared" si="2"/>
        <v>0</v>
      </c>
      <c r="G84" s="99">
        <f t="shared" si="3"/>
        <v>0</v>
      </c>
    </row>
    <row r="85" spans="1:7" ht="15" customHeight="1">
      <c r="A85" s="161" t="s">
        <v>1548</v>
      </c>
      <c r="B85" s="52" t="s">
        <v>1936</v>
      </c>
      <c r="C85" s="41" t="s">
        <v>499</v>
      </c>
      <c r="D85" s="160">
        <v>1</v>
      </c>
      <c r="E85" s="95"/>
      <c r="F85" s="99">
        <f t="shared" si="2"/>
        <v>0</v>
      </c>
      <c r="G85" s="99">
        <f t="shared" si="3"/>
        <v>0</v>
      </c>
    </row>
    <row r="86" spans="1:7" ht="15" customHeight="1">
      <c r="A86" s="161" t="s">
        <v>1549</v>
      </c>
      <c r="B86" s="52" t="s">
        <v>1937</v>
      </c>
      <c r="C86" s="41" t="s">
        <v>499</v>
      </c>
      <c r="D86" s="160">
        <v>1</v>
      </c>
      <c r="E86" s="95"/>
      <c r="F86" s="99">
        <f t="shared" si="2"/>
        <v>0</v>
      </c>
      <c r="G86" s="99">
        <f t="shared" si="3"/>
        <v>0</v>
      </c>
    </row>
    <row r="87" spans="1:7" ht="15" customHeight="1">
      <c r="A87" s="161" t="s">
        <v>1550</v>
      </c>
      <c r="B87" s="52" t="s">
        <v>460</v>
      </c>
      <c r="C87" s="41" t="s">
        <v>499</v>
      </c>
      <c r="D87" s="160">
        <v>1</v>
      </c>
      <c r="E87" s="95"/>
      <c r="F87" s="99">
        <f t="shared" si="2"/>
        <v>0</v>
      </c>
      <c r="G87" s="99">
        <f t="shared" si="3"/>
        <v>0</v>
      </c>
    </row>
    <row r="88" spans="1:7" ht="15" customHeight="1">
      <c r="A88" s="161" t="s">
        <v>1551</v>
      </c>
      <c r="B88" s="52" t="s">
        <v>2039</v>
      </c>
      <c r="C88" s="41" t="s">
        <v>499</v>
      </c>
      <c r="D88" s="160">
        <v>1</v>
      </c>
      <c r="E88" s="95"/>
      <c r="F88" s="99">
        <f t="shared" si="2"/>
        <v>0</v>
      </c>
      <c r="G88" s="99">
        <f t="shared" si="3"/>
        <v>0</v>
      </c>
    </row>
    <row r="89" spans="1:7" ht="15" customHeight="1">
      <c r="A89" s="161" t="s">
        <v>1552</v>
      </c>
      <c r="B89" s="52" t="s">
        <v>2040</v>
      </c>
      <c r="C89" s="41" t="s">
        <v>499</v>
      </c>
      <c r="D89" s="160">
        <v>1</v>
      </c>
      <c r="E89" s="95"/>
      <c r="F89" s="99">
        <f t="shared" si="2"/>
        <v>0</v>
      </c>
      <c r="G89" s="99">
        <f t="shared" si="3"/>
        <v>0</v>
      </c>
    </row>
    <row r="90" spans="1:7" ht="15" customHeight="1">
      <c r="A90" s="161" t="s">
        <v>1553</v>
      </c>
      <c r="B90" s="52" t="s">
        <v>1940</v>
      </c>
      <c r="C90" s="41" t="s">
        <v>499</v>
      </c>
      <c r="D90" s="160">
        <v>2</v>
      </c>
      <c r="E90" s="95"/>
      <c r="F90" s="99">
        <f t="shared" si="2"/>
        <v>0</v>
      </c>
      <c r="G90" s="99">
        <f t="shared" si="3"/>
        <v>0</v>
      </c>
    </row>
    <row r="91" spans="1:7" ht="15" customHeight="1">
      <c r="A91" s="161" t="s">
        <v>1554</v>
      </c>
      <c r="B91" s="52" t="s">
        <v>480</v>
      </c>
      <c r="C91" s="41" t="s">
        <v>499</v>
      </c>
      <c r="D91" s="160">
        <v>2</v>
      </c>
      <c r="E91" s="95"/>
      <c r="F91" s="99">
        <f t="shared" si="2"/>
        <v>0</v>
      </c>
      <c r="G91" s="99">
        <f t="shared" si="3"/>
        <v>0</v>
      </c>
    </row>
    <row r="92" spans="1:7" ht="15" customHeight="1">
      <c r="A92" s="161" t="s">
        <v>1555</v>
      </c>
      <c r="B92" s="52" t="s">
        <v>2041</v>
      </c>
      <c r="C92" s="41" t="s">
        <v>499</v>
      </c>
      <c r="D92" s="160">
        <v>2</v>
      </c>
      <c r="E92" s="95"/>
      <c r="F92" s="99">
        <f t="shared" si="2"/>
        <v>0</v>
      </c>
      <c r="G92" s="99">
        <f t="shared" si="3"/>
        <v>0</v>
      </c>
    </row>
    <row r="93" spans="1:7" ht="15" customHeight="1">
      <c r="A93" s="161" t="s">
        <v>1556</v>
      </c>
      <c r="B93" s="52" t="s">
        <v>2042</v>
      </c>
      <c r="C93" s="41" t="s">
        <v>499</v>
      </c>
      <c r="D93" s="160">
        <v>1</v>
      </c>
      <c r="E93" s="95"/>
      <c r="F93" s="99">
        <f t="shared" si="2"/>
        <v>0</v>
      </c>
      <c r="G93" s="99">
        <f t="shared" si="3"/>
        <v>0</v>
      </c>
    </row>
    <row r="94" spans="1:7" ht="15" customHeight="1">
      <c r="A94" s="161" t="s">
        <v>1557</v>
      </c>
      <c r="B94" s="52" t="s">
        <v>2043</v>
      </c>
      <c r="C94" s="41" t="s">
        <v>499</v>
      </c>
      <c r="D94" s="160">
        <v>1</v>
      </c>
      <c r="E94" s="95"/>
      <c r="F94" s="99">
        <f t="shared" si="2"/>
        <v>0</v>
      </c>
      <c r="G94" s="99">
        <f t="shared" si="3"/>
        <v>0</v>
      </c>
    </row>
    <row r="95" spans="1:7" ht="15" customHeight="1">
      <c r="A95" s="161" t="s">
        <v>1558</v>
      </c>
      <c r="B95" s="52" t="s">
        <v>2044</v>
      </c>
      <c r="C95" s="41" t="s">
        <v>499</v>
      </c>
      <c r="D95" s="160">
        <v>1</v>
      </c>
      <c r="E95" s="95"/>
      <c r="F95" s="99">
        <f t="shared" si="2"/>
        <v>0</v>
      </c>
      <c r="G95" s="99">
        <f t="shared" si="3"/>
        <v>0</v>
      </c>
    </row>
    <row r="96" spans="1:7" ht="15" customHeight="1">
      <c r="A96" s="161" t="s">
        <v>1559</v>
      </c>
      <c r="B96" s="52" t="s">
        <v>1945</v>
      </c>
      <c r="C96" s="41" t="s">
        <v>499</v>
      </c>
      <c r="D96" s="160">
        <v>1</v>
      </c>
      <c r="E96" s="95"/>
      <c r="F96" s="99">
        <f t="shared" si="2"/>
        <v>0</v>
      </c>
      <c r="G96" s="99">
        <f t="shared" si="3"/>
        <v>0</v>
      </c>
    </row>
    <row r="97" spans="1:7" ht="15" customHeight="1">
      <c r="A97" s="161" t="s">
        <v>1560</v>
      </c>
      <c r="B97" s="52" t="s">
        <v>1946</v>
      </c>
      <c r="C97" s="41" t="s">
        <v>499</v>
      </c>
      <c r="D97" s="160">
        <v>1</v>
      </c>
      <c r="E97" s="95"/>
      <c r="F97" s="99">
        <f t="shared" si="2"/>
        <v>0</v>
      </c>
      <c r="G97" s="99">
        <f t="shared" si="3"/>
        <v>0</v>
      </c>
    </row>
    <row r="98" spans="1:7" ht="15" customHeight="1">
      <c r="A98" s="161" t="s">
        <v>1561</v>
      </c>
      <c r="B98" s="52" t="s">
        <v>251</v>
      </c>
      <c r="C98" s="41" t="s">
        <v>499</v>
      </c>
      <c r="D98" s="160">
        <v>1</v>
      </c>
      <c r="E98" s="95"/>
      <c r="F98" s="99">
        <f t="shared" si="2"/>
        <v>0</v>
      </c>
      <c r="G98" s="99">
        <f t="shared" si="3"/>
        <v>0</v>
      </c>
    </row>
    <row r="99" spans="1:7" ht="15" customHeight="1">
      <c r="A99" s="161" t="s">
        <v>1562</v>
      </c>
      <c r="B99" s="52" t="s">
        <v>2045</v>
      </c>
      <c r="C99" s="41" t="s">
        <v>499</v>
      </c>
      <c r="D99" s="160">
        <v>1</v>
      </c>
      <c r="E99" s="95"/>
      <c r="F99" s="99">
        <f t="shared" si="2"/>
        <v>0</v>
      </c>
      <c r="G99" s="99">
        <f t="shared" si="3"/>
        <v>0</v>
      </c>
    </row>
    <row r="100" spans="1:7" ht="15" customHeight="1">
      <c r="A100" s="161" t="s">
        <v>1563</v>
      </c>
      <c r="B100" s="52" t="s">
        <v>2046</v>
      </c>
      <c r="C100" s="41" t="s">
        <v>499</v>
      </c>
      <c r="D100" s="160">
        <v>2</v>
      </c>
      <c r="E100" s="95"/>
      <c r="F100" s="99">
        <f t="shared" si="2"/>
        <v>0</v>
      </c>
      <c r="G100" s="99">
        <f t="shared" si="3"/>
        <v>0</v>
      </c>
    </row>
    <row r="101" spans="1:7" ht="15" customHeight="1">
      <c r="A101" s="161" t="s">
        <v>1564</v>
      </c>
      <c r="B101" s="52" t="s">
        <v>1947</v>
      </c>
      <c r="C101" s="41" t="s">
        <v>499</v>
      </c>
      <c r="D101" s="160">
        <v>1</v>
      </c>
      <c r="E101" s="95"/>
      <c r="F101" s="99">
        <f t="shared" si="2"/>
        <v>0</v>
      </c>
      <c r="G101" s="99">
        <f t="shared" si="3"/>
        <v>0</v>
      </c>
    </row>
    <row r="102" spans="1:7" ht="15" customHeight="1">
      <c r="A102" s="161" t="s">
        <v>1565</v>
      </c>
      <c r="B102" s="52" t="s">
        <v>1949</v>
      </c>
      <c r="C102" s="41" t="s">
        <v>499</v>
      </c>
      <c r="D102" s="160">
        <v>1</v>
      </c>
      <c r="E102" s="95"/>
      <c r="F102" s="99">
        <f t="shared" si="2"/>
        <v>0</v>
      </c>
      <c r="G102" s="99">
        <f t="shared" si="3"/>
        <v>0</v>
      </c>
    </row>
    <row r="103" spans="1:7" ht="15" customHeight="1">
      <c r="A103" s="161" t="s">
        <v>1566</v>
      </c>
      <c r="B103" s="52" t="s">
        <v>1950</v>
      </c>
      <c r="C103" s="41" t="s">
        <v>499</v>
      </c>
      <c r="D103" s="160"/>
      <c r="E103" s="95"/>
      <c r="F103" s="99">
        <f t="shared" si="2"/>
        <v>0</v>
      </c>
      <c r="G103" s="99">
        <f t="shared" si="3"/>
        <v>0</v>
      </c>
    </row>
    <row r="104" spans="1:7" ht="15" customHeight="1">
      <c r="A104" s="161" t="s">
        <v>1567</v>
      </c>
      <c r="B104" s="52" t="s">
        <v>1951</v>
      </c>
      <c r="C104" s="41" t="s">
        <v>499</v>
      </c>
      <c r="D104" s="160">
        <v>1</v>
      </c>
      <c r="E104" s="95"/>
      <c r="F104" s="99">
        <f t="shared" si="2"/>
        <v>0</v>
      </c>
      <c r="G104" s="99">
        <f t="shared" si="3"/>
        <v>0</v>
      </c>
    </row>
    <row r="105" spans="1:7" ht="15" customHeight="1">
      <c r="A105" s="161" t="s">
        <v>1568</v>
      </c>
      <c r="B105" s="52" t="s">
        <v>1952</v>
      </c>
      <c r="C105" s="41" t="s">
        <v>499</v>
      </c>
      <c r="D105" s="160">
        <v>1</v>
      </c>
      <c r="E105" s="95"/>
      <c r="F105" s="99">
        <f t="shared" si="2"/>
        <v>0</v>
      </c>
      <c r="G105" s="99">
        <f t="shared" si="3"/>
        <v>0</v>
      </c>
    </row>
    <row r="106" spans="1:7" ht="15" customHeight="1">
      <c r="A106" s="161" t="s">
        <v>1569</v>
      </c>
      <c r="B106" s="52" t="s">
        <v>1954</v>
      </c>
      <c r="C106" s="41" t="s">
        <v>499</v>
      </c>
      <c r="D106" s="160">
        <v>2</v>
      </c>
      <c r="E106" s="95"/>
      <c r="F106" s="99">
        <f t="shared" si="2"/>
        <v>0</v>
      </c>
      <c r="G106" s="99">
        <f t="shared" si="3"/>
        <v>0</v>
      </c>
    </row>
    <row r="107" spans="1:7" ht="15" customHeight="1">
      <c r="A107" s="161" t="s">
        <v>1570</v>
      </c>
      <c r="B107" s="52" t="s">
        <v>1955</v>
      </c>
      <c r="C107" s="41" t="s">
        <v>499</v>
      </c>
      <c r="D107" s="160">
        <v>1</v>
      </c>
      <c r="E107" s="95"/>
      <c r="F107" s="99">
        <f t="shared" si="2"/>
        <v>0</v>
      </c>
      <c r="G107" s="99">
        <f t="shared" si="3"/>
        <v>0</v>
      </c>
    </row>
    <row r="108" spans="1:7" ht="15" customHeight="1">
      <c r="A108" s="161" t="s">
        <v>1571</v>
      </c>
      <c r="B108" s="52" t="s">
        <v>357</v>
      </c>
      <c r="C108" s="41" t="s">
        <v>499</v>
      </c>
      <c r="D108" s="160">
        <v>1</v>
      </c>
      <c r="E108" s="95"/>
      <c r="F108" s="99">
        <f t="shared" si="2"/>
        <v>0</v>
      </c>
      <c r="G108" s="99">
        <f t="shared" si="3"/>
        <v>0</v>
      </c>
    </row>
    <row r="109" spans="1:7" ht="15" customHeight="1">
      <c r="A109" s="161" t="s">
        <v>1572</v>
      </c>
      <c r="B109" s="52" t="s">
        <v>1956</v>
      </c>
      <c r="C109" s="41" t="s">
        <v>499</v>
      </c>
      <c r="D109" s="160">
        <v>10</v>
      </c>
      <c r="E109" s="95"/>
      <c r="F109" s="99">
        <f t="shared" si="2"/>
        <v>0</v>
      </c>
      <c r="G109" s="99">
        <f t="shared" si="3"/>
        <v>0</v>
      </c>
    </row>
    <row r="110" spans="1:7" ht="15" customHeight="1">
      <c r="A110" s="161" t="s">
        <v>1573</v>
      </c>
      <c r="B110" s="52" t="s">
        <v>1957</v>
      </c>
      <c r="C110" s="41" t="s">
        <v>499</v>
      </c>
      <c r="D110" s="160">
        <v>1</v>
      </c>
      <c r="E110" s="95"/>
      <c r="F110" s="99">
        <f t="shared" si="2"/>
        <v>0</v>
      </c>
      <c r="G110" s="99">
        <f t="shared" si="3"/>
        <v>0</v>
      </c>
    </row>
    <row r="111" spans="1:7" ht="15" customHeight="1">
      <c r="A111" s="161" t="s">
        <v>1574</v>
      </c>
      <c r="B111" s="52" t="s">
        <v>2047</v>
      </c>
      <c r="C111" s="41" t="s">
        <v>499</v>
      </c>
      <c r="D111" s="160">
        <v>2</v>
      </c>
      <c r="E111" s="95"/>
      <c r="F111" s="99">
        <f t="shared" si="2"/>
        <v>0</v>
      </c>
      <c r="G111" s="99">
        <f t="shared" si="3"/>
        <v>0</v>
      </c>
    </row>
    <row r="112" spans="1:7" ht="15" customHeight="1">
      <c r="A112" s="161" t="s">
        <v>1575</v>
      </c>
      <c r="B112" s="52" t="s">
        <v>1959</v>
      </c>
      <c r="C112" s="41" t="s">
        <v>499</v>
      </c>
      <c r="D112" s="160">
        <v>1</v>
      </c>
      <c r="E112" s="95"/>
      <c r="F112" s="99">
        <f t="shared" si="2"/>
        <v>0</v>
      </c>
      <c r="G112" s="99">
        <f t="shared" si="3"/>
        <v>0</v>
      </c>
    </row>
    <row r="113" spans="1:7" ht="15" customHeight="1">
      <c r="A113" s="161" t="s">
        <v>1576</v>
      </c>
      <c r="B113" s="52" t="s">
        <v>1960</v>
      </c>
      <c r="C113" s="41" t="s">
        <v>499</v>
      </c>
      <c r="D113" s="160">
        <v>2</v>
      </c>
      <c r="E113" s="95"/>
      <c r="F113" s="99">
        <f t="shared" si="2"/>
        <v>0</v>
      </c>
      <c r="G113" s="99">
        <f t="shared" si="3"/>
        <v>0</v>
      </c>
    </row>
    <row r="114" spans="1:7" ht="15" customHeight="1">
      <c r="A114" s="161" t="s">
        <v>1577</v>
      </c>
      <c r="B114" s="52" t="s">
        <v>26</v>
      </c>
      <c r="C114" s="41" t="s">
        <v>499</v>
      </c>
      <c r="D114" s="160">
        <v>1</v>
      </c>
      <c r="E114" s="95"/>
      <c r="F114" s="99">
        <f t="shared" si="2"/>
        <v>0</v>
      </c>
      <c r="G114" s="99">
        <f t="shared" si="3"/>
        <v>0</v>
      </c>
    </row>
    <row r="115" spans="1:7" ht="15" customHeight="1">
      <c r="A115" s="161" t="s">
        <v>1578</v>
      </c>
      <c r="B115" s="52" t="s">
        <v>1961</v>
      </c>
      <c r="C115" s="41" t="s">
        <v>499</v>
      </c>
      <c r="D115" s="160">
        <v>1</v>
      </c>
      <c r="E115" s="95"/>
      <c r="F115" s="99">
        <f t="shared" si="2"/>
        <v>0</v>
      </c>
      <c r="G115" s="99">
        <f t="shared" si="3"/>
        <v>0</v>
      </c>
    </row>
    <row r="116" spans="1:7" ht="15" customHeight="1">
      <c r="A116" s="161" t="s">
        <v>1579</v>
      </c>
      <c r="B116" s="52" t="s">
        <v>1962</v>
      </c>
      <c r="C116" s="41" t="s">
        <v>499</v>
      </c>
      <c r="D116" s="160">
        <v>1</v>
      </c>
      <c r="E116" s="95"/>
      <c r="F116" s="99">
        <f t="shared" si="2"/>
        <v>0</v>
      </c>
      <c r="G116" s="99">
        <f t="shared" si="3"/>
        <v>0</v>
      </c>
    </row>
    <row r="117" spans="1:7" ht="15" customHeight="1">
      <c r="A117" s="161" t="s">
        <v>1580</v>
      </c>
      <c r="B117" s="52" t="s">
        <v>289</v>
      </c>
      <c r="C117" s="41" t="s">
        <v>499</v>
      </c>
      <c r="D117" s="160">
        <v>1</v>
      </c>
      <c r="E117" s="95"/>
      <c r="F117" s="99">
        <f t="shared" si="2"/>
        <v>0</v>
      </c>
      <c r="G117" s="99">
        <f t="shared" si="3"/>
        <v>0</v>
      </c>
    </row>
    <row r="118" spans="1:7" ht="15" customHeight="1">
      <c r="A118" s="161" t="s">
        <v>1581</v>
      </c>
      <c r="B118" s="52" t="s">
        <v>1963</v>
      </c>
      <c r="C118" s="41" t="s">
        <v>499</v>
      </c>
      <c r="D118" s="160">
        <v>1</v>
      </c>
      <c r="E118" s="95"/>
      <c r="F118" s="99">
        <f t="shared" si="2"/>
        <v>0</v>
      </c>
      <c r="G118" s="99">
        <f t="shared" si="3"/>
        <v>0</v>
      </c>
    </row>
    <row r="119" spans="1:7" ht="15" customHeight="1">
      <c r="A119" s="161" t="s">
        <v>1582</v>
      </c>
      <c r="B119" s="52" t="s">
        <v>1964</v>
      </c>
      <c r="C119" s="41" t="s">
        <v>499</v>
      </c>
      <c r="D119" s="160">
        <v>1</v>
      </c>
      <c r="E119" s="95"/>
      <c r="F119" s="99">
        <f t="shared" si="2"/>
        <v>0</v>
      </c>
      <c r="G119" s="99">
        <f t="shared" si="3"/>
        <v>0</v>
      </c>
    </row>
    <row r="120" spans="1:7" ht="15" customHeight="1">
      <c r="A120" s="161" t="s">
        <v>1583</v>
      </c>
      <c r="B120" s="52" t="s">
        <v>1966</v>
      </c>
      <c r="C120" s="41" t="s">
        <v>499</v>
      </c>
      <c r="D120" s="160">
        <v>1</v>
      </c>
      <c r="E120" s="95"/>
      <c r="F120" s="99">
        <f t="shared" si="2"/>
        <v>0</v>
      </c>
      <c r="G120" s="99">
        <f t="shared" si="3"/>
        <v>0</v>
      </c>
    </row>
    <row r="121" spans="1:7" ht="15" customHeight="1">
      <c r="A121" s="161" t="s">
        <v>1584</v>
      </c>
      <c r="B121" s="52" t="s">
        <v>1967</v>
      </c>
      <c r="C121" s="41" t="s">
        <v>499</v>
      </c>
      <c r="D121" s="160">
        <v>1</v>
      </c>
      <c r="E121" s="95"/>
      <c r="F121" s="99">
        <f t="shared" si="2"/>
        <v>0</v>
      </c>
      <c r="G121" s="99">
        <f t="shared" si="3"/>
        <v>0</v>
      </c>
    </row>
    <row r="122" spans="1:7" ht="15" customHeight="1">
      <c r="A122" s="161" t="s">
        <v>1585</v>
      </c>
      <c r="B122" s="52" t="s">
        <v>292</v>
      </c>
      <c r="C122" s="41" t="s">
        <v>499</v>
      </c>
      <c r="D122" s="160">
        <v>1</v>
      </c>
      <c r="E122" s="95"/>
      <c r="F122" s="99">
        <f t="shared" si="2"/>
        <v>0</v>
      </c>
      <c r="G122" s="99">
        <f t="shared" si="3"/>
        <v>0</v>
      </c>
    </row>
    <row r="123" spans="1:7" ht="15" customHeight="1">
      <c r="A123" s="161" t="s">
        <v>1586</v>
      </c>
      <c r="B123" s="52" t="s">
        <v>1968</v>
      </c>
      <c r="C123" s="41" t="s">
        <v>499</v>
      </c>
      <c r="D123" s="160">
        <v>1</v>
      </c>
      <c r="E123" s="95"/>
      <c r="F123" s="99">
        <f t="shared" si="2"/>
        <v>0</v>
      </c>
      <c r="G123" s="99">
        <f t="shared" si="3"/>
        <v>0</v>
      </c>
    </row>
    <row r="124" spans="1:7" ht="15" customHeight="1">
      <c r="A124" s="161" t="s">
        <v>1587</v>
      </c>
      <c r="B124" s="52" t="s">
        <v>1969</v>
      </c>
      <c r="C124" s="41" t="s">
        <v>499</v>
      </c>
      <c r="D124" s="160">
        <v>1</v>
      </c>
      <c r="E124" s="95"/>
      <c r="F124" s="99">
        <f t="shared" si="2"/>
        <v>0</v>
      </c>
      <c r="G124" s="99">
        <f t="shared" si="3"/>
        <v>0</v>
      </c>
    </row>
    <row r="125" spans="1:7" ht="15" customHeight="1">
      <c r="A125" s="161" t="s">
        <v>1588</v>
      </c>
      <c r="B125" s="52" t="s">
        <v>1970</v>
      </c>
      <c r="C125" s="41" t="s">
        <v>499</v>
      </c>
      <c r="D125" s="160">
        <v>1</v>
      </c>
      <c r="E125" s="95"/>
      <c r="F125" s="99">
        <f t="shared" si="2"/>
        <v>0</v>
      </c>
      <c r="G125" s="99">
        <f t="shared" si="3"/>
        <v>0</v>
      </c>
    </row>
    <row r="126" spans="1:7" ht="15" customHeight="1">
      <c r="A126" s="161" t="s">
        <v>1589</v>
      </c>
      <c r="B126" s="52" t="s">
        <v>1971</v>
      </c>
      <c r="C126" s="41" t="s">
        <v>499</v>
      </c>
      <c r="D126" s="160">
        <v>1</v>
      </c>
      <c r="E126" s="95"/>
      <c r="F126" s="99">
        <f t="shared" si="2"/>
        <v>0</v>
      </c>
      <c r="G126" s="99">
        <f t="shared" si="3"/>
        <v>0</v>
      </c>
    </row>
    <row r="127" spans="1:7" ht="15" customHeight="1">
      <c r="A127" s="161" t="s">
        <v>1590</v>
      </c>
      <c r="B127" s="52" t="s">
        <v>1972</v>
      </c>
      <c r="C127" s="41" t="s">
        <v>499</v>
      </c>
      <c r="D127" s="160">
        <v>1</v>
      </c>
      <c r="E127" s="95"/>
      <c r="F127" s="99">
        <f t="shared" si="2"/>
        <v>0</v>
      </c>
      <c r="G127" s="99">
        <f t="shared" si="3"/>
        <v>0</v>
      </c>
    </row>
    <row r="128" spans="1:7" ht="15" customHeight="1">
      <c r="A128" s="161" t="s">
        <v>1591</v>
      </c>
      <c r="B128" s="52" t="s">
        <v>1973</v>
      </c>
      <c r="C128" s="41" t="s">
        <v>499</v>
      </c>
      <c r="D128" s="160">
        <v>1</v>
      </c>
      <c r="E128" s="95"/>
      <c r="F128" s="99">
        <f t="shared" si="2"/>
        <v>0</v>
      </c>
      <c r="G128" s="99">
        <f t="shared" si="3"/>
        <v>0</v>
      </c>
    </row>
    <row r="129" spans="1:7" ht="15" customHeight="1">
      <c r="A129" s="161" t="s">
        <v>1592</v>
      </c>
      <c r="B129" s="52" t="s">
        <v>1974</v>
      </c>
      <c r="C129" s="41" t="s">
        <v>499</v>
      </c>
      <c r="D129" s="160">
        <v>1</v>
      </c>
      <c r="E129" s="95"/>
      <c r="F129" s="99">
        <f t="shared" si="2"/>
        <v>0</v>
      </c>
      <c r="G129" s="99">
        <f t="shared" si="3"/>
        <v>0</v>
      </c>
    </row>
    <row r="130" spans="1:7" ht="15" customHeight="1">
      <c r="A130" s="161" t="s">
        <v>1593</v>
      </c>
      <c r="B130" s="52" t="s">
        <v>1978</v>
      </c>
      <c r="C130" s="41" t="s">
        <v>499</v>
      </c>
      <c r="D130" s="160">
        <v>2</v>
      </c>
      <c r="E130" s="95"/>
      <c r="F130" s="99">
        <f t="shared" si="2"/>
        <v>0</v>
      </c>
      <c r="G130" s="99">
        <f t="shared" si="3"/>
        <v>0</v>
      </c>
    </row>
    <row r="131" spans="1:7" ht="15" customHeight="1">
      <c r="A131" s="161" t="s">
        <v>1594</v>
      </c>
      <c r="B131" s="52" t="s">
        <v>297</v>
      </c>
      <c r="C131" s="41" t="s">
        <v>499</v>
      </c>
      <c r="D131" s="160">
        <v>1</v>
      </c>
      <c r="E131" s="95"/>
      <c r="F131" s="99">
        <f t="shared" si="2"/>
        <v>0</v>
      </c>
      <c r="G131" s="99">
        <f t="shared" si="3"/>
        <v>0</v>
      </c>
    </row>
    <row r="132" spans="1:7" ht="15" customHeight="1">
      <c r="A132" s="161" t="s">
        <v>1595</v>
      </c>
      <c r="B132" s="52" t="s">
        <v>1979</v>
      </c>
      <c r="C132" s="41" t="s">
        <v>499</v>
      </c>
      <c r="D132" s="160">
        <v>1</v>
      </c>
      <c r="E132" s="95"/>
      <c r="F132" s="99">
        <f aca="true" t="shared" si="4" ref="F132:F194">SUM(E132*1.2)</f>
        <v>0</v>
      </c>
      <c r="G132" s="99">
        <f aca="true" t="shared" si="5" ref="G132:G194">SUM(D132*E132)</f>
        <v>0</v>
      </c>
    </row>
    <row r="133" spans="1:7" ht="15" customHeight="1">
      <c r="A133" s="161" t="s">
        <v>1596</v>
      </c>
      <c r="B133" s="52" t="s">
        <v>1980</v>
      </c>
      <c r="C133" s="41" t="s">
        <v>499</v>
      </c>
      <c r="D133" s="160">
        <v>1</v>
      </c>
      <c r="E133" s="95"/>
      <c r="F133" s="99">
        <f t="shared" si="4"/>
        <v>0</v>
      </c>
      <c r="G133" s="99">
        <f t="shared" si="5"/>
        <v>0</v>
      </c>
    </row>
    <row r="134" spans="1:7" ht="15" customHeight="1">
      <c r="A134" s="161" t="s">
        <v>1597</v>
      </c>
      <c r="B134" s="52" t="s">
        <v>305</v>
      </c>
      <c r="C134" s="41" t="s">
        <v>499</v>
      </c>
      <c r="D134" s="160">
        <v>1</v>
      </c>
      <c r="E134" s="95"/>
      <c r="F134" s="99">
        <f t="shared" si="4"/>
        <v>0</v>
      </c>
      <c r="G134" s="99">
        <f t="shared" si="5"/>
        <v>0</v>
      </c>
    </row>
    <row r="135" spans="1:7" ht="15" customHeight="1">
      <c r="A135" s="161" t="s">
        <v>1598</v>
      </c>
      <c r="B135" s="52" t="s">
        <v>298</v>
      </c>
      <c r="C135" s="41" t="s">
        <v>499</v>
      </c>
      <c r="D135" s="160">
        <v>1</v>
      </c>
      <c r="E135" s="95"/>
      <c r="F135" s="99">
        <f t="shared" si="4"/>
        <v>0</v>
      </c>
      <c r="G135" s="99">
        <f t="shared" si="5"/>
        <v>0</v>
      </c>
    </row>
    <row r="136" spans="1:7" ht="15" customHeight="1">
      <c r="A136" s="161" t="s">
        <v>1599</v>
      </c>
      <c r="B136" s="52" t="s">
        <v>2048</v>
      </c>
      <c r="C136" s="41" t="s">
        <v>499</v>
      </c>
      <c r="D136" s="160">
        <v>1</v>
      </c>
      <c r="E136" s="95"/>
      <c r="F136" s="99">
        <f t="shared" si="4"/>
        <v>0</v>
      </c>
      <c r="G136" s="99">
        <f t="shared" si="5"/>
        <v>0</v>
      </c>
    </row>
    <row r="137" spans="1:7" ht="15" customHeight="1">
      <c r="A137" s="161" t="s">
        <v>1600</v>
      </c>
      <c r="B137" s="52" t="s">
        <v>1984</v>
      </c>
      <c r="C137" s="41" t="s">
        <v>499</v>
      </c>
      <c r="D137" s="160">
        <v>1</v>
      </c>
      <c r="E137" s="95"/>
      <c r="F137" s="99">
        <f t="shared" si="4"/>
        <v>0</v>
      </c>
      <c r="G137" s="99">
        <f t="shared" si="5"/>
        <v>0</v>
      </c>
    </row>
    <row r="138" spans="1:7" ht="15" customHeight="1">
      <c r="A138" s="161" t="s">
        <v>1601</v>
      </c>
      <c r="B138" s="52" t="s">
        <v>403</v>
      </c>
      <c r="C138" s="41" t="s">
        <v>499</v>
      </c>
      <c r="D138" s="160">
        <v>1</v>
      </c>
      <c r="E138" s="95"/>
      <c r="F138" s="99">
        <f t="shared" si="4"/>
        <v>0</v>
      </c>
      <c r="G138" s="99">
        <f t="shared" si="5"/>
        <v>0</v>
      </c>
    </row>
    <row r="139" spans="1:7" ht="15" customHeight="1">
      <c r="A139" s="161" t="s">
        <v>1602</v>
      </c>
      <c r="B139" s="52" t="s">
        <v>1986</v>
      </c>
      <c r="C139" s="41" t="s">
        <v>499</v>
      </c>
      <c r="D139" s="160">
        <v>1</v>
      </c>
      <c r="E139" s="95"/>
      <c r="F139" s="99">
        <f t="shared" si="4"/>
        <v>0</v>
      </c>
      <c r="G139" s="99">
        <f t="shared" si="5"/>
        <v>0</v>
      </c>
    </row>
    <row r="140" spans="1:7" ht="15" customHeight="1">
      <c r="A140" s="161" t="s">
        <v>1603</v>
      </c>
      <c r="B140" s="52" t="s">
        <v>1987</v>
      </c>
      <c r="C140" s="41" t="s">
        <v>499</v>
      </c>
      <c r="D140" s="160">
        <v>1</v>
      </c>
      <c r="E140" s="95"/>
      <c r="F140" s="99">
        <f t="shared" si="4"/>
        <v>0</v>
      </c>
      <c r="G140" s="99">
        <f t="shared" si="5"/>
        <v>0</v>
      </c>
    </row>
    <row r="141" spans="1:7" ht="15" customHeight="1">
      <c r="A141" s="161" t="s">
        <v>1604</v>
      </c>
      <c r="B141" s="52" t="s">
        <v>1988</v>
      </c>
      <c r="C141" s="41" t="s">
        <v>499</v>
      </c>
      <c r="D141" s="160">
        <v>1</v>
      </c>
      <c r="E141" s="95"/>
      <c r="F141" s="99">
        <f t="shared" si="4"/>
        <v>0</v>
      </c>
      <c r="G141" s="99">
        <f t="shared" si="5"/>
        <v>0</v>
      </c>
    </row>
    <row r="142" spans="1:7" ht="15" customHeight="1">
      <c r="A142" s="161" t="s">
        <v>1605</v>
      </c>
      <c r="B142" s="52" t="s">
        <v>2049</v>
      </c>
      <c r="C142" s="41" t="s">
        <v>499</v>
      </c>
      <c r="D142" s="160">
        <v>1</v>
      </c>
      <c r="E142" s="95"/>
      <c r="F142" s="99">
        <f t="shared" si="4"/>
        <v>0</v>
      </c>
      <c r="G142" s="99">
        <f t="shared" si="5"/>
        <v>0</v>
      </c>
    </row>
    <row r="143" spans="1:7" ht="15" customHeight="1">
      <c r="A143" s="161" t="s">
        <v>1606</v>
      </c>
      <c r="B143" s="52" t="s">
        <v>2050</v>
      </c>
      <c r="C143" s="41" t="s">
        <v>499</v>
      </c>
      <c r="D143" s="160">
        <v>1</v>
      </c>
      <c r="E143" s="95"/>
      <c r="F143" s="99">
        <f t="shared" si="4"/>
        <v>0</v>
      </c>
      <c r="G143" s="99">
        <f t="shared" si="5"/>
        <v>0</v>
      </c>
    </row>
    <row r="144" spans="1:7" ht="15" customHeight="1">
      <c r="A144" s="161" t="s">
        <v>1607</v>
      </c>
      <c r="B144" s="52" t="s">
        <v>1989</v>
      </c>
      <c r="C144" s="41" t="s">
        <v>499</v>
      </c>
      <c r="D144" s="160">
        <v>1</v>
      </c>
      <c r="E144" s="95"/>
      <c r="F144" s="99">
        <f t="shared" si="4"/>
        <v>0</v>
      </c>
      <c r="G144" s="99">
        <f t="shared" si="5"/>
        <v>0</v>
      </c>
    </row>
    <row r="145" spans="1:7" ht="15" customHeight="1">
      <c r="A145" s="161" t="s">
        <v>1608</v>
      </c>
      <c r="B145" s="52" t="s">
        <v>239</v>
      </c>
      <c r="C145" s="41" t="s">
        <v>499</v>
      </c>
      <c r="D145" s="160">
        <v>3</v>
      </c>
      <c r="E145" s="95"/>
      <c r="F145" s="99">
        <f t="shared" si="4"/>
        <v>0</v>
      </c>
      <c r="G145" s="99">
        <f t="shared" si="5"/>
        <v>0</v>
      </c>
    </row>
    <row r="146" spans="1:7" ht="15" customHeight="1">
      <c r="A146" s="161" t="s">
        <v>1609</v>
      </c>
      <c r="B146" s="52" t="s">
        <v>303</v>
      </c>
      <c r="C146" s="41" t="s">
        <v>499</v>
      </c>
      <c r="D146" s="160">
        <v>1</v>
      </c>
      <c r="E146" s="95"/>
      <c r="F146" s="99">
        <f t="shared" si="4"/>
        <v>0</v>
      </c>
      <c r="G146" s="99">
        <f t="shared" si="5"/>
        <v>0</v>
      </c>
    </row>
    <row r="147" spans="1:7" ht="15" customHeight="1">
      <c r="A147" s="161" t="s">
        <v>1610</v>
      </c>
      <c r="B147" s="52" t="s">
        <v>1993</v>
      </c>
      <c r="C147" s="41" t="s">
        <v>499</v>
      </c>
      <c r="D147" s="160">
        <v>4</v>
      </c>
      <c r="E147" s="95"/>
      <c r="F147" s="99">
        <f t="shared" si="4"/>
        <v>0</v>
      </c>
      <c r="G147" s="99">
        <f t="shared" si="5"/>
        <v>0</v>
      </c>
    </row>
    <row r="148" spans="1:7" ht="15" customHeight="1">
      <c r="A148" s="161" t="s">
        <v>1611</v>
      </c>
      <c r="B148" s="52" t="s">
        <v>2051</v>
      </c>
      <c r="C148" s="41" t="s">
        <v>499</v>
      </c>
      <c r="D148" s="160">
        <v>4</v>
      </c>
      <c r="E148" s="95"/>
      <c r="F148" s="99">
        <f t="shared" si="4"/>
        <v>0</v>
      </c>
      <c r="G148" s="99">
        <f t="shared" si="5"/>
        <v>0</v>
      </c>
    </row>
    <row r="149" spans="1:7" ht="15" customHeight="1">
      <c r="A149" s="161" t="s">
        <v>1612</v>
      </c>
      <c r="B149" s="52" t="s">
        <v>1994</v>
      </c>
      <c r="C149" s="41" t="s">
        <v>499</v>
      </c>
      <c r="D149" s="160">
        <v>1</v>
      </c>
      <c r="E149" s="95"/>
      <c r="F149" s="99">
        <f t="shared" si="4"/>
        <v>0</v>
      </c>
      <c r="G149" s="99">
        <f t="shared" si="5"/>
        <v>0</v>
      </c>
    </row>
    <row r="150" spans="1:7" ht="15" customHeight="1">
      <c r="A150" s="161" t="s">
        <v>1613</v>
      </c>
      <c r="B150" s="52" t="s">
        <v>1995</v>
      </c>
      <c r="C150" s="41" t="s">
        <v>499</v>
      </c>
      <c r="D150" s="160">
        <v>1</v>
      </c>
      <c r="E150" s="95"/>
      <c r="F150" s="99">
        <f t="shared" si="4"/>
        <v>0</v>
      </c>
      <c r="G150" s="99">
        <f t="shared" si="5"/>
        <v>0</v>
      </c>
    </row>
    <row r="151" spans="1:7" ht="15" customHeight="1">
      <c r="A151" s="161" t="s">
        <v>1614</v>
      </c>
      <c r="B151" s="52" t="s">
        <v>1996</v>
      </c>
      <c r="C151" s="41" t="s">
        <v>499</v>
      </c>
      <c r="D151" s="160">
        <v>1</v>
      </c>
      <c r="E151" s="95"/>
      <c r="F151" s="99">
        <f t="shared" si="4"/>
        <v>0</v>
      </c>
      <c r="G151" s="99">
        <f t="shared" si="5"/>
        <v>0</v>
      </c>
    </row>
    <row r="152" spans="1:7" ht="15" customHeight="1">
      <c r="A152" s="161" t="s">
        <v>1615</v>
      </c>
      <c r="B152" s="52" t="s">
        <v>1997</v>
      </c>
      <c r="C152" s="41" t="s">
        <v>499</v>
      </c>
      <c r="D152" s="160">
        <v>1</v>
      </c>
      <c r="E152" s="95"/>
      <c r="F152" s="99">
        <f t="shared" si="4"/>
        <v>0</v>
      </c>
      <c r="G152" s="99">
        <f t="shared" si="5"/>
        <v>0</v>
      </c>
    </row>
    <row r="153" spans="1:7" ht="15" customHeight="1">
      <c r="A153" s="161" t="s">
        <v>1616</v>
      </c>
      <c r="B153" s="52" t="s">
        <v>1998</v>
      </c>
      <c r="C153" s="41" t="s">
        <v>499</v>
      </c>
      <c r="D153" s="160">
        <v>1</v>
      </c>
      <c r="E153" s="95"/>
      <c r="F153" s="99">
        <f t="shared" si="4"/>
        <v>0</v>
      </c>
      <c r="G153" s="99">
        <f t="shared" si="5"/>
        <v>0</v>
      </c>
    </row>
    <row r="154" spans="1:7" ht="15" customHeight="1">
      <c r="A154" s="161" t="s">
        <v>1617</v>
      </c>
      <c r="B154" s="52" t="s">
        <v>227</v>
      </c>
      <c r="C154" s="41" t="s">
        <v>499</v>
      </c>
      <c r="D154" s="160">
        <v>1</v>
      </c>
      <c r="E154" s="95"/>
      <c r="F154" s="99">
        <f t="shared" si="4"/>
        <v>0</v>
      </c>
      <c r="G154" s="99">
        <f t="shared" si="5"/>
        <v>0</v>
      </c>
    </row>
    <row r="155" spans="1:7" ht="15" customHeight="1">
      <c r="A155" s="161" t="s">
        <v>1618</v>
      </c>
      <c r="B155" s="52" t="s">
        <v>2052</v>
      </c>
      <c r="C155" s="41" t="s">
        <v>499</v>
      </c>
      <c r="D155" s="160">
        <v>5</v>
      </c>
      <c r="E155" s="95"/>
      <c r="F155" s="99">
        <f t="shared" si="4"/>
        <v>0</v>
      </c>
      <c r="G155" s="99">
        <f t="shared" si="5"/>
        <v>0</v>
      </c>
    </row>
    <row r="156" spans="1:7" ht="15" customHeight="1">
      <c r="A156" s="161" t="s">
        <v>1619</v>
      </c>
      <c r="B156" s="52" t="s">
        <v>301</v>
      </c>
      <c r="C156" s="41" t="s">
        <v>499</v>
      </c>
      <c r="D156" s="160">
        <v>5</v>
      </c>
      <c r="E156" s="95"/>
      <c r="F156" s="99">
        <f t="shared" si="4"/>
        <v>0</v>
      </c>
      <c r="G156" s="99">
        <f t="shared" si="5"/>
        <v>0</v>
      </c>
    </row>
    <row r="157" spans="1:7" ht="15" customHeight="1">
      <c r="A157" s="161" t="s">
        <v>1620</v>
      </c>
      <c r="B157" s="52" t="s">
        <v>273</v>
      </c>
      <c r="C157" s="41" t="s">
        <v>499</v>
      </c>
      <c r="D157" s="160">
        <v>1</v>
      </c>
      <c r="E157" s="95"/>
      <c r="F157" s="99">
        <f t="shared" si="4"/>
        <v>0</v>
      </c>
      <c r="G157" s="99">
        <f t="shared" si="5"/>
        <v>0</v>
      </c>
    </row>
    <row r="158" spans="1:7" ht="15" customHeight="1">
      <c r="A158" s="161" t="s">
        <v>1621</v>
      </c>
      <c r="B158" s="52" t="s">
        <v>320</v>
      </c>
      <c r="C158" s="41" t="s">
        <v>499</v>
      </c>
      <c r="D158" s="160">
        <v>1</v>
      </c>
      <c r="E158" s="95"/>
      <c r="F158" s="99">
        <f t="shared" si="4"/>
        <v>0</v>
      </c>
      <c r="G158" s="99">
        <f t="shared" si="5"/>
        <v>0</v>
      </c>
    </row>
    <row r="159" spans="1:7" ht="15" customHeight="1">
      <c r="A159" s="161" t="s">
        <v>1622</v>
      </c>
      <c r="B159" s="52" t="s">
        <v>2004</v>
      </c>
      <c r="C159" s="41" t="s">
        <v>499</v>
      </c>
      <c r="D159" s="160">
        <v>1</v>
      </c>
      <c r="E159" s="95"/>
      <c r="F159" s="99">
        <f t="shared" si="4"/>
        <v>0</v>
      </c>
      <c r="G159" s="99">
        <f t="shared" si="5"/>
        <v>0</v>
      </c>
    </row>
    <row r="160" spans="1:7" ht="15" customHeight="1">
      <c r="A160" s="161" t="s">
        <v>1623</v>
      </c>
      <c r="B160" s="52" t="s">
        <v>2053</v>
      </c>
      <c r="C160" s="41" t="s">
        <v>499</v>
      </c>
      <c r="D160" s="160">
        <v>1</v>
      </c>
      <c r="E160" s="95"/>
      <c r="F160" s="99">
        <f t="shared" si="4"/>
        <v>0</v>
      </c>
      <c r="G160" s="99">
        <f t="shared" si="5"/>
        <v>0</v>
      </c>
    </row>
    <row r="161" spans="1:7" ht="15" customHeight="1">
      <c r="A161" s="161" t="s">
        <v>1624</v>
      </c>
      <c r="B161" s="52" t="s">
        <v>2005</v>
      </c>
      <c r="C161" s="41" t="s">
        <v>499</v>
      </c>
      <c r="D161" s="160">
        <v>1</v>
      </c>
      <c r="E161" s="95"/>
      <c r="F161" s="99">
        <f t="shared" si="4"/>
        <v>0</v>
      </c>
      <c r="G161" s="99">
        <f t="shared" si="5"/>
        <v>0</v>
      </c>
    </row>
    <row r="162" spans="1:7" ht="15" customHeight="1">
      <c r="A162" s="161" t="s">
        <v>1625</v>
      </c>
      <c r="B162" s="52" t="s">
        <v>2006</v>
      </c>
      <c r="C162" s="41" t="s">
        <v>499</v>
      </c>
      <c r="D162" s="160">
        <v>1</v>
      </c>
      <c r="E162" s="95"/>
      <c r="F162" s="99">
        <f t="shared" si="4"/>
        <v>0</v>
      </c>
      <c r="G162" s="99">
        <f t="shared" si="5"/>
        <v>0</v>
      </c>
    </row>
    <row r="163" spans="1:7" ht="15" customHeight="1">
      <c r="A163" s="161" t="s">
        <v>1626</v>
      </c>
      <c r="B163" s="52" t="s">
        <v>2008</v>
      </c>
      <c r="C163" s="41" t="s">
        <v>499</v>
      </c>
      <c r="D163" s="160">
        <v>2</v>
      </c>
      <c r="E163" s="95"/>
      <c r="F163" s="99">
        <f t="shared" si="4"/>
        <v>0</v>
      </c>
      <c r="G163" s="99">
        <f t="shared" si="5"/>
        <v>0</v>
      </c>
    </row>
    <row r="164" spans="1:7" ht="15" customHeight="1">
      <c r="A164" s="161" t="s">
        <v>1627</v>
      </c>
      <c r="B164" s="52" t="s">
        <v>258</v>
      </c>
      <c r="C164" s="41" t="s">
        <v>499</v>
      </c>
      <c r="D164" s="160">
        <v>1</v>
      </c>
      <c r="E164" s="95"/>
      <c r="F164" s="99">
        <f t="shared" si="4"/>
        <v>0</v>
      </c>
      <c r="G164" s="99">
        <f t="shared" si="5"/>
        <v>0</v>
      </c>
    </row>
    <row r="165" spans="1:7" ht="15" customHeight="1">
      <c r="A165" s="161" t="s">
        <v>1628</v>
      </c>
      <c r="B165" s="52" t="s">
        <v>2054</v>
      </c>
      <c r="C165" s="41" t="s">
        <v>499</v>
      </c>
      <c r="D165" s="160">
        <v>1</v>
      </c>
      <c r="E165" s="95"/>
      <c r="F165" s="99">
        <f t="shared" si="4"/>
        <v>0</v>
      </c>
      <c r="G165" s="99">
        <f t="shared" si="5"/>
        <v>0</v>
      </c>
    </row>
    <row r="166" spans="1:7" ht="15" customHeight="1">
      <c r="A166" s="161" t="s">
        <v>1629</v>
      </c>
      <c r="B166" s="52" t="s">
        <v>378</v>
      </c>
      <c r="C166" s="41" t="s">
        <v>499</v>
      </c>
      <c r="D166" s="160">
        <v>1</v>
      </c>
      <c r="E166" s="95"/>
      <c r="F166" s="99">
        <f t="shared" si="4"/>
        <v>0</v>
      </c>
      <c r="G166" s="99">
        <f t="shared" si="5"/>
        <v>0</v>
      </c>
    </row>
    <row r="167" spans="1:7" ht="15" customHeight="1">
      <c r="A167" s="161" t="s">
        <v>1630</v>
      </c>
      <c r="B167" s="52" t="s">
        <v>2013</v>
      </c>
      <c r="C167" s="41" t="s">
        <v>499</v>
      </c>
      <c r="D167" s="160">
        <v>1</v>
      </c>
      <c r="E167" s="95"/>
      <c r="F167" s="99">
        <f t="shared" si="4"/>
        <v>0</v>
      </c>
      <c r="G167" s="99">
        <f t="shared" si="5"/>
        <v>0</v>
      </c>
    </row>
    <row r="168" spans="1:7" ht="15" customHeight="1">
      <c r="A168" s="161" t="s">
        <v>1631</v>
      </c>
      <c r="B168" s="52" t="s">
        <v>2014</v>
      </c>
      <c r="C168" s="41" t="s">
        <v>556</v>
      </c>
      <c r="D168" s="160">
        <v>2</v>
      </c>
      <c r="E168" s="95"/>
      <c r="F168" s="99">
        <f t="shared" si="4"/>
        <v>0</v>
      </c>
      <c r="G168" s="99">
        <f t="shared" si="5"/>
        <v>0</v>
      </c>
    </row>
    <row r="169" spans="1:7" ht="15" customHeight="1">
      <c r="A169" s="161" t="s">
        <v>2441</v>
      </c>
      <c r="B169" s="52" t="s">
        <v>2016</v>
      </c>
      <c r="C169" s="41" t="s">
        <v>556</v>
      </c>
      <c r="D169" s="160">
        <v>10</v>
      </c>
      <c r="E169" s="95"/>
      <c r="F169" s="99">
        <f t="shared" si="4"/>
        <v>0</v>
      </c>
      <c r="G169" s="99">
        <f t="shared" si="5"/>
        <v>0</v>
      </c>
    </row>
    <row r="170" spans="1:7" ht="15" customHeight="1">
      <c r="A170" s="161" t="s">
        <v>2442</v>
      </c>
      <c r="B170" s="52" t="s">
        <v>2017</v>
      </c>
      <c r="C170" s="41" t="s">
        <v>556</v>
      </c>
      <c r="D170" s="160">
        <v>20</v>
      </c>
      <c r="E170" s="95"/>
      <c r="F170" s="99">
        <f t="shared" si="4"/>
        <v>0</v>
      </c>
      <c r="G170" s="99">
        <f t="shared" si="5"/>
        <v>0</v>
      </c>
    </row>
    <row r="171" spans="1:7" ht="15" customHeight="1">
      <c r="A171" s="161" t="s">
        <v>2443</v>
      </c>
      <c r="B171" s="52" t="s">
        <v>2018</v>
      </c>
      <c r="C171" s="41" t="s">
        <v>556</v>
      </c>
      <c r="D171" s="160">
        <v>20</v>
      </c>
      <c r="E171" s="95"/>
      <c r="F171" s="99">
        <f t="shared" si="4"/>
        <v>0</v>
      </c>
      <c r="G171" s="99">
        <f t="shared" si="5"/>
        <v>0</v>
      </c>
    </row>
    <row r="172" spans="1:7" ht="15" customHeight="1">
      <c r="A172" s="161" t="s">
        <v>2444</v>
      </c>
      <c r="B172" s="52" t="s">
        <v>2019</v>
      </c>
      <c r="C172" s="41" t="s">
        <v>556</v>
      </c>
      <c r="D172" s="160">
        <v>5</v>
      </c>
      <c r="E172" s="95"/>
      <c r="F172" s="99">
        <f t="shared" si="4"/>
        <v>0</v>
      </c>
      <c r="G172" s="99">
        <f t="shared" si="5"/>
        <v>0</v>
      </c>
    </row>
    <row r="173" spans="1:7" ht="15" customHeight="1">
      <c r="A173" s="161" t="s">
        <v>2445</v>
      </c>
      <c r="B173" s="52" t="s">
        <v>299</v>
      </c>
      <c r="C173" s="41" t="s">
        <v>499</v>
      </c>
      <c r="D173" s="160">
        <v>1</v>
      </c>
      <c r="E173" s="95"/>
      <c r="F173" s="99">
        <f t="shared" si="4"/>
        <v>0</v>
      </c>
      <c r="G173" s="99">
        <f t="shared" si="5"/>
        <v>0</v>
      </c>
    </row>
    <row r="174" spans="1:7" ht="15" customHeight="1">
      <c r="A174" s="161" t="s">
        <v>2446</v>
      </c>
      <c r="B174" s="52" t="s">
        <v>263</v>
      </c>
      <c r="C174" s="41" t="s">
        <v>499</v>
      </c>
      <c r="D174" s="160">
        <v>1</v>
      </c>
      <c r="E174" s="95"/>
      <c r="F174" s="99">
        <f t="shared" si="4"/>
        <v>0</v>
      </c>
      <c r="G174" s="99">
        <f t="shared" si="5"/>
        <v>0</v>
      </c>
    </row>
    <row r="175" spans="1:7" ht="15" customHeight="1">
      <c r="A175" s="161" t="s">
        <v>2447</v>
      </c>
      <c r="B175" s="52" t="s">
        <v>2015</v>
      </c>
      <c r="C175" s="41" t="s">
        <v>499</v>
      </c>
      <c r="D175" s="160">
        <v>4</v>
      </c>
      <c r="E175" s="95"/>
      <c r="F175" s="99">
        <f t="shared" si="4"/>
        <v>0</v>
      </c>
      <c r="G175" s="99">
        <f t="shared" si="5"/>
        <v>0</v>
      </c>
    </row>
    <row r="176" spans="1:7" ht="15" customHeight="1">
      <c r="A176" s="161" t="s">
        <v>2448</v>
      </c>
      <c r="B176" s="52" t="s">
        <v>2020</v>
      </c>
      <c r="C176" s="41" t="s">
        <v>499</v>
      </c>
      <c r="D176" s="160">
        <v>2</v>
      </c>
      <c r="E176" s="95"/>
      <c r="F176" s="99">
        <f t="shared" si="4"/>
        <v>0</v>
      </c>
      <c r="G176" s="99">
        <f t="shared" si="5"/>
        <v>0</v>
      </c>
    </row>
    <row r="177" spans="1:7" ht="15" customHeight="1">
      <c r="A177" s="161" t="s">
        <v>2449</v>
      </c>
      <c r="B177" s="52" t="s">
        <v>2021</v>
      </c>
      <c r="C177" s="41" t="s">
        <v>499</v>
      </c>
      <c r="D177" s="160">
        <v>1</v>
      </c>
      <c r="E177" s="95"/>
      <c r="F177" s="99">
        <f t="shared" si="4"/>
        <v>0</v>
      </c>
      <c r="G177" s="99">
        <f t="shared" si="5"/>
        <v>0</v>
      </c>
    </row>
    <row r="178" spans="1:7" ht="15" customHeight="1">
      <c r="A178" s="161" t="s">
        <v>2450</v>
      </c>
      <c r="B178" s="52" t="s">
        <v>2055</v>
      </c>
      <c r="C178" s="41" t="s">
        <v>499</v>
      </c>
      <c r="D178" s="160">
        <v>1</v>
      </c>
      <c r="E178" s="95"/>
      <c r="F178" s="99">
        <f t="shared" si="4"/>
        <v>0</v>
      </c>
      <c r="G178" s="99">
        <f t="shared" si="5"/>
        <v>0</v>
      </c>
    </row>
    <row r="179" spans="1:7" ht="15" customHeight="1">
      <c r="A179" s="161" t="s">
        <v>2451</v>
      </c>
      <c r="B179" s="52" t="s">
        <v>379</v>
      </c>
      <c r="C179" s="41" t="s">
        <v>499</v>
      </c>
      <c r="D179" s="160">
        <v>1</v>
      </c>
      <c r="E179" s="95"/>
      <c r="F179" s="99">
        <f t="shared" si="4"/>
        <v>0</v>
      </c>
      <c r="G179" s="99">
        <f t="shared" si="5"/>
        <v>0</v>
      </c>
    </row>
    <row r="180" spans="1:7" ht="15" customHeight="1">
      <c r="A180" s="161" t="s">
        <v>2452</v>
      </c>
      <c r="B180" s="52" t="s">
        <v>288</v>
      </c>
      <c r="C180" s="41" t="s">
        <v>499</v>
      </c>
      <c r="D180" s="160">
        <v>1</v>
      </c>
      <c r="E180" s="95"/>
      <c r="F180" s="99">
        <f t="shared" si="4"/>
        <v>0</v>
      </c>
      <c r="G180" s="99">
        <f t="shared" si="5"/>
        <v>0</v>
      </c>
    </row>
    <row r="181" spans="1:7" ht="15" customHeight="1">
      <c r="A181" s="161" t="s">
        <v>2453</v>
      </c>
      <c r="B181" s="52" t="s">
        <v>399</v>
      </c>
      <c r="C181" s="41" t="s">
        <v>499</v>
      </c>
      <c r="D181" s="160">
        <v>1</v>
      </c>
      <c r="E181" s="95"/>
      <c r="F181" s="99">
        <f t="shared" si="4"/>
        <v>0</v>
      </c>
      <c r="G181" s="99">
        <f t="shared" si="5"/>
        <v>0</v>
      </c>
    </row>
    <row r="182" spans="1:7" ht="15" customHeight="1">
      <c r="A182" s="161" t="s">
        <v>2454</v>
      </c>
      <c r="B182" s="52" t="s">
        <v>376</v>
      </c>
      <c r="C182" s="41" t="s">
        <v>499</v>
      </c>
      <c r="D182" s="160">
        <v>1</v>
      </c>
      <c r="E182" s="95"/>
      <c r="F182" s="99">
        <f t="shared" si="4"/>
        <v>0</v>
      </c>
      <c r="G182" s="99">
        <f t="shared" si="5"/>
        <v>0</v>
      </c>
    </row>
    <row r="183" spans="1:7" ht="15" customHeight="1">
      <c r="A183" s="161" t="s">
        <v>2455</v>
      </c>
      <c r="B183" s="52" t="s">
        <v>2056</v>
      </c>
      <c r="C183" s="41" t="s">
        <v>499</v>
      </c>
      <c r="D183" s="160">
        <v>1</v>
      </c>
      <c r="E183" s="95"/>
      <c r="F183" s="99">
        <f t="shared" si="4"/>
        <v>0</v>
      </c>
      <c r="G183" s="99">
        <f t="shared" si="5"/>
        <v>0</v>
      </c>
    </row>
    <row r="184" spans="1:7" ht="15" customHeight="1">
      <c r="A184" s="161" t="s">
        <v>2456</v>
      </c>
      <c r="B184" s="52" t="s">
        <v>2057</v>
      </c>
      <c r="C184" s="41" t="s">
        <v>499</v>
      </c>
      <c r="D184" s="160">
        <v>1</v>
      </c>
      <c r="E184" s="95"/>
      <c r="F184" s="99">
        <f t="shared" si="4"/>
        <v>0</v>
      </c>
      <c r="G184" s="99">
        <f t="shared" si="5"/>
        <v>0</v>
      </c>
    </row>
    <row r="185" spans="1:7" ht="15" customHeight="1">
      <c r="A185" s="161" t="s">
        <v>2457</v>
      </c>
      <c r="B185" s="52" t="s">
        <v>264</v>
      </c>
      <c r="C185" s="41" t="s">
        <v>499</v>
      </c>
      <c r="D185" s="160">
        <v>4</v>
      </c>
      <c r="E185" s="95"/>
      <c r="F185" s="99">
        <f t="shared" si="4"/>
        <v>0</v>
      </c>
      <c r="G185" s="99">
        <f t="shared" si="5"/>
        <v>0</v>
      </c>
    </row>
    <row r="186" spans="1:7" ht="15" customHeight="1">
      <c r="A186" s="161" t="s">
        <v>2458</v>
      </c>
      <c r="B186" s="52" t="s">
        <v>249</v>
      </c>
      <c r="C186" s="41" t="s">
        <v>499</v>
      </c>
      <c r="D186" s="160">
        <v>1</v>
      </c>
      <c r="E186" s="95"/>
      <c r="F186" s="99">
        <f t="shared" si="4"/>
        <v>0</v>
      </c>
      <c r="G186" s="99">
        <f t="shared" si="5"/>
        <v>0</v>
      </c>
    </row>
    <row r="187" spans="1:7" ht="15" customHeight="1">
      <c r="A187" s="161" t="s">
        <v>2459</v>
      </c>
      <c r="B187" s="52" t="s">
        <v>252</v>
      </c>
      <c r="C187" s="41" t="s">
        <v>499</v>
      </c>
      <c r="D187" s="160">
        <v>1</v>
      </c>
      <c r="E187" s="95"/>
      <c r="F187" s="99">
        <f t="shared" si="4"/>
        <v>0</v>
      </c>
      <c r="G187" s="99">
        <f t="shared" si="5"/>
        <v>0</v>
      </c>
    </row>
    <row r="188" spans="1:7" ht="15" customHeight="1">
      <c r="A188" s="161" t="s">
        <v>2460</v>
      </c>
      <c r="B188" s="52" t="s">
        <v>2023</v>
      </c>
      <c r="C188" s="41" t="s">
        <v>499</v>
      </c>
      <c r="D188" s="160">
        <v>2</v>
      </c>
      <c r="E188" s="95"/>
      <c r="F188" s="99">
        <f t="shared" si="4"/>
        <v>0</v>
      </c>
      <c r="G188" s="99">
        <f t="shared" si="5"/>
        <v>0</v>
      </c>
    </row>
    <row r="189" spans="1:7" ht="15" customHeight="1">
      <c r="A189" s="161" t="s">
        <v>2461</v>
      </c>
      <c r="B189" s="52" t="s">
        <v>2024</v>
      </c>
      <c r="C189" s="41" t="s">
        <v>499</v>
      </c>
      <c r="D189" s="160">
        <v>1</v>
      </c>
      <c r="E189" s="95"/>
      <c r="F189" s="99">
        <f t="shared" si="4"/>
        <v>0</v>
      </c>
      <c r="G189" s="99">
        <f t="shared" si="5"/>
        <v>0</v>
      </c>
    </row>
    <row r="190" spans="1:7" ht="15" customHeight="1">
      <c r="A190" s="161" t="s">
        <v>2462</v>
      </c>
      <c r="B190" s="52" t="s">
        <v>2058</v>
      </c>
      <c r="C190" s="41" t="s">
        <v>499</v>
      </c>
      <c r="D190" s="160">
        <v>1</v>
      </c>
      <c r="E190" s="95"/>
      <c r="F190" s="99">
        <f t="shared" si="4"/>
        <v>0</v>
      </c>
      <c r="G190" s="99">
        <f t="shared" si="5"/>
        <v>0</v>
      </c>
    </row>
    <row r="191" spans="1:7" ht="15" customHeight="1">
      <c r="A191" s="161" t="s">
        <v>2463</v>
      </c>
      <c r="B191" s="52" t="s">
        <v>2059</v>
      </c>
      <c r="C191" s="41" t="s">
        <v>499</v>
      </c>
      <c r="D191" s="160">
        <v>1</v>
      </c>
      <c r="E191" s="95"/>
      <c r="F191" s="99">
        <f t="shared" si="4"/>
        <v>0</v>
      </c>
      <c r="G191" s="99">
        <f t="shared" si="5"/>
        <v>0</v>
      </c>
    </row>
    <row r="192" spans="1:7" ht="15" customHeight="1">
      <c r="A192" s="161" t="s">
        <v>2464</v>
      </c>
      <c r="B192" s="52" t="s">
        <v>2060</v>
      </c>
      <c r="C192" s="41" t="s">
        <v>499</v>
      </c>
      <c r="D192" s="160">
        <v>1</v>
      </c>
      <c r="E192" s="95"/>
      <c r="F192" s="99">
        <f t="shared" si="4"/>
        <v>0</v>
      </c>
      <c r="G192" s="99">
        <f t="shared" si="5"/>
        <v>0</v>
      </c>
    </row>
    <row r="193" spans="1:7" ht="15" customHeight="1">
      <c r="A193" s="161" t="s">
        <v>2465</v>
      </c>
      <c r="B193" s="52" t="s">
        <v>2061</v>
      </c>
      <c r="C193" s="41" t="s">
        <v>499</v>
      </c>
      <c r="D193" s="160">
        <v>1</v>
      </c>
      <c r="E193" s="95"/>
      <c r="F193" s="99">
        <f t="shared" si="4"/>
        <v>0</v>
      </c>
      <c r="G193" s="99">
        <f t="shared" si="5"/>
        <v>0</v>
      </c>
    </row>
    <row r="194" spans="1:7" ht="15" customHeight="1" thickBot="1">
      <c r="A194" s="161" t="s">
        <v>2466</v>
      </c>
      <c r="B194" s="52" t="s">
        <v>2027</v>
      </c>
      <c r="C194" s="41" t="s">
        <v>499</v>
      </c>
      <c r="D194" s="160">
        <v>1</v>
      </c>
      <c r="E194" s="95"/>
      <c r="F194" s="99">
        <f t="shared" si="4"/>
        <v>0</v>
      </c>
      <c r="G194" s="99">
        <f t="shared" si="5"/>
        <v>0</v>
      </c>
    </row>
    <row r="195" spans="5:7" ht="15" customHeight="1" thickBot="1">
      <c r="E195" s="223" t="s">
        <v>1005</v>
      </c>
      <c r="F195" s="223"/>
      <c r="G195" s="121">
        <f>SUM(G3:G194)</f>
        <v>0</v>
      </c>
    </row>
    <row r="196" spans="5:7" ht="15" customHeight="1" thickBot="1">
      <c r="E196" s="223" t="s">
        <v>1006</v>
      </c>
      <c r="F196" s="223"/>
      <c r="G196" s="121">
        <f>SUM(G195*0.2)</f>
        <v>0</v>
      </c>
    </row>
    <row r="197" spans="5:7" ht="15" customHeight="1" thickBot="1">
      <c r="E197" s="223" t="s">
        <v>1007</v>
      </c>
      <c r="F197" s="223"/>
      <c r="G197" s="121">
        <f>SUM(G195:G196)</f>
        <v>0</v>
      </c>
    </row>
    <row r="198" ht="15" customHeight="1"/>
  </sheetData>
  <sheetProtection/>
  <protectedRanges>
    <protectedRange password="CBE5" sqref="E2:G2" name="Zaglavlje_3_1"/>
  </protectedRanges>
  <mergeCells count="4">
    <mergeCell ref="E196:F196"/>
    <mergeCell ref="E197:F197"/>
    <mergeCell ref="B1:C1"/>
    <mergeCell ref="E195:F195"/>
  </mergeCells>
  <printOptions/>
  <pageMargins left="0.25" right="0.25" top="0.25" bottom="0.25" header="0.3" footer="0.3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7"/>
  <sheetViews>
    <sheetView zoomScalePageLayoutView="0" workbookViewId="0" topLeftCell="A196">
      <selection activeCell="A2" sqref="A2"/>
    </sheetView>
  </sheetViews>
  <sheetFormatPr defaultColWidth="9.00390625" defaultRowHeight="14.25"/>
  <cols>
    <col min="1" max="1" width="9.00390625" style="92" customWidth="1"/>
    <col min="2" max="2" width="45.625" style="47" customWidth="1"/>
    <col min="4" max="4" width="10.375" style="39" customWidth="1"/>
    <col min="5" max="7" width="20.625" style="94" customWidth="1"/>
  </cols>
  <sheetData>
    <row r="1" spans="1:4" ht="30" customHeight="1">
      <c r="A1" s="119" t="s">
        <v>574</v>
      </c>
      <c r="B1" s="228" t="s">
        <v>3477</v>
      </c>
      <c r="C1" s="229"/>
      <c r="D1" s="91" t="s">
        <v>1254</v>
      </c>
    </row>
    <row r="2" spans="1:7" ht="30" customHeight="1" thickBot="1">
      <c r="A2" s="104" t="s">
        <v>498</v>
      </c>
      <c r="B2" s="141" t="s">
        <v>807</v>
      </c>
      <c r="C2" s="105" t="s">
        <v>2</v>
      </c>
      <c r="D2" s="102" t="s">
        <v>518</v>
      </c>
      <c r="E2" s="103" t="s">
        <v>1002</v>
      </c>
      <c r="F2" s="103" t="s">
        <v>1003</v>
      </c>
      <c r="G2" s="103" t="s">
        <v>1004</v>
      </c>
    </row>
    <row r="3" spans="1:7" ht="15" customHeight="1">
      <c r="A3" s="161" t="s">
        <v>2467</v>
      </c>
      <c r="B3" s="53" t="s">
        <v>1862</v>
      </c>
      <c r="C3" s="45" t="s">
        <v>499</v>
      </c>
      <c r="D3" s="90">
        <v>1</v>
      </c>
      <c r="E3" s="99"/>
      <c r="F3" s="99">
        <f>SUM(E3*1.2)</f>
        <v>0</v>
      </c>
      <c r="G3" s="99">
        <f>SUM(D3*E3)</f>
        <v>0</v>
      </c>
    </row>
    <row r="4" spans="1:7" ht="15" customHeight="1">
      <c r="A4" s="161" t="s">
        <v>2468</v>
      </c>
      <c r="B4" s="53" t="s">
        <v>1863</v>
      </c>
      <c r="C4" s="45" t="s">
        <v>499</v>
      </c>
      <c r="D4" s="90">
        <v>1</v>
      </c>
      <c r="E4" s="95"/>
      <c r="F4" s="99">
        <f aca="true" t="shared" si="0" ref="F4:F67">SUM(E4*1.2)</f>
        <v>0</v>
      </c>
      <c r="G4" s="99">
        <f aca="true" t="shared" si="1" ref="G4:G67">SUM(D4*E4)</f>
        <v>0</v>
      </c>
    </row>
    <row r="5" spans="1:7" ht="15" customHeight="1">
      <c r="A5" s="161" t="s">
        <v>2469</v>
      </c>
      <c r="B5" s="52" t="s">
        <v>1864</v>
      </c>
      <c r="C5" s="45" t="s">
        <v>499</v>
      </c>
      <c r="D5" s="90">
        <v>1</v>
      </c>
      <c r="E5" s="95"/>
      <c r="F5" s="99">
        <f t="shared" si="0"/>
        <v>0</v>
      </c>
      <c r="G5" s="99">
        <f t="shared" si="1"/>
        <v>0</v>
      </c>
    </row>
    <row r="6" spans="1:7" ht="15" customHeight="1">
      <c r="A6" s="161" t="s">
        <v>2470</v>
      </c>
      <c r="B6" s="52" t="s">
        <v>2062</v>
      </c>
      <c r="C6" s="45" t="s">
        <v>499</v>
      </c>
      <c r="D6" s="90">
        <v>1</v>
      </c>
      <c r="E6" s="95"/>
      <c r="F6" s="99">
        <f t="shared" si="0"/>
        <v>0</v>
      </c>
      <c r="G6" s="99">
        <f t="shared" si="1"/>
        <v>0</v>
      </c>
    </row>
    <row r="7" spans="1:7" ht="15" customHeight="1">
      <c r="A7" s="161" t="s">
        <v>2471</v>
      </c>
      <c r="B7" s="52" t="s">
        <v>322</v>
      </c>
      <c r="C7" s="45" t="s">
        <v>499</v>
      </c>
      <c r="D7" s="90">
        <v>1</v>
      </c>
      <c r="E7" s="95"/>
      <c r="F7" s="99">
        <f t="shared" si="0"/>
        <v>0</v>
      </c>
      <c r="G7" s="99">
        <f t="shared" si="1"/>
        <v>0</v>
      </c>
    </row>
    <row r="8" spans="1:7" ht="15" customHeight="1">
      <c r="A8" s="161" t="s">
        <v>2472</v>
      </c>
      <c r="B8" s="52" t="s">
        <v>321</v>
      </c>
      <c r="C8" s="45" t="s">
        <v>499</v>
      </c>
      <c r="D8" s="90">
        <v>1</v>
      </c>
      <c r="E8" s="95"/>
      <c r="F8" s="99">
        <f t="shared" si="0"/>
        <v>0</v>
      </c>
      <c r="G8" s="99">
        <f t="shared" si="1"/>
        <v>0</v>
      </c>
    </row>
    <row r="9" spans="1:7" ht="15" customHeight="1">
      <c r="A9" s="161" t="s">
        <v>2473</v>
      </c>
      <c r="B9" s="52" t="s">
        <v>1866</v>
      </c>
      <c r="C9" s="45" t="s">
        <v>499</v>
      </c>
      <c r="D9" s="90">
        <v>1</v>
      </c>
      <c r="E9" s="95"/>
      <c r="F9" s="99">
        <f t="shared" si="0"/>
        <v>0</v>
      </c>
      <c r="G9" s="99">
        <f t="shared" si="1"/>
        <v>0</v>
      </c>
    </row>
    <row r="10" spans="1:7" ht="15" customHeight="1">
      <c r="A10" s="161" t="s">
        <v>2474</v>
      </c>
      <c r="B10" s="52" t="s">
        <v>1867</v>
      </c>
      <c r="C10" s="45" t="s">
        <v>499</v>
      </c>
      <c r="D10" s="90">
        <v>1</v>
      </c>
      <c r="E10" s="95"/>
      <c r="F10" s="99">
        <f t="shared" si="0"/>
        <v>0</v>
      </c>
      <c r="G10" s="99">
        <f t="shared" si="1"/>
        <v>0</v>
      </c>
    </row>
    <row r="11" spans="1:7" ht="15" customHeight="1">
      <c r="A11" s="161" t="s">
        <v>2475</v>
      </c>
      <c r="B11" s="52" t="s">
        <v>1868</v>
      </c>
      <c r="C11" s="45" t="s">
        <v>499</v>
      </c>
      <c r="D11" s="90">
        <v>1</v>
      </c>
      <c r="E11" s="95"/>
      <c r="F11" s="99">
        <f t="shared" si="0"/>
        <v>0</v>
      </c>
      <c r="G11" s="99">
        <f t="shared" si="1"/>
        <v>0</v>
      </c>
    </row>
    <row r="12" spans="1:7" ht="15" customHeight="1">
      <c r="A12" s="161" t="s">
        <v>2476</v>
      </c>
      <c r="B12" s="52" t="s">
        <v>1869</v>
      </c>
      <c r="C12" s="45" t="s">
        <v>499</v>
      </c>
      <c r="D12" s="90">
        <v>1</v>
      </c>
      <c r="E12" s="95"/>
      <c r="F12" s="99">
        <f t="shared" si="0"/>
        <v>0</v>
      </c>
      <c r="G12" s="99">
        <f t="shared" si="1"/>
        <v>0</v>
      </c>
    </row>
    <row r="13" spans="1:7" ht="15" customHeight="1">
      <c r="A13" s="161" t="s">
        <v>2477</v>
      </c>
      <c r="B13" s="52" t="s">
        <v>1870</v>
      </c>
      <c r="C13" s="45" t="s">
        <v>499</v>
      </c>
      <c r="D13" s="90">
        <v>1</v>
      </c>
      <c r="E13" s="95"/>
      <c r="F13" s="99">
        <f t="shared" si="0"/>
        <v>0</v>
      </c>
      <c r="G13" s="99">
        <f t="shared" si="1"/>
        <v>0</v>
      </c>
    </row>
    <row r="14" spans="1:7" ht="15" customHeight="1">
      <c r="A14" s="161" t="s">
        <v>2478</v>
      </c>
      <c r="B14" s="52" t="s">
        <v>1871</v>
      </c>
      <c r="C14" s="45" t="s">
        <v>499</v>
      </c>
      <c r="D14" s="90">
        <v>1</v>
      </c>
      <c r="E14" s="95"/>
      <c r="F14" s="99">
        <f t="shared" si="0"/>
        <v>0</v>
      </c>
      <c r="G14" s="99">
        <f t="shared" si="1"/>
        <v>0</v>
      </c>
    </row>
    <row r="15" spans="1:7" ht="15" customHeight="1">
      <c r="A15" s="161" t="s">
        <v>2479</v>
      </c>
      <c r="B15" s="52" t="s">
        <v>1872</v>
      </c>
      <c r="C15" s="45" t="s">
        <v>499</v>
      </c>
      <c r="D15" s="90">
        <v>1</v>
      </c>
      <c r="E15" s="95"/>
      <c r="F15" s="99">
        <f t="shared" si="0"/>
        <v>0</v>
      </c>
      <c r="G15" s="99">
        <f t="shared" si="1"/>
        <v>0</v>
      </c>
    </row>
    <row r="16" spans="1:7" ht="15" customHeight="1">
      <c r="A16" s="161" t="s">
        <v>2480</v>
      </c>
      <c r="B16" s="52" t="s">
        <v>361</v>
      </c>
      <c r="C16" s="45" t="s">
        <v>499</v>
      </c>
      <c r="D16" s="90">
        <v>1</v>
      </c>
      <c r="E16" s="95"/>
      <c r="F16" s="99">
        <f t="shared" si="0"/>
        <v>0</v>
      </c>
      <c r="G16" s="99">
        <f t="shared" si="1"/>
        <v>0</v>
      </c>
    </row>
    <row r="17" spans="1:7" ht="15" customHeight="1">
      <c r="A17" s="161" t="s">
        <v>2481</v>
      </c>
      <c r="B17" s="52" t="s">
        <v>1873</v>
      </c>
      <c r="C17" s="45" t="s">
        <v>499</v>
      </c>
      <c r="D17" s="90">
        <v>1</v>
      </c>
      <c r="E17" s="95"/>
      <c r="F17" s="99">
        <f t="shared" si="0"/>
        <v>0</v>
      </c>
      <c r="G17" s="99">
        <f t="shared" si="1"/>
        <v>0</v>
      </c>
    </row>
    <row r="18" spans="1:7" ht="15" customHeight="1">
      <c r="A18" s="161" t="s">
        <v>2482</v>
      </c>
      <c r="B18" s="52" t="s">
        <v>1874</v>
      </c>
      <c r="C18" s="45" t="s">
        <v>499</v>
      </c>
      <c r="D18" s="90">
        <v>4</v>
      </c>
      <c r="E18" s="95"/>
      <c r="F18" s="99">
        <f t="shared" si="0"/>
        <v>0</v>
      </c>
      <c r="G18" s="99">
        <f t="shared" si="1"/>
        <v>0</v>
      </c>
    </row>
    <row r="19" spans="1:7" ht="15" customHeight="1">
      <c r="A19" s="161" t="s">
        <v>2483</v>
      </c>
      <c r="B19" s="52" t="s">
        <v>1875</v>
      </c>
      <c r="C19" s="45" t="s">
        <v>499</v>
      </c>
      <c r="D19" s="90">
        <v>1</v>
      </c>
      <c r="E19" s="95"/>
      <c r="F19" s="99">
        <f t="shared" si="0"/>
        <v>0</v>
      </c>
      <c r="G19" s="99">
        <f t="shared" si="1"/>
        <v>0</v>
      </c>
    </row>
    <row r="20" spans="1:7" ht="15" customHeight="1">
      <c r="A20" s="161" t="s">
        <v>2484</v>
      </c>
      <c r="B20" s="52" t="s">
        <v>1876</v>
      </c>
      <c r="C20" s="45" t="s">
        <v>499</v>
      </c>
      <c r="D20" s="90">
        <v>1</v>
      </c>
      <c r="E20" s="95"/>
      <c r="F20" s="99">
        <f t="shared" si="0"/>
        <v>0</v>
      </c>
      <c r="G20" s="99">
        <f t="shared" si="1"/>
        <v>0</v>
      </c>
    </row>
    <row r="21" spans="1:7" ht="15" customHeight="1">
      <c r="A21" s="161" t="s">
        <v>2485</v>
      </c>
      <c r="B21" s="52" t="s">
        <v>1877</v>
      </c>
      <c r="C21" s="45" t="s">
        <v>499</v>
      </c>
      <c r="D21" s="90">
        <v>1</v>
      </c>
      <c r="E21" s="95"/>
      <c r="F21" s="99">
        <f t="shared" si="0"/>
        <v>0</v>
      </c>
      <c r="G21" s="99">
        <f t="shared" si="1"/>
        <v>0</v>
      </c>
    </row>
    <row r="22" spans="1:7" ht="15" customHeight="1">
      <c r="A22" s="161" t="s">
        <v>2486</v>
      </c>
      <c r="B22" s="52" t="s">
        <v>1878</v>
      </c>
      <c r="C22" s="45" t="s">
        <v>499</v>
      </c>
      <c r="D22" s="90">
        <v>1</v>
      </c>
      <c r="E22" s="95"/>
      <c r="F22" s="99">
        <f t="shared" si="0"/>
        <v>0</v>
      </c>
      <c r="G22" s="99">
        <f t="shared" si="1"/>
        <v>0</v>
      </c>
    </row>
    <row r="23" spans="1:7" ht="15" customHeight="1">
      <c r="A23" s="161" t="s">
        <v>2487</v>
      </c>
      <c r="B23" s="52" t="s">
        <v>296</v>
      </c>
      <c r="C23" s="45" t="s">
        <v>499</v>
      </c>
      <c r="D23" s="90">
        <v>1</v>
      </c>
      <c r="E23" s="95"/>
      <c r="F23" s="99">
        <f t="shared" si="0"/>
        <v>0</v>
      </c>
      <c r="G23" s="99">
        <f t="shared" si="1"/>
        <v>0</v>
      </c>
    </row>
    <row r="24" spans="1:7" ht="15" customHeight="1">
      <c r="A24" s="161" t="s">
        <v>2488</v>
      </c>
      <c r="B24" s="52" t="s">
        <v>1879</v>
      </c>
      <c r="C24" s="45" t="s">
        <v>499</v>
      </c>
      <c r="D24" s="90">
        <v>10</v>
      </c>
      <c r="E24" s="95"/>
      <c r="F24" s="99">
        <f t="shared" si="0"/>
        <v>0</v>
      </c>
      <c r="G24" s="99">
        <f t="shared" si="1"/>
        <v>0</v>
      </c>
    </row>
    <row r="25" spans="1:7" ht="15" customHeight="1">
      <c r="A25" s="161" t="s">
        <v>2489</v>
      </c>
      <c r="B25" s="52" t="s">
        <v>1880</v>
      </c>
      <c r="C25" s="45" t="s">
        <v>499</v>
      </c>
      <c r="D25" s="90">
        <v>1</v>
      </c>
      <c r="E25" s="95"/>
      <c r="F25" s="99">
        <f t="shared" si="0"/>
        <v>0</v>
      </c>
      <c r="G25" s="99">
        <f t="shared" si="1"/>
        <v>0</v>
      </c>
    </row>
    <row r="26" spans="1:7" ht="15" customHeight="1">
      <c r="A26" s="161" t="s">
        <v>2490</v>
      </c>
      <c r="B26" s="52" t="s">
        <v>1881</v>
      </c>
      <c r="C26" s="45" t="s">
        <v>499</v>
      </c>
      <c r="D26" s="90">
        <v>1</v>
      </c>
      <c r="E26" s="95"/>
      <c r="F26" s="99">
        <f t="shared" si="0"/>
        <v>0</v>
      </c>
      <c r="G26" s="99">
        <f t="shared" si="1"/>
        <v>0</v>
      </c>
    </row>
    <row r="27" spans="1:7" ht="15" customHeight="1">
      <c r="A27" s="161" t="s">
        <v>2491</v>
      </c>
      <c r="B27" s="52" t="s">
        <v>1882</v>
      </c>
      <c r="C27" s="45" t="s">
        <v>499</v>
      </c>
      <c r="D27" s="90">
        <v>2</v>
      </c>
      <c r="E27" s="95"/>
      <c r="F27" s="99">
        <f t="shared" si="0"/>
        <v>0</v>
      </c>
      <c r="G27" s="99">
        <f t="shared" si="1"/>
        <v>0</v>
      </c>
    </row>
    <row r="28" spans="1:7" ht="15" customHeight="1">
      <c r="A28" s="161" t="s">
        <v>2492</v>
      </c>
      <c r="B28" s="52" t="s">
        <v>1883</v>
      </c>
      <c r="C28" s="45" t="s">
        <v>499</v>
      </c>
      <c r="D28" s="90">
        <v>1</v>
      </c>
      <c r="E28" s="95"/>
      <c r="F28" s="99">
        <f t="shared" si="0"/>
        <v>0</v>
      </c>
      <c r="G28" s="99">
        <f t="shared" si="1"/>
        <v>0</v>
      </c>
    </row>
    <row r="29" spans="1:7" ht="15" customHeight="1">
      <c r="A29" s="161" t="s">
        <v>2493</v>
      </c>
      <c r="B29" s="52" t="s">
        <v>1884</v>
      </c>
      <c r="C29" s="45" t="s">
        <v>499</v>
      </c>
      <c r="D29" s="90">
        <v>1</v>
      </c>
      <c r="E29" s="95"/>
      <c r="F29" s="99">
        <f t="shared" si="0"/>
        <v>0</v>
      </c>
      <c r="G29" s="99">
        <f t="shared" si="1"/>
        <v>0</v>
      </c>
    </row>
    <row r="30" spans="1:7" ht="15" customHeight="1">
      <c r="A30" s="161" t="s">
        <v>2494</v>
      </c>
      <c r="B30" s="52" t="s">
        <v>1885</v>
      </c>
      <c r="C30" s="45" t="s">
        <v>499</v>
      </c>
      <c r="D30" s="90">
        <v>1</v>
      </c>
      <c r="E30" s="95"/>
      <c r="F30" s="99">
        <f t="shared" si="0"/>
        <v>0</v>
      </c>
      <c r="G30" s="99">
        <f t="shared" si="1"/>
        <v>0</v>
      </c>
    </row>
    <row r="31" spans="1:7" ht="15" customHeight="1">
      <c r="A31" s="161" t="s">
        <v>2495</v>
      </c>
      <c r="B31" s="52" t="s">
        <v>1886</v>
      </c>
      <c r="C31" s="45" t="s">
        <v>499</v>
      </c>
      <c r="D31" s="90">
        <v>1</v>
      </c>
      <c r="E31" s="95"/>
      <c r="F31" s="99">
        <f t="shared" si="0"/>
        <v>0</v>
      </c>
      <c r="G31" s="99">
        <f t="shared" si="1"/>
        <v>0</v>
      </c>
    </row>
    <row r="32" spans="1:7" ht="15" customHeight="1">
      <c r="A32" s="161" t="s">
        <v>2496</v>
      </c>
      <c r="B32" s="52" t="s">
        <v>1887</v>
      </c>
      <c r="C32" s="45" t="s">
        <v>499</v>
      </c>
      <c r="D32" s="90">
        <v>1</v>
      </c>
      <c r="E32" s="95"/>
      <c r="F32" s="99">
        <f t="shared" si="0"/>
        <v>0</v>
      </c>
      <c r="G32" s="99">
        <f t="shared" si="1"/>
        <v>0</v>
      </c>
    </row>
    <row r="33" spans="1:7" ht="15" customHeight="1">
      <c r="A33" s="161" t="s">
        <v>2497</v>
      </c>
      <c r="B33" s="52" t="s">
        <v>1888</v>
      </c>
      <c r="C33" s="45" t="s">
        <v>499</v>
      </c>
      <c r="D33" s="90">
        <v>10</v>
      </c>
      <c r="E33" s="95"/>
      <c r="F33" s="99">
        <f t="shared" si="0"/>
        <v>0</v>
      </c>
      <c r="G33" s="99">
        <f t="shared" si="1"/>
        <v>0</v>
      </c>
    </row>
    <row r="34" spans="1:7" ht="15" customHeight="1">
      <c r="A34" s="161" t="s">
        <v>2498</v>
      </c>
      <c r="B34" s="52" t="s">
        <v>2032</v>
      </c>
      <c r="C34" s="45" t="s">
        <v>499</v>
      </c>
      <c r="D34" s="90">
        <v>2</v>
      </c>
      <c r="E34" s="95"/>
      <c r="F34" s="99">
        <f t="shared" si="0"/>
        <v>0</v>
      </c>
      <c r="G34" s="99">
        <f t="shared" si="1"/>
        <v>0</v>
      </c>
    </row>
    <row r="35" spans="1:7" ht="15" customHeight="1">
      <c r="A35" s="161" t="s">
        <v>2499</v>
      </c>
      <c r="B35" s="52" t="s">
        <v>2033</v>
      </c>
      <c r="C35" s="45" t="s">
        <v>499</v>
      </c>
      <c r="D35" s="90">
        <v>2</v>
      </c>
      <c r="E35" s="95"/>
      <c r="F35" s="99">
        <f t="shared" si="0"/>
        <v>0</v>
      </c>
      <c r="G35" s="99">
        <f t="shared" si="1"/>
        <v>0</v>
      </c>
    </row>
    <row r="36" spans="1:7" ht="15" customHeight="1">
      <c r="A36" s="161" t="s">
        <v>2500</v>
      </c>
      <c r="B36" s="52" t="s">
        <v>1891</v>
      </c>
      <c r="C36" s="45" t="s">
        <v>326</v>
      </c>
      <c r="D36" s="90">
        <v>30</v>
      </c>
      <c r="E36" s="95"/>
      <c r="F36" s="99">
        <f t="shared" si="0"/>
        <v>0</v>
      </c>
      <c r="G36" s="99">
        <f t="shared" si="1"/>
        <v>0</v>
      </c>
    </row>
    <row r="37" spans="1:7" ht="15" customHeight="1">
      <c r="A37" s="161" t="s">
        <v>2501</v>
      </c>
      <c r="B37" s="52" t="s">
        <v>1892</v>
      </c>
      <c r="C37" s="45" t="s">
        <v>499</v>
      </c>
      <c r="D37" s="90">
        <v>1</v>
      </c>
      <c r="E37" s="95"/>
      <c r="F37" s="99">
        <f t="shared" si="0"/>
        <v>0</v>
      </c>
      <c r="G37" s="99">
        <f t="shared" si="1"/>
        <v>0</v>
      </c>
    </row>
    <row r="38" spans="1:7" ht="15" customHeight="1">
      <c r="A38" s="161" t="s">
        <v>2502</v>
      </c>
      <c r="B38" s="52" t="s">
        <v>1893</v>
      </c>
      <c r="C38" s="45" t="s">
        <v>499</v>
      </c>
      <c r="D38" s="90">
        <v>1</v>
      </c>
      <c r="E38" s="95"/>
      <c r="F38" s="99">
        <f t="shared" si="0"/>
        <v>0</v>
      </c>
      <c r="G38" s="99">
        <f t="shared" si="1"/>
        <v>0</v>
      </c>
    </row>
    <row r="39" spans="1:7" ht="15" customHeight="1">
      <c r="A39" s="161" t="s">
        <v>2503</v>
      </c>
      <c r="B39" s="52" t="s">
        <v>2063</v>
      </c>
      <c r="C39" s="45" t="s">
        <v>499</v>
      </c>
      <c r="D39" s="90">
        <v>1</v>
      </c>
      <c r="E39" s="95"/>
      <c r="F39" s="99">
        <f t="shared" si="0"/>
        <v>0</v>
      </c>
      <c r="G39" s="99">
        <f t="shared" si="1"/>
        <v>0</v>
      </c>
    </row>
    <row r="40" spans="1:7" ht="15" customHeight="1">
      <c r="A40" s="161" t="s">
        <v>2504</v>
      </c>
      <c r="B40" s="52" t="s">
        <v>1895</v>
      </c>
      <c r="C40" s="45" t="s">
        <v>499</v>
      </c>
      <c r="D40" s="90">
        <v>2</v>
      </c>
      <c r="E40" s="95"/>
      <c r="F40" s="99">
        <f t="shared" si="0"/>
        <v>0</v>
      </c>
      <c r="G40" s="99">
        <f t="shared" si="1"/>
        <v>0</v>
      </c>
    </row>
    <row r="41" spans="1:7" ht="15" customHeight="1">
      <c r="A41" s="161" t="s">
        <v>2505</v>
      </c>
      <c r="B41" s="52" t="s">
        <v>300</v>
      </c>
      <c r="C41" s="45" t="s">
        <v>499</v>
      </c>
      <c r="D41" s="90">
        <v>1</v>
      </c>
      <c r="E41" s="95"/>
      <c r="F41" s="99">
        <f t="shared" si="0"/>
        <v>0</v>
      </c>
      <c r="G41" s="99">
        <f t="shared" si="1"/>
        <v>0</v>
      </c>
    </row>
    <row r="42" spans="1:7" ht="15" customHeight="1">
      <c r="A42" s="161" t="s">
        <v>2506</v>
      </c>
      <c r="B42" s="52" t="s">
        <v>1896</v>
      </c>
      <c r="C42" s="45" t="s">
        <v>499</v>
      </c>
      <c r="D42" s="90">
        <v>2</v>
      </c>
      <c r="E42" s="95"/>
      <c r="F42" s="99">
        <f t="shared" si="0"/>
        <v>0</v>
      </c>
      <c r="G42" s="99">
        <f t="shared" si="1"/>
        <v>0</v>
      </c>
    </row>
    <row r="43" spans="1:7" ht="15" customHeight="1">
      <c r="A43" s="161" t="s">
        <v>2507</v>
      </c>
      <c r="B43" s="52" t="s">
        <v>1897</v>
      </c>
      <c r="C43" s="45" t="s">
        <v>499</v>
      </c>
      <c r="D43" s="90">
        <v>2</v>
      </c>
      <c r="E43" s="95"/>
      <c r="F43" s="99">
        <f t="shared" si="0"/>
        <v>0</v>
      </c>
      <c r="G43" s="99">
        <f t="shared" si="1"/>
        <v>0</v>
      </c>
    </row>
    <row r="44" spans="1:7" ht="15" customHeight="1">
      <c r="A44" s="161" t="s">
        <v>2508</v>
      </c>
      <c r="B44" s="52" t="s">
        <v>291</v>
      </c>
      <c r="C44" s="45" t="s">
        <v>499</v>
      </c>
      <c r="D44" s="90">
        <v>1</v>
      </c>
      <c r="E44" s="95"/>
      <c r="F44" s="99">
        <f t="shared" si="0"/>
        <v>0</v>
      </c>
      <c r="G44" s="99">
        <f t="shared" si="1"/>
        <v>0</v>
      </c>
    </row>
    <row r="45" spans="1:7" ht="15" customHeight="1">
      <c r="A45" s="161" t="s">
        <v>2509</v>
      </c>
      <c r="B45" s="52" t="s">
        <v>1898</v>
      </c>
      <c r="C45" s="45" t="s">
        <v>499</v>
      </c>
      <c r="D45" s="90">
        <v>1</v>
      </c>
      <c r="E45" s="95"/>
      <c r="F45" s="99">
        <f t="shared" si="0"/>
        <v>0</v>
      </c>
      <c r="G45" s="99">
        <f t="shared" si="1"/>
        <v>0</v>
      </c>
    </row>
    <row r="46" spans="1:7" ht="15" customHeight="1">
      <c r="A46" s="161" t="s">
        <v>2510</v>
      </c>
      <c r="B46" s="52" t="s">
        <v>1899</v>
      </c>
      <c r="C46" s="45" t="s">
        <v>499</v>
      </c>
      <c r="D46" s="90">
        <v>1</v>
      </c>
      <c r="E46" s="95"/>
      <c r="F46" s="99">
        <f t="shared" si="0"/>
        <v>0</v>
      </c>
      <c r="G46" s="99">
        <f t="shared" si="1"/>
        <v>0</v>
      </c>
    </row>
    <row r="47" spans="1:7" ht="15" customHeight="1">
      <c r="A47" s="161" t="s">
        <v>2511</v>
      </c>
      <c r="B47" s="52" t="s">
        <v>1900</v>
      </c>
      <c r="C47" s="45" t="s">
        <v>499</v>
      </c>
      <c r="D47" s="90">
        <v>1</v>
      </c>
      <c r="E47" s="95"/>
      <c r="F47" s="99">
        <f t="shared" si="0"/>
        <v>0</v>
      </c>
      <c r="G47" s="99">
        <f t="shared" si="1"/>
        <v>0</v>
      </c>
    </row>
    <row r="48" spans="1:7" ht="15" customHeight="1">
      <c r="A48" s="161" t="s">
        <v>2512</v>
      </c>
      <c r="B48" s="52" t="s">
        <v>1901</v>
      </c>
      <c r="C48" s="45" t="s">
        <v>499</v>
      </c>
      <c r="D48" s="90">
        <v>1</v>
      </c>
      <c r="E48" s="95"/>
      <c r="F48" s="99">
        <f t="shared" si="0"/>
        <v>0</v>
      </c>
      <c r="G48" s="99">
        <f t="shared" si="1"/>
        <v>0</v>
      </c>
    </row>
    <row r="49" spans="1:7" ht="15" customHeight="1">
      <c r="A49" s="161" t="s">
        <v>2513</v>
      </c>
      <c r="B49" s="52" t="s">
        <v>394</v>
      </c>
      <c r="C49" s="45" t="s">
        <v>499</v>
      </c>
      <c r="D49" s="90">
        <v>1</v>
      </c>
      <c r="E49" s="95"/>
      <c r="F49" s="99">
        <f t="shared" si="0"/>
        <v>0</v>
      </c>
      <c r="G49" s="99">
        <f t="shared" si="1"/>
        <v>0</v>
      </c>
    </row>
    <row r="50" spans="1:7" ht="15" customHeight="1">
      <c r="A50" s="161" t="s">
        <v>2514</v>
      </c>
      <c r="B50" s="52" t="s">
        <v>1902</v>
      </c>
      <c r="C50" s="45" t="s">
        <v>499</v>
      </c>
      <c r="D50" s="90">
        <v>1</v>
      </c>
      <c r="E50" s="95"/>
      <c r="F50" s="99">
        <f t="shared" si="0"/>
        <v>0</v>
      </c>
      <c r="G50" s="99">
        <f t="shared" si="1"/>
        <v>0</v>
      </c>
    </row>
    <row r="51" spans="1:7" ht="15" customHeight="1">
      <c r="A51" s="161" t="s">
        <v>2515</v>
      </c>
      <c r="B51" s="52" t="s">
        <v>240</v>
      </c>
      <c r="C51" s="45" t="s">
        <v>499</v>
      </c>
      <c r="D51" s="90">
        <v>2</v>
      </c>
      <c r="E51" s="95"/>
      <c r="F51" s="99">
        <f t="shared" si="0"/>
        <v>0</v>
      </c>
      <c r="G51" s="99">
        <f t="shared" si="1"/>
        <v>0</v>
      </c>
    </row>
    <row r="52" spans="1:7" ht="15" customHeight="1">
      <c r="A52" s="161" t="s">
        <v>2516</v>
      </c>
      <c r="B52" s="52" t="s">
        <v>1903</v>
      </c>
      <c r="C52" s="45" t="s">
        <v>499</v>
      </c>
      <c r="D52" s="90">
        <v>1</v>
      </c>
      <c r="E52" s="95"/>
      <c r="F52" s="99">
        <f t="shared" si="0"/>
        <v>0</v>
      </c>
      <c r="G52" s="99">
        <f t="shared" si="1"/>
        <v>0</v>
      </c>
    </row>
    <row r="53" spans="1:7" ht="15" customHeight="1">
      <c r="A53" s="161" t="s">
        <v>2517</v>
      </c>
      <c r="B53" s="52" t="s">
        <v>1904</v>
      </c>
      <c r="C53" s="45" t="s">
        <v>499</v>
      </c>
      <c r="D53" s="90">
        <v>1</v>
      </c>
      <c r="E53" s="95"/>
      <c r="F53" s="99">
        <f t="shared" si="0"/>
        <v>0</v>
      </c>
      <c r="G53" s="99">
        <f t="shared" si="1"/>
        <v>0</v>
      </c>
    </row>
    <row r="54" spans="1:7" ht="15" customHeight="1">
      <c r="A54" s="161" t="s">
        <v>2518</v>
      </c>
      <c r="B54" s="52" t="s">
        <v>577</v>
      </c>
      <c r="C54" s="45" t="s">
        <v>499</v>
      </c>
      <c r="D54" s="90">
        <v>1</v>
      </c>
      <c r="E54" s="95"/>
      <c r="F54" s="99">
        <f t="shared" si="0"/>
        <v>0</v>
      </c>
      <c r="G54" s="99">
        <f t="shared" si="1"/>
        <v>0</v>
      </c>
    </row>
    <row r="55" spans="1:7" ht="15" customHeight="1">
      <c r="A55" s="161" t="s">
        <v>2519</v>
      </c>
      <c r="B55" s="52" t="s">
        <v>307</v>
      </c>
      <c r="C55" s="45" t="s">
        <v>499</v>
      </c>
      <c r="D55" s="90">
        <v>1</v>
      </c>
      <c r="E55" s="95"/>
      <c r="F55" s="99">
        <f t="shared" si="0"/>
        <v>0</v>
      </c>
      <c r="G55" s="99">
        <f t="shared" si="1"/>
        <v>0</v>
      </c>
    </row>
    <row r="56" spans="1:7" ht="15" customHeight="1">
      <c r="A56" s="161" t="s">
        <v>2520</v>
      </c>
      <c r="B56" s="52" t="s">
        <v>2064</v>
      </c>
      <c r="C56" s="45" t="s">
        <v>499</v>
      </c>
      <c r="D56" s="90">
        <v>1</v>
      </c>
      <c r="E56" s="95"/>
      <c r="F56" s="99">
        <f t="shared" si="0"/>
        <v>0</v>
      </c>
      <c r="G56" s="99">
        <f t="shared" si="1"/>
        <v>0</v>
      </c>
    </row>
    <row r="57" spans="1:7" ht="15" customHeight="1">
      <c r="A57" s="161" t="s">
        <v>2521</v>
      </c>
      <c r="B57" s="52" t="s">
        <v>1906</v>
      </c>
      <c r="C57" s="45" t="s">
        <v>499</v>
      </c>
      <c r="D57" s="90">
        <v>1</v>
      </c>
      <c r="E57" s="95"/>
      <c r="F57" s="99">
        <f t="shared" si="0"/>
        <v>0</v>
      </c>
      <c r="G57" s="99">
        <f t="shared" si="1"/>
        <v>0</v>
      </c>
    </row>
    <row r="58" spans="1:7" ht="15" customHeight="1">
      <c r="A58" s="161" t="s">
        <v>2522</v>
      </c>
      <c r="B58" s="52" t="s">
        <v>1907</v>
      </c>
      <c r="C58" s="45" t="s">
        <v>499</v>
      </c>
      <c r="D58" s="90">
        <v>1</v>
      </c>
      <c r="E58" s="95"/>
      <c r="F58" s="99">
        <f t="shared" si="0"/>
        <v>0</v>
      </c>
      <c r="G58" s="99">
        <f t="shared" si="1"/>
        <v>0</v>
      </c>
    </row>
    <row r="59" spans="1:7" ht="15" customHeight="1">
      <c r="A59" s="161" t="s">
        <v>2523</v>
      </c>
      <c r="B59" s="52" t="s">
        <v>1908</v>
      </c>
      <c r="C59" s="45" t="s">
        <v>499</v>
      </c>
      <c r="D59" s="90">
        <v>1</v>
      </c>
      <c r="E59" s="95"/>
      <c r="F59" s="99">
        <f t="shared" si="0"/>
        <v>0</v>
      </c>
      <c r="G59" s="99">
        <f t="shared" si="1"/>
        <v>0</v>
      </c>
    </row>
    <row r="60" spans="1:7" ht="15" customHeight="1">
      <c r="A60" s="161" t="s">
        <v>2524</v>
      </c>
      <c r="B60" s="52" t="s">
        <v>1909</v>
      </c>
      <c r="C60" s="45" t="s">
        <v>499</v>
      </c>
      <c r="D60" s="90">
        <v>1</v>
      </c>
      <c r="E60" s="95"/>
      <c r="F60" s="99">
        <f t="shared" si="0"/>
        <v>0</v>
      </c>
      <c r="G60" s="99">
        <f t="shared" si="1"/>
        <v>0</v>
      </c>
    </row>
    <row r="61" spans="1:7" ht="15" customHeight="1">
      <c r="A61" s="161" t="s">
        <v>2525</v>
      </c>
      <c r="B61" s="52" t="s">
        <v>1910</v>
      </c>
      <c r="C61" s="45" t="s">
        <v>499</v>
      </c>
      <c r="D61" s="90">
        <v>2</v>
      </c>
      <c r="E61" s="95"/>
      <c r="F61" s="99">
        <f t="shared" si="0"/>
        <v>0</v>
      </c>
      <c r="G61" s="99">
        <f t="shared" si="1"/>
        <v>0</v>
      </c>
    </row>
    <row r="62" spans="1:7" ht="15" customHeight="1">
      <c r="A62" s="161" t="s">
        <v>2526</v>
      </c>
      <c r="B62" s="52" t="s">
        <v>1911</v>
      </c>
      <c r="C62" s="45" t="s">
        <v>499</v>
      </c>
      <c r="D62" s="90">
        <v>1</v>
      </c>
      <c r="E62" s="95"/>
      <c r="F62" s="99">
        <f t="shared" si="0"/>
        <v>0</v>
      </c>
      <c r="G62" s="99">
        <f t="shared" si="1"/>
        <v>0</v>
      </c>
    </row>
    <row r="63" spans="1:7" ht="15" customHeight="1">
      <c r="A63" s="161" t="s">
        <v>2527</v>
      </c>
      <c r="B63" s="52" t="s">
        <v>283</v>
      </c>
      <c r="C63" s="45" t="s">
        <v>499</v>
      </c>
      <c r="D63" s="90">
        <v>4</v>
      </c>
      <c r="E63" s="95"/>
      <c r="F63" s="99">
        <f t="shared" si="0"/>
        <v>0</v>
      </c>
      <c r="G63" s="99">
        <f t="shared" si="1"/>
        <v>0</v>
      </c>
    </row>
    <row r="64" spans="1:7" ht="15" customHeight="1">
      <c r="A64" s="161" t="s">
        <v>2528</v>
      </c>
      <c r="B64" s="52" t="s">
        <v>1912</v>
      </c>
      <c r="C64" s="45" t="s">
        <v>499</v>
      </c>
      <c r="D64" s="90">
        <v>4</v>
      </c>
      <c r="E64" s="95"/>
      <c r="F64" s="99">
        <f t="shared" si="0"/>
        <v>0</v>
      </c>
      <c r="G64" s="99">
        <f t="shared" si="1"/>
        <v>0</v>
      </c>
    </row>
    <row r="65" spans="1:7" ht="15" customHeight="1">
      <c r="A65" s="161" t="s">
        <v>2529</v>
      </c>
      <c r="B65" s="52" t="s">
        <v>284</v>
      </c>
      <c r="C65" s="45" t="s">
        <v>499</v>
      </c>
      <c r="D65" s="90">
        <v>4</v>
      </c>
      <c r="E65" s="95"/>
      <c r="F65" s="99">
        <f t="shared" si="0"/>
        <v>0</v>
      </c>
      <c r="G65" s="99">
        <f t="shared" si="1"/>
        <v>0</v>
      </c>
    </row>
    <row r="66" spans="1:7" ht="15" customHeight="1">
      <c r="A66" s="161" t="s">
        <v>2530</v>
      </c>
      <c r="B66" s="52" t="s">
        <v>2065</v>
      </c>
      <c r="C66" s="45" t="s">
        <v>499</v>
      </c>
      <c r="D66" s="90">
        <v>1</v>
      </c>
      <c r="E66" s="95"/>
      <c r="F66" s="99">
        <f t="shared" si="0"/>
        <v>0</v>
      </c>
      <c r="G66" s="99">
        <f t="shared" si="1"/>
        <v>0</v>
      </c>
    </row>
    <row r="67" spans="1:7" ht="15" customHeight="1">
      <c r="A67" s="161" t="s">
        <v>2531</v>
      </c>
      <c r="B67" s="52" t="s">
        <v>1914</v>
      </c>
      <c r="C67" s="45" t="s">
        <v>499</v>
      </c>
      <c r="D67" s="90">
        <v>1</v>
      </c>
      <c r="E67" s="95"/>
      <c r="F67" s="99">
        <f t="shared" si="0"/>
        <v>0</v>
      </c>
      <c r="G67" s="99">
        <f t="shared" si="1"/>
        <v>0</v>
      </c>
    </row>
    <row r="68" spans="1:7" ht="15" customHeight="1">
      <c r="A68" s="161" t="s">
        <v>2532</v>
      </c>
      <c r="B68" s="52" t="s">
        <v>464</v>
      </c>
      <c r="C68" s="45" t="s">
        <v>499</v>
      </c>
      <c r="D68" s="90">
        <v>1</v>
      </c>
      <c r="E68" s="95"/>
      <c r="F68" s="99">
        <f aca="true" t="shared" si="2" ref="F68:F131">SUM(E68*1.2)</f>
        <v>0</v>
      </c>
      <c r="G68" s="99">
        <f aca="true" t="shared" si="3" ref="G68:G131">SUM(D68*E68)</f>
        <v>0</v>
      </c>
    </row>
    <row r="69" spans="1:7" ht="15" customHeight="1">
      <c r="A69" s="161" t="s">
        <v>2533</v>
      </c>
      <c r="B69" s="52" t="s">
        <v>261</v>
      </c>
      <c r="C69" s="45" t="s">
        <v>499</v>
      </c>
      <c r="D69" s="90">
        <v>1</v>
      </c>
      <c r="E69" s="95"/>
      <c r="F69" s="99">
        <f t="shared" si="2"/>
        <v>0</v>
      </c>
      <c r="G69" s="99">
        <f t="shared" si="3"/>
        <v>0</v>
      </c>
    </row>
    <row r="70" spans="1:7" ht="15" customHeight="1">
      <c r="A70" s="161" t="s">
        <v>2534</v>
      </c>
      <c r="B70" s="52" t="s">
        <v>247</v>
      </c>
      <c r="C70" s="45" t="s">
        <v>499</v>
      </c>
      <c r="D70" s="90">
        <v>1</v>
      </c>
      <c r="E70" s="95"/>
      <c r="F70" s="99">
        <f t="shared" si="2"/>
        <v>0</v>
      </c>
      <c r="G70" s="99">
        <f t="shared" si="3"/>
        <v>0</v>
      </c>
    </row>
    <row r="71" spans="1:7" ht="15" customHeight="1">
      <c r="A71" s="161" t="s">
        <v>2535</v>
      </c>
      <c r="B71" s="52" t="s">
        <v>234</v>
      </c>
      <c r="C71" s="45" t="s">
        <v>499</v>
      </c>
      <c r="D71" s="90">
        <v>2</v>
      </c>
      <c r="E71" s="95"/>
      <c r="F71" s="99">
        <f t="shared" si="2"/>
        <v>0</v>
      </c>
      <c r="G71" s="99">
        <f t="shared" si="3"/>
        <v>0</v>
      </c>
    </row>
    <row r="72" spans="1:7" ht="15" customHeight="1">
      <c r="A72" s="161" t="s">
        <v>2536</v>
      </c>
      <c r="B72" s="52" t="s">
        <v>304</v>
      </c>
      <c r="C72" s="45" t="s">
        <v>499</v>
      </c>
      <c r="D72" s="90">
        <v>4</v>
      </c>
      <c r="E72" s="95"/>
      <c r="F72" s="99">
        <f t="shared" si="2"/>
        <v>0</v>
      </c>
      <c r="G72" s="99">
        <f t="shared" si="3"/>
        <v>0</v>
      </c>
    </row>
    <row r="73" spans="1:7" ht="15" customHeight="1">
      <c r="A73" s="161" t="s">
        <v>2537</v>
      </c>
      <c r="B73" s="52" t="s">
        <v>1915</v>
      </c>
      <c r="C73" s="45" t="s">
        <v>499</v>
      </c>
      <c r="D73" s="90">
        <v>4</v>
      </c>
      <c r="E73" s="95"/>
      <c r="F73" s="99">
        <f t="shared" si="2"/>
        <v>0</v>
      </c>
      <c r="G73" s="99">
        <f t="shared" si="3"/>
        <v>0</v>
      </c>
    </row>
    <row r="74" spans="1:7" ht="15" customHeight="1">
      <c r="A74" s="161" t="s">
        <v>2538</v>
      </c>
      <c r="B74" s="52" t="s">
        <v>1916</v>
      </c>
      <c r="C74" s="45" t="s">
        <v>499</v>
      </c>
      <c r="D74" s="90">
        <v>1</v>
      </c>
      <c r="E74" s="95"/>
      <c r="F74" s="99">
        <f t="shared" si="2"/>
        <v>0</v>
      </c>
      <c r="G74" s="99">
        <f t="shared" si="3"/>
        <v>0</v>
      </c>
    </row>
    <row r="75" spans="1:7" ht="15" customHeight="1">
      <c r="A75" s="161" t="s">
        <v>2539</v>
      </c>
      <c r="B75" s="52" t="s">
        <v>267</v>
      </c>
      <c r="C75" s="45" t="s">
        <v>499</v>
      </c>
      <c r="D75" s="90">
        <v>10</v>
      </c>
      <c r="E75" s="95"/>
      <c r="F75" s="99">
        <f t="shared" si="2"/>
        <v>0</v>
      </c>
      <c r="G75" s="99">
        <f t="shared" si="3"/>
        <v>0</v>
      </c>
    </row>
    <row r="76" spans="1:7" ht="15" customHeight="1">
      <c r="A76" s="161" t="s">
        <v>2540</v>
      </c>
      <c r="B76" s="52" t="s">
        <v>277</v>
      </c>
      <c r="C76" s="45" t="s">
        <v>499</v>
      </c>
      <c r="D76" s="90">
        <v>1</v>
      </c>
      <c r="E76" s="95"/>
      <c r="F76" s="99">
        <f t="shared" si="2"/>
        <v>0</v>
      </c>
      <c r="G76" s="99">
        <f t="shared" si="3"/>
        <v>0</v>
      </c>
    </row>
    <row r="77" spans="1:7" ht="15" customHeight="1">
      <c r="A77" s="161" t="s">
        <v>2541</v>
      </c>
      <c r="B77" s="52" t="s">
        <v>1917</v>
      </c>
      <c r="C77" s="45" t="s">
        <v>499</v>
      </c>
      <c r="D77" s="90">
        <v>1</v>
      </c>
      <c r="E77" s="95"/>
      <c r="F77" s="99">
        <f t="shared" si="2"/>
        <v>0</v>
      </c>
      <c r="G77" s="99">
        <f t="shared" si="3"/>
        <v>0</v>
      </c>
    </row>
    <row r="78" spans="1:7" ht="15" customHeight="1">
      <c r="A78" s="161" t="s">
        <v>2542</v>
      </c>
      <c r="B78" s="52" t="s">
        <v>1918</v>
      </c>
      <c r="C78" s="45" t="s">
        <v>499</v>
      </c>
      <c r="D78" s="90">
        <v>2</v>
      </c>
      <c r="E78" s="95"/>
      <c r="F78" s="99">
        <f t="shared" si="2"/>
        <v>0</v>
      </c>
      <c r="G78" s="99">
        <f t="shared" si="3"/>
        <v>0</v>
      </c>
    </row>
    <row r="79" spans="1:7" ht="15" customHeight="1">
      <c r="A79" s="161" t="s">
        <v>2543</v>
      </c>
      <c r="B79" s="52" t="s">
        <v>1919</v>
      </c>
      <c r="C79" s="45" t="s">
        <v>499</v>
      </c>
      <c r="D79" s="90">
        <v>2</v>
      </c>
      <c r="E79" s="95"/>
      <c r="F79" s="99">
        <f t="shared" si="2"/>
        <v>0</v>
      </c>
      <c r="G79" s="99">
        <f t="shared" si="3"/>
        <v>0</v>
      </c>
    </row>
    <row r="80" spans="1:7" ht="15" customHeight="1">
      <c r="A80" s="161" t="s">
        <v>2544</v>
      </c>
      <c r="B80" s="52" t="s">
        <v>1920</v>
      </c>
      <c r="C80" s="45" t="s">
        <v>499</v>
      </c>
      <c r="D80" s="90">
        <v>2</v>
      </c>
      <c r="E80" s="95"/>
      <c r="F80" s="99">
        <f t="shared" si="2"/>
        <v>0</v>
      </c>
      <c r="G80" s="99">
        <f t="shared" si="3"/>
        <v>0</v>
      </c>
    </row>
    <row r="81" spans="1:7" ht="15" customHeight="1">
      <c r="A81" s="161" t="s">
        <v>2545</v>
      </c>
      <c r="B81" s="52" t="s">
        <v>377</v>
      </c>
      <c r="C81" s="45" t="s">
        <v>499</v>
      </c>
      <c r="D81" s="90">
        <v>2</v>
      </c>
      <c r="E81" s="95"/>
      <c r="F81" s="99">
        <f t="shared" si="2"/>
        <v>0</v>
      </c>
      <c r="G81" s="99">
        <f t="shared" si="3"/>
        <v>0</v>
      </c>
    </row>
    <row r="82" spans="1:7" ht="15" customHeight="1">
      <c r="A82" s="161" t="s">
        <v>2546</v>
      </c>
      <c r="B82" s="52" t="s">
        <v>1921</v>
      </c>
      <c r="C82" s="45" t="s">
        <v>499</v>
      </c>
      <c r="D82" s="90">
        <v>2</v>
      </c>
      <c r="E82" s="95"/>
      <c r="F82" s="99">
        <f t="shared" si="2"/>
        <v>0</v>
      </c>
      <c r="G82" s="99">
        <f t="shared" si="3"/>
        <v>0</v>
      </c>
    </row>
    <row r="83" spans="1:7" ht="15" customHeight="1">
      <c r="A83" s="161" t="s">
        <v>2547</v>
      </c>
      <c r="B83" s="52" t="s">
        <v>1922</v>
      </c>
      <c r="C83" s="45" t="s">
        <v>499</v>
      </c>
      <c r="D83" s="90">
        <v>2</v>
      </c>
      <c r="E83" s="95"/>
      <c r="F83" s="99">
        <f t="shared" si="2"/>
        <v>0</v>
      </c>
      <c r="G83" s="99">
        <f t="shared" si="3"/>
        <v>0</v>
      </c>
    </row>
    <row r="84" spans="1:7" ht="15" customHeight="1">
      <c r="A84" s="161" t="s">
        <v>2548</v>
      </c>
      <c r="B84" s="52" t="s">
        <v>1923</v>
      </c>
      <c r="C84" s="45" t="s">
        <v>499</v>
      </c>
      <c r="D84" s="90">
        <v>2</v>
      </c>
      <c r="E84" s="95"/>
      <c r="F84" s="99">
        <f t="shared" si="2"/>
        <v>0</v>
      </c>
      <c r="G84" s="99">
        <f t="shared" si="3"/>
        <v>0</v>
      </c>
    </row>
    <row r="85" spans="1:7" ht="15" customHeight="1">
      <c r="A85" s="161" t="s">
        <v>2549</v>
      </c>
      <c r="B85" s="52" t="s">
        <v>1924</v>
      </c>
      <c r="C85" s="45" t="s">
        <v>499</v>
      </c>
      <c r="D85" s="90">
        <v>1</v>
      </c>
      <c r="E85" s="95"/>
      <c r="F85" s="99">
        <f t="shared" si="2"/>
        <v>0</v>
      </c>
      <c r="G85" s="99">
        <f t="shared" si="3"/>
        <v>0</v>
      </c>
    </row>
    <row r="86" spans="1:7" ht="15" customHeight="1">
      <c r="A86" s="161" t="s">
        <v>2550</v>
      </c>
      <c r="B86" s="52" t="s">
        <v>1925</v>
      </c>
      <c r="C86" s="45" t="s">
        <v>499</v>
      </c>
      <c r="D86" s="90">
        <v>2</v>
      </c>
      <c r="E86" s="95"/>
      <c r="F86" s="99">
        <f t="shared" si="2"/>
        <v>0</v>
      </c>
      <c r="G86" s="99">
        <f t="shared" si="3"/>
        <v>0</v>
      </c>
    </row>
    <row r="87" spans="1:7" ht="15" customHeight="1">
      <c r="A87" s="161" t="s">
        <v>2551</v>
      </c>
      <c r="B87" s="52" t="s">
        <v>1926</v>
      </c>
      <c r="C87" s="45" t="s">
        <v>624</v>
      </c>
      <c r="D87" s="90">
        <v>1</v>
      </c>
      <c r="E87" s="95"/>
      <c r="F87" s="99">
        <f t="shared" si="2"/>
        <v>0</v>
      </c>
      <c r="G87" s="99">
        <f t="shared" si="3"/>
        <v>0</v>
      </c>
    </row>
    <row r="88" spans="1:7" ht="15" customHeight="1">
      <c r="A88" s="161" t="s">
        <v>2552</v>
      </c>
      <c r="B88" s="52" t="s">
        <v>2066</v>
      </c>
      <c r="C88" s="45" t="s">
        <v>499</v>
      </c>
      <c r="D88" s="90">
        <v>2</v>
      </c>
      <c r="E88" s="95"/>
      <c r="F88" s="99">
        <f t="shared" si="2"/>
        <v>0</v>
      </c>
      <c r="G88" s="99">
        <f t="shared" si="3"/>
        <v>0</v>
      </c>
    </row>
    <row r="89" spans="1:7" ht="15" customHeight="1">
      <c r="A89" s="161" t="s">
        <v>2553</v>
      </c>
      <c r="B89" s="52" t="s">
        <v>2067</v>
      </c>
      <c r="C89" s="45" t="s">
        <v>499</v>
      </c>
      <c r="D89" s="90">
        <v>2</v>
      </c>
      <c r="E89" s="95"/>
      <c r="F89" s="99">
        <f t="shared" si="2"/>
        <v>0</v>
      </c>
      <c r="G89" s="99">
        <f t="shared" si="3"/>
        <v>0</v>
      </c>
    </row>
    <row r="90" spans="1:7" ht="15" customHeight="1">
      <c r="A90" s="161" t="s">
        <v>2554</v>
      </c>
      <c r="B90" s="52" t="s">
        <v>1928</v>
      </c>
      <c r="C90" s="45" t="s">
        <v>499</v>
      </c>
      <c r="D90" s="90">
        <v>1</v>
      </c>
      <c r="E90" s="95"/>
      <c r="F90" s="99">
        <f t="shared" si="2"/>
        <v>0</v>
      </c>
      <c r="G90" s="99">
        <f t="shared" si="3"/>
        <v>0</v>
      </c>
    </row>
    <row r="91" spans="1:7" ht="15" customHeight="1">
      <c r="A91" s="161" t="s">
        <v>2555</v>
      </c>
      <c r="B91" s="52" t="s">
        <v>271</v>
      </c>
      <c r="C91" s="45" t="s">
        <v>499</v>
      </c>
      <c r="D91" s="90">
        <v>1</v>
      </c>
      <c r="E91" s="95"/>
      <c r="F91" s="99">
        <f t="shared" si="2"/>
        <v>0</v>
      </c>
      <c r="G91" s="99">
        <f t="shared" si="3"/>
        <v>0</v>
      </c>
    </row>
    <row r="92" spans="1:7" ht="15" customHeight="1">
      <c r="A92" s="161" t="s">
        <v>2556</v>
      </c>
      <c r="B92" s="52" t="s">
        <v>1929</v>
      </c>
      <c r="C92" s="45" t="s">
        <v>499</v>
      </c>
      <c r="D92" s="90">
        <v>1</v>
      </c>
      <c r="E92" s="95"/>
      <c r="F92" s="99">
        <f t="shared" si="2"/>
        <v>0</v>
      </c>
      <c r="G92" s="99">
        <f t="shared" si="3"/>
        <v>0</v>
      </c>
    </row>
    <row r="93" spans="1:7" ht="15" customHeight="1">
      <c r="A93" s="161" t="s">
        <v>2557</v>
      </c>
      <c r="B93" s="52" t="s">
        <v>1930</v>
      </c>
      <c r="C93" s="45" t="s">
        <v>499</v>
      </c>
      <c r="D93" s="90">
        <v>1</v>
      </c>
      <c r="E93" s="95"/>
      <c r="F93" s="99">
        <f t="shared" si="2"/>
        <v>0</v>
      </c>
      <c r="G93" s="99">
        <f t="shared" si="3"/>
        <v>0</v>
      </c>
    </row>
    <row r="94" spans="1:7" ht="15" customHeight="1">
      <c r="A94" s="161" t="s">
        <v>2558</v>
      </c>
      <c r="B94" s="52" t="s">
        <v>2038</v>
      </c>
      <c r="C94" s="45" t="s">
        <v>499</v>
      </c>
      <c r="D94" s="90">
        <v>1</v>
      </c>
      <c r="E94" s="95"/>
      <c r="F94" s="99">
        <f t="shared" si="2"/>
        <v>0</v>
      </c>
      <c r="G94" s="99">
        <f t="shared" si="3"/>
        <v>0</v>
      </c>
    </row>
    <row r="95" spans="1:7" ht="15" customHeight="1">
      <c r="A95" s="161" t="s">
        <v>2559</v>
      </c>
      <c r="B95" s="52" t="s">
        <v>1932</v>
      </c>
      <c r="C95" s="45" t="s">
        <v>499</v>
      </c>
      <c r="D95" s="90">
        <v>1</v>
      </c>
      <c r="E95" s="95"/>
      <c r="F95" s="99">
        <f t="shared" si="2"/>
        <v>0</v>
      </c>
      <c r="G95" s="99">
        <f t="shared" si="3"/>
        <v>0</v>
      </c>
    </row>
    <row r="96" spans="1:7" ht="15" customHeight="1">
      <c r="A96" s="161" t="s">
        <v>2560</v>
      </c>
      <c r="B96" s="52" t="s">
        <v>1933</v>
      </c>
      <c r="C96" s="45" t="s">
        <v>499</v>
      </c>
      <c r="D96" s="90">
        <v>2</v>
      </c>
      <c r="E96" s="95"/>
      <c r="F96" s="99">
        <f t="shared" si="2"/>
        <v>0</v>
      </c>
      <c r="G96" s="99">
        <f t="shared" si="3"/>
        <v>0</v>
      </c>
    </row>
    <row r="97" spans="1:7" ht="15" customHeight="1">
      <c r="A97" s="161" t="s">
        <v>2561</v>
      </c>
      <c r="B97" s="52" t="s">
        <v>1934</v>
      </c>
      <c r="C97" s="45" t="s">
        <v>499</v>
      </c>
      <c r="D97" s="90">
        <v>1</v>
      </c>
      <c r="E97" s="95"/>
      <c r="F97" s="99">
        <f t="shared" si="2"/>
        <v>0</v>
      </c>
      <c r="G97" s="99">
        <f t="shared" si="3"/>
        <v>0</v>
      </c>
    </row>
    <row r="98" spans="1:7" ht="15" customHeight="1">
      <c r="A98" s="161" t="s">
        <v>2562</v>
      </c>
      <c r="B98" s="52" t="s">
        <v>1935</v>
      </c>
      <c r="C98" s="45" t="s">
        <v>499</v>
      </c>
      <c r="D98" s="90">
        <v>1</v>
      </c>
      <c r="E98" s="95"/>
      <c r="F98" s="99">
        <f t="shared" si="2"/>
        <v>0</v>
      </c>
      <c r="G98" s="99">
        <f t="shared" si="3"/>
        <v>0</v>
      </c>
    </row>
    <row r="99" spans="1:7" ht="15" customHeight="1">
      <c r="A99" s="161" t="s">
        <v>2563</v>
      </c>
      <c r="B99" s="52" t="s">
        <v>1936</v>
      </c>
      <c r="C99" s="45" t="s">
        <v>499</v>
      </c>
      <c r="D99" s="90">
        <v>1</v>
      </c>
      <c r="E99" s="95"/>
      <c r="F99" s="99">
        <f t="shared" si="2"/>
        <v>0</v>
      </c>
      <c r="G99" s="99">
        <f t="shared" si="3"/>
        <v>0</v>
      </c>
    </row>
    <row r="100" spans="1:7" ht="15" customHeight="1">
      <c r="A100" s="161" t="s">
        <v>2564</v>
      </c>
      <c r="B100" s="52" t="s">
        <v>1937</v>
      </c>
      <c r="C100" s="45" t="s">
        <v>499</v>
      </c>
      <c r="D100" s="90">
        <v>1</v>
      </c>
      <c r="E100" s="95"/>
      <c r="F100" s="99">
        <f t="shared" si="2"/>
        <v>0</v>
      </c>
      <c r="G100" s="99">
        <f t="shared" si="3"/>
        <v>0</v>
      </c>
    </row>
    <row r="101" spans="1:7" ht="15" customHeight="1">
      <c r="A101" s="161" t="s">
        <v>2565</v>
      </c>
      <c r="B101" s="52" t="s">
        <v>460</v>
      </c>
      <c r="C101" s="45" t="s">
        <v>499</v>
      </c>
      <c r="D101" s="90">
        <v>1</v>
      </c>
      <c r="E101" s="95"/>
      <c r="F101" s="99">
        <f t="shared" si="2"/>
        <v>0</v>
      </c>
      <c r="G101" s="99">
        <f t="shared" si="3"/>
        <v>0</v>
      </c>
    </row>
    <row r="102" spans="1:7" ht="15" customHeight="1">
      <c r="A102" s="161" t="s">
        <v>2566</v>
      </c>
      <c r="B102" s="52" t="s">
        <v>1938</v>
      </c>
      <c r="C102" s="45" t="s">
        <v>499</v>
      </c>
      <c r="D102" s="90">
        <v>1</v>
      </c>
      <c r="E102" s="95"/>
      <c r="F102" s="99">
        <f t="shared" si="2"/>
        <v>0</v>
      </c>
      <c r="G102" s="99">
        <f t="shared" si="3"/>
        <v>0</v>
      </c>
    </row>
    <row r="103" spans="1:7" ht="15" customHeight="1">
      <c r="A103" s="161" t="s">
        <v>2567</v>
      </c>
      <c r="B103" s="52" t="s">
        <v>1939</v>
      </c>
      <c r="C103" s="45" t="s">
        <v>499</v>
      </c>
      <c r="D103" s="90">
        <v>1</v>
      </c>
      <c r="E103" s="95"/>
      <c r="F103" s="99">
        <f t="shared" si="2"/>
        <v>0</v>
      </c>
      <c r="G103" s="99">
        <f t="shared" si="3"/>
        <v>0</v>
      </c>
    </row>
    <row r="104" spans="1:7" ht="15" customHeight="1">
      <c r="A104" s="161" t="s">
        <v>2568</v>
      </c>
      <c r="B104" s="52" t="s">
        <v>1940</v>
      </c>
      <c r="C104" s="45" t="s">
        <v>499</v>
      </c>
      <c r="D104" s="90">
        <v>4</v>
      </c>
      <c r="E104" s="95"/>
      <c r="F104" s="99">
        <f t="shared" si="2"/>
        <v>0</v>
      </c>
      <c r="G104" s="99">
        <f t="shared" si="3"/>
        <v>0</v>
      </c>
    </row>
    <row r="105" spans="1:7" ht="15" customHeight="1">
      <c r="A105" s="161" t="s">
        <v>2569</v>
      </c>
      <c r="B105" s="52" t="s">
        <v>2068</v>
      </c>
      <c r="C105" s="45" t="s">
        <v>499</v>
      </c>
      <c r="D105" s="90">
        <v>4</v>
      </c>
      <c r="E105" s="95"/>
      <c r="F105" s="99">
        <f t="shared" si="2"/>
        <v>0</v>
      </c>
      <c r="G105" s="99">
        <f t="shared" si="3"/>
        <v>0</v>
      </c>
    </row>
    <row r="106" spans="1:7" ht="15" customHeight="1">
      <c r="A106" s="161" t="s">
        <v>2570</v>
      </c>
      <c r="B106" s="52" t="s">
        <v>2069</v>
      </c>
      <c r="C106" s="45" t="s">
        <v>499</v>
      </c>
      <c r="D106" s="90">
        <v>1</v>
      </c>
      <c r="E106" s="95"/>
      <c r="F106" s="99">
        <f t="shared" si="2"/>
        <v>0</v>
      </c>
      <c r="G106" s="99">
        <f t="shared" si="3"/>
        <v>0</v>
      </c>
    </row>
    <row r="107" spans="1:7" ht="15" customHeight="1">
      <c r="A107" s="161" t="s">
        <v>2571</v>
      </c>
      <c r="B107" s="52" t="s">
        <v>2043</v>
      </c>
      <c r="C107" s="45" t="s">
        <v>499</v>
      </c>
      <c r="D107" s="90">
        <v>1</v>
      </c>
      <c r="E107" s="95"/>
      <c r="F107" s="99">
        <f t="shared" si="2"/>
        <v>0</v>
      </c>
      <c r="G107" s="99">
        <f t="shared" si="3"/>
        <v>0</v>
      </c>
    </row>
    <row r="108" spans="1:7" ht="15" customHeight="1">
      <c r="A108" s="161" t="s">
        <v>2572</v>
      </c>
      <c r="B108" s="52" t="s">
        <v>2070</v>
      </c>
      <c r="C108" s="45" t="s">
        <v>499</v>
      </c>
      <c r="D108" s="90">
        <v>1</v>
      </c>
      <c r="E108" s="95"/>
      <c r="F108" s="99">
        <f t="shared" si="2"/>
        <v>0</v>
      </c>
      <c r="G108" s="99">
        <f t="shared" si="3"/>
        <v>0</v>
      </c>
    </row>
    <row r="109" spans="1:7" ht="15" customHeight="1">
      <c r="A109" s="161" t="s">
        <v>2573</v>
      </c>
      <c r="B109" s="52" t="s">
        <v>1945</v>
      </c>
      <c r="C109" s="45" t="s">
        <v>499</v>
      </c>
      <c r="D109" s="90">
        <v>1</v>
      </c>
      <c r="E109" s="95"/>
      <c r="F109" s="99">
        <f t="shared" si="2"/>
        <v>0</v>
      </c>
      <c r="G109" s="99">
        <f t="shared" si="3"/>
        <v>0</v>
      </c>
    </row>
    <row r="110" spans="1:7" ht="15" customHeight="1">
      <c r="A110" s="161" t="s">
        <v>2574</v>
      </c>
      <c r="B110" s="52" t="s">
        <v>2071</v>
      </c>
      <c r="C110" s="45" t="s">
        <v>499</v>
      </c>
      <c r="D110" s="90">
        <v>1</v>
      </c>
      <c r="E110" s="95"/>
      <c r="F110" s="99">
        <f t="shared" si="2"/>
        <v>0</v>
      </c>
      <c r="G110" s="99">
        <f t="shared" si="3"/>
        <v>0</v>
      </c>
    </row>
    <row r="111" spans="1:7" ht="15" customHeight="1">
      <c r="A111" s="161" t="s">
        <v>2575</v>
      </c>
      <c r="B111" s="52" t="s">
        <v>2072</v>
      </c>
      <c r="C111" s="45" t="s">
        <v>499</v>
      </c>
      <c r="D111" s="90">
        <v>1</v>
      </c>
      <c r="E111" s="95"/>
      <c r="F111" s="99">
        <f t="shared" si="2"/>
        <v>0</v>
      </c>
      <c r="G111" s="99">
        <f t="shared" si="3"/>
        <v>0</v>
      </c>
    </row>
    <row r="112" spans="1:7" ht="15" customHeight="1">
      <c r="A112" s="161" t="s">
        <v>2576</v>
      </c>
      <c r="B112" s="52" t="s">
        <v>269</v>
      </c>
      <c r="C112" s="45" t="s">
        <v>499</v>
      </c>
      <c r="D112" s="90">
        <v>1</v>
      </c>
      <c r="E112" s="95"/>
      <c r="F112" s="99">
        <f t="shared" si="2"/>
        <v>0</v>
      </c>
      <c r="G112" s="99">
        <f t="shared" si="3"/>
        <v>0</v>
      </c>
    </row>
    <row r="113" spans="1:7" ht="15" customHeight="1">
      <c r="A113" s="161" t="s">
        <v>2577</v>
      </c>
      <c r="B113" s="52" t="s">
        <v>274</v>
      </c>
      <c r="C113" s="45" t="s">
        <v>499</v>
      </c>
      <c r="D113" s="90">
        <v>2</v>
      </c>
      <c r="E113" s="95"/>
      <c r="F113" s="99">
        <f t="shared" si="2"/>
        <v>0</v>
      </c>
      <c r="G113" s="99">
        <f t="shared" si="3"/>
        <v>0</v>
      </c>
    </row>
    <row r="114" spans="1:7" ht="15" customHeight="1">
      <c r="A114" s="161" t="s">
        <v>2578</v>
      </c>
      <c r="B114" s="52" t="s">
        <v>1947</v>
      </c>
      <c r="C114" s="45" t="s">
        <v>499</v>
      </c>
      <c r="D114" s="90">
        <v>1</v>
      </c>
      <c r="E114" s="95"/>
      <c r="F114" s="99">
        <f t="shared" si="2"/>
        <v>0</v>
      </c>
      <c r="G114" s="99">
        <f t="shared" si="3"/>
        <v>0</v>
      </c>
    </row>
    <row r="115" spans="1:7" ht="15" customHeight="1">
      <c r="A115" s="161" t="s">
        <v>2579</v>
      </c>
      <c r="B115" s="52" t="s">
        <v>1948</v>
      </c>
      <c r="C115" s="45" t="s">
        <v>499</v>
      </c>
      <c r="D115" s="90">
        <v>2</v>
      </c>
      <c r="E115" s="95"/>
      <c r="F115" s="99">
        <f t="shared" si="2"/>
        <v>0</v>
      </c>
      <c r="G115" s="99">
        <f t="shared" si="3"/>
        <v>0</v>
      </c>
    </row>
    <row r="116" spans="1:7" ht="15" customHeight="1">
      <c r="A116" s="161" t="s">
        <v>2580</v>
      </c>
      <c r="B116" s="52" t="s">
        <v>1949</v>
      </c>
      <c r="C116" s="45" t="s">
        <v>499</v>
      </c>
      <c r="D116" s="90">
        <v>1</v>
      </c>
      <c r="E116" s="95"/>
      <c r="F116" s="99">
        <f t="shared" si="2"/>
        <v>0</v>
      </c>
      <c r="G116" s="99">
        <f t="shared" si="3"/>
        <v>0</v>
      </c>
    </row>
    <row r="117" spans="1:7" ht="15" customHeight="1">
      <c r="A117" s="161" t="s">
        <v>2581</v>
      </c>
      <c r="B117" s="52" t="s">
        <v>2073</v>
      </c>
      <c r="C117" s="45" t="s">
        <v>499</v>
      </c>
      <c r="D117" s="90"/>
      <c r="E117" s="95"/>
      <c r="F117" s="99">
        <f t="shared" si="2"/>
        <v>0</v>
      </c>
      <c r="G117" s="99">
        <f t="shared" si="3"/>
        <v>0</v>
      </c>
    </row>
    <row r="118" spans="1:7" ht="15" customHeight="1">
      <c r="A118" s="161" t="s">
        <v>2582</v>
      </c>
      <c r="B118" s="52" t="s">
        <v>2074</v>
      </c>
      <c r="C118" s="45" t="s">
        <v>499</v>
      </c>
      <c r="D118" s="90">
        <v>1</v>
      </c>
      <c r="E118" s="95"/>
      <c r="F118" s="99">
        <f t="shared" si="2"/>
        <v>0</v>
      </c>
      <c r="G118" s="99">
        <f t="shared" si="3"/>
        <v>0</v>
      </c>
    </row>
    <row r="119" spans="1:7" ht="15" customHeight="1">
      <c r="A119" s="161" t="s">
        <v>3303</v>
      </c>
      <c r="B119" s="52" t="s">
        <v>1952</v>
      </c>
      <c r="C119" s="45" t="s">
        <v>499</v>
      </c>
      <c r="D119" s="90">
        <v>1</v>
      </c>
      <c r="E119" s="95"/>
      <c r="F119" s="99">
        <f t="shared" si="2"/>
        <v>0</v>
      </c>
      <c r="G119" s="99">
        <f t="shared" si="3"/>
        <v>0</v>
      </c>
    </row>
    <row r="120" spans="1:7" ht="15" customHeight="1">
      <c r="A120" s="161" t="s">
        <v>3304</v>
      </c>
      <c r="B120" s="52" t="s">
        <v>1953</v>
      </c>
      <c r="C120" s="45" t="s">
        <v>499</v>
      </c>
      <c r="D120" s="90">
        <v>2</v>
      </c>
      <c r="E120" s="95"/>
      <c r="F120" s="99">
        <f t="shared" si="2"/>
        <v>0</v>
      </c>
      <c r="G120" s="99">
        <f t="shared" si="3"/>
        <v>0</v>
      </c>
    </row>
    <row r="121" spans="1:7" ht="15" customHeight="1">
      <c r="A121" s="161" t="s">
        <v>3305</v>
      </c>
      <c r="B121" s="52" t="s">
        <v>1954</v>
      </c>
      <c r="C121" s="45" t="s">
        <v>499</v>
      </c>
      <c r="D121" s="90">
        <v>2</v>
      </c>
      <c r="E121" s="95"/>
      <c r="F121" s="99">
        <f t="shared" si="2"/>
        <v>0</v>
      </c>
      <c r="G121" s="99">
        <f t="shared" si="3"/>
        <v>0</v>
      </c>
    </row>
    <row r="122" spans="1:7" ht="15" customHeight="1">
      <c r="A122" s="161" t="s">
        <v>3306</v>
      </c>
      <c r="B122" s="52" t="s">
        <v>1955</v>
      </c>
      <c r="C122" s="45" t="s">
        <v>499</v>
      </c>
      <c r="D122" s="90">
        <v>1</v>
      </c>
      <c r="E122" s="95"/>
      <c r="F122" s="99">
        <f t="shared" si="2"/>
        <v>0</v>
      </c>
      <c r="G122" s="99">
        <f t="shared" si="3"/>
        <v>0</v>
      </c>
    </row>
    <row r="123" spans="1:7" ht="15" customHeight="1">
      <c r="A123" s="161" t="s">
        <v>3307</v>
      </c>
      <c r="B123" s="52" t="s">
        <v>357</v>
      </c>
      <c r="C123" s="45" t="s">
        <v>499</v>
      </c>
      <c r="D123" s="90">
        <v>1</v>
      </c>
      <c r="E123" s="95"/>
      <c r="F123" s="99">
        <f t="shared" si="2"/>
        <v>0</v>
      </c>
      <c r="G123" s="99">
        <f t="shared" si="3"/>
        <v>0</v>
      </c>
    </row>
    <row r="124" spans="1:7" ht="15" customHeight="1">
      <c r="A124" s="161" t="s">
        <v>3308</v>
      </c>
      <c r="B124" s="52" t="s">
        <v>1956</v>
      </c>
      <c r="C124" s="45" t="s">
        <v>499</v>
      </c>
      <c r="D124" s="90">
        <v>10</v>
      </c>
      <c r="E124" s="95"/>
      <c r="F124" s="99">
        <f t="shared" si="2"/>
        <v>0</v>
      </c>
      <c r="G124" s="99">
        <f t="shared" si="3"/>
        <v>0</v>
      </c>
    </row>
    <row r="125" spans="1:7" ht="15" customHeight="1">
      <c r="A125" s="161" t="s">
        <v>3309</v>
      </c>
      <c r="B125" s="52" t="s">
        <v>1957</v>
      </c>
      <c r="C125" s="45" t="s">
        <v>499</v>
      </c>
      <c r="D125" s="90">
        <v>1</v>
      </c>
      <c r="E125" s="95"/>
      <c r="F125" s="99">
        <f t="shared" si="2"/>
        <v>0</v>
      </c>
      <c r="G125" s="99">
        <f t="shared" si="3"/>
        <v>0</v>
      </c>
    </row>
    <row r="126" spans="1:7" ht="15" customHeight="1">
      <c r="A126" s="161" t="s">
        <v>3310</v>
      </c>
      <c r="B126" s="52" t="s">
        <v>2047</v>
      </c>
      <c r="C126" s="45" t="s">
        <v>624</v>
      </c>
      <c r="D126" s="90">
        <v>2</v>
      </c>
      <c r="E126" s="95"/>
      <c r="F126" s="99">
        <f t="shared" si="2"/>
        <v>0</v>
      </c>
      <c r="G126" s="99">
        <f t="shared" si="3"/>
        <v>0</v>
      </c>
    </row>
    <row r="127" spans="1:7" ht="15" customHeight="1">
      <c r="A127" s="161" t="s">
        <v>3311</v>
      </c>
      <c r="B127" s="52" t="s">
        <v>1959</v>
      </c>
      <c r="C127" s="45" t="s">
        <v>499</v>
      </c>
      <c r="D127" s="90">
        <v>1</v>
      </c>
      <c r="E127" s="95"/>
      <c r="F127" s="99">
        <f t="shared" si="2"/>
        <v>0</v>
      </c>
      <c r="G127" s="99">
        <f t="shared" si="3"/>
        <v>0</v>
      </c>
    </row>
    <row r="128" spans="1:7" ht="15" customHeight="1">
      <c r="A128" s="161" t="s">
        <v>3312</v>
      </c>
      <c r="B128" s="52" t="s">
        <v>1960</v>
      </c>
      <c r="C128" s="45" t="s">
        <v>499</v>
      </c>
      <c r="D128" s="90">
        <v>2</v>
      </c>
      <c r="E128" s="95"/>
      <c r="F128" s="99">
        <f t="shared" si="2"/>
        <v>0</v>
      </c>
      <c r="G128" s="99">
        <f t="shared" si="3"/>
        <v>0</v>
      </c>
    </row>
    <row r="129" spans="1:7" ht="15" customHeight="1">
      <c r="A129" s="161" t="s">
        <v>3313</v>
      </c>
      <c r="B129" s="52" t="s">
        <v>26</v>
      </c>
      <c r="C129" s="45" t="s">
        <v>499</v>
      </c>
      <c r="D129" s="90">
        <v>1</v>
      </c>
      <c r="E129" s="95"/>
      <c r="F129" s="99">
        <f t="shared" si="2"/>
        <v>0</v>
      </c>
      <c r="G129" s="99">
        <f t="shared" si="3"/>
        <v>0</v>
      </c>
    </row>
    <row r="130" spans="1:7" ht="15" customHeight="1">
      <c r="A130" s="161" t="s">
        <v>3314</v>
      </c>
      <c r="B130" s="52" t="s">
        <v>1961</v>
      </c>
      <c r="C130" s="45" t="s">
        <v>499</v>
      </c>
      <c r="D130" s="90">
        <v>1</v>
      </c>
      <c r="E130" s="95"/>
      <c r="F130" s="99">
        <f t="shared" si="2"/>
        <v>0</v>
      </c>
      <c r="G130" s="99">
        <f t="shared" si="3"/>
        <v>0</v>
      </c>
    </row>
    <row r="131" spans="1:7" ht="15" customHeight="1">
      <c r="A131" s="161" t="s">
        <v>3315</v>
      </c>
      <c r="B131" s="52" t="s">
        <v>1962</v>
      </c>
      <c r="C131" s="45" t="s">
        <v>499</v>
      </c>
      <c r="D131" s="90">
        <v>1</v>
      </c>
      <c r="E131" s="95"/>
      <c r="F131" s="99">
        <f t="shared" si="2"/>
        <v>0</v>
      </c>
      <c r="G131" s="99">
        <f t="shared" si="3"/>
        <v>0</v>
      </c>
    </row>
    <row r="132" spans="1:7" ht="15" customHeight="1">
      <c r="A132" s="161" t="s">
        <v>3316</v>
      </c>
      <c r="B132" s="52" t="s">
        <v>289</v>
      </c>
      <c r="C132" s="45" t="s">
        <v>499</v>
      </c>
      <c r="D132" s="90">
        <v>1</v>
      </c>
      <c r="E132" s="95"/>
      <c r="F132" s="99">
        <f aca="true" t="shared" si="4" ref="F132:F195">SUM(E132*1.2)</f>
        <v>0</v>
      </c>
      <c r="G132" s="99">
        <f aca="true" t="shared" si="5" ref="G132:G195">SUM(D132*E132)</f>
        <v>0</v>
      </c>
    </row>
    <row r="133" spans="1:7" ht="15" customHeight="1">
      <c r="A133" s="161" t="s">
        <v>3317</v>
      </c>
      <c r="B133" s="52" t="s">
        <v>1963</v>
      </c>
      <c r="C133" s="45" t="s">
        <v>499</v>
      </c>
      <c r="D133" s="90">
        <v>1</v>
      </c>
      <c r="E133" s="95"/>
      <c r="F133" s="99">
        <f t="shared" si="4"/>
        <v>0</v>
      </c>
      <c r="G133" s="99">
        <f t="shared" si="5"/>
        <v>0</v>
      </c>
    </row>
    <row r="134" spans="1:7" ht="15" customHeight="1">
      <c r="A134" s="161" t="s">
        <v>3318</v>
      </c>
      <c r="B134" s="52" t="s">
        <v>1964</v>
      </c>
      <c r="C134" s="45" t="s">
        <v>499</v>
      </c>
      <c r="D134" s="90">
        <v>1</v>
      </c>
      <c r="E134" s="95"/>
      <c r="F134" s="99">
        <f t="shared" si="4"/>
        <v>0</v>
      </c>
      <c r="G134" s="99">
        <f t="shared" si="5"/>
        <v>0</v>
      </c>
    </row>
    <row r="135" spans="1:7" ht="15" customHeight="1">
      <c r="A135" s="161" t="s">
        <v>3319</v>
      </c>
      <c r="B135" s="52" t="s">
        <v>1965</v>
      </c>
      <c r="C135" s="45" t="s">
        <v>499</v>
      </c>
      <c r="D135" s="90">
        <v>1</v>
      </c>
      <c r="E135" s="95"/>
      <c r="F135" s="99">
        <f t="shared" si="4"/>
        <v>0</v>
      </c>
      <c r="G135" s="99">
        <f t="shared" si="5"/>
        <v>0</v>
      </c>
    </row>
    <row r="136" spans="1:7" ht="15" customHeight="1">
      <c r="A136" s="161" t="s">
        <v>3320</v>
      </c>
      <c r="B136" s="52" t="s">
        <v>1966</v>
      </c>
      <c r="C136" s="45" t="s">
        <v>499</v>
      </c>
      <c r="D136" s="90">
        <v>1</v>
      </c>
      <c r="E136" s="95"/>
      <c r="F136" s="99">
        <f t="shared" si="4"/>
        <v>0</v>
      </c>
      <c r="G136" s="99">
        <f t="shared" si="5"/>
        <v>0</v>
      </c>
    </row>
    <row r="137" spans="1:7" ht="15" customHeight="1">
      <c r="A137" s="161" t="s">
        <v>3321</v>
      </c>
      <c r="B137" s="52" t="s">
        <v>1967</v>
      </c>
      <c r="C137" s="45" t="s">
        <v>499</v>
      </c>
      <c r="D137" s="90">
        <v>1</v>
      </c>
      <c r="E137" s="95"/>
      <c r="F137" s="99">
        <f t="shared" si="4"/>
        <v>0</v>
      </c>
      <c r="G137" s="99">
        <f t="shared" si="5"/>
        <v>0</v>
      </c>
    </row>
    <row r="138" spans="1:7" ht="15" customHeight="1">
      <c r="A138" s="161" t="s">
        <v>3322</v>
      </c>
      <c r="B138" s="52" t="s">
        <v>292</v>
      </c>
      <c r="C138" s="45" t="s">
        <v>499</v>
      </c>
      <c r="D138" s="90">
        <v>1</v>
      </c>
      <c r="E138" s="95"/>
      <c r="F138" s="99">
        <f t="shared" si="4"/>
        <v>0</v>
      </c>
      <c r="G138" s="99">
        <f t="shared" si="5"/>
        <v>0</v>
      </c>
    </row>
    <row r="139" spans="1:7" ht="15" customHeight="1">
      <c r="A139" s="161" t="s">
        <v>3323</v>
      </c>
      <c r="B139" s="52" t="s">
        <v>2075</v>
      </c>
      <c r="C139" s="45" t="s">
        <v>499</v>
      </c>
      <c r="D139" s="90">
        <v>1</v>
      </c>
      <c r="E139" s="95"/>
      <c r="F139" s="99">
        <f t="shared" si="4"/>
        <v>0</v>
      </c>
      <c r="G139" s="99">
        <f t="shared" si="5"/>
        <v>0</v>
      </c>
    </row>
    <row r="140" spans="1:7" ht="15" customHeight="1">
      <c r="A140" s="161" t="s">
        <v>3324</v>
      </c>
      <c r="B140" s="52" t="s">
        <v>1969</v>
      </c>
      <c r="C140" s="45" t="s">
        <v>499</v>
      </c>
      <c r="D140" s="90">
        <v>1</v>
      </c>
      <c r="E140" s="95"/>
      <c r="F140" s="99">
        <f t="shared" si="4"/>
        <v>0</v>
      </c>
      <c r="G140" s="99">
        <f t="shared" si="5"/>
        <v>0</v>
      </c>
    </row>
    <row r="141" spans="1:7" ht="15" customHeight="1">
      <c r="A141" s="161" t="s">
        <v>3325</v>
      </c>
      <c r="B141" s="52" t="s">
        <v>1970</v>
      </c>
      <c r="C141" s="45" t="s">
        <v>499</v>
      </c>
      <c r="D141" s="90">
        <v>1</v>
      </c>
      <c r="E141" s="95"/>
      <c r="F141" s="99">
        <f t="shared" si="4"/>
        <v>0</v>
      </c>
      <c r="G141" s="99">
        <f t="shared" si="5"/>
        <v>0</v>
      </c>
    </row>
    <row r="142" spans="1:7" ht="15" customHeight="1">
      <c r="A142" s="161" t="s">
        <v>3326</v>
      </c>
      <c r="B142" s="52" t="s">
        <v>2076</v>
      </c>
      <c r="C142" s="45" t="s">
        <v>499</v>
      </c>
      <c r="D142" s="90">
        <v>1</v>
      </c>
      <c r="E142" s="95"/>
      <c r="F142" s="99">
        <f t="shared" si="4"/>
        <v>0</v>
      </c>
      <c r="G142" s="99">
        <f t="shared" si="5"/>
        <v>0</v>
      </c>
    </row>
    <row r="143" spans="1:7" ht="15" customHeight="1">
      <c r="A143" s="161" t="s">
        <v>3327</v>
      </c>
      <c r="B143" s="52" t="s">
        <v>1972</v>
      </c>
      <c r="C143" s="45" t="s">
        <v>499</v>
      </c>
      <c r="D143" s="90">
        <v>2</v>
      </c>
      <c r="E143" s="95"/>
      <c r="F143" s="99">
        <f t="shared" si="4"/>
        <v>0</v>
      </c>
      <c r="G143" s="99">
        <f t="shared" si="5"/>
        <v>0</v>
      </c>
    </row>
    <row r="144" spans="1:7" ht="15" customHeight="1">
      <c r="A144" s="161" t="s">
        <v>3328</v>
      </c>
      <c r="B144" s="52" t="s">
        <v>1973</v>
      </c>
      <c r="C144" s="45" t="s">
        <v>499</v>
      </c>
      <c r="D144" s="90">
        <v>1</v>
      </c>
      <c r="E144" s="95"/>
      <c r="F144" s="99">
        <f t="shared" si="4"/>
        <v>0</v>
      </c>
      <c r="G144" s="99">
        <f t="shared" si="5"/>
        <v>0</v>
      </c>
    </row>
    <row r="145" spans="1:7" ht="15" customHeight="1">
      <c r="A145" s="161" t="s">
        <v>3329</v>
      </c>
      <c r="B145" s="52" t="s">
        <v>1974</v>
      </c>
      <c r="C145" s="45" t="s">
        <v>499</v>
      </c>
      <c r="D145" s="90">
        <v>1</v>
      </c>
      <c r="E145" s="95"/>
      <c r="F145" s="99">
        <f t="shared" si="4"/>
        <v>0</v>
      </c>
      <c r="G145" s="99">
        <f t="shared" si="5"/>
        <v>0</v>
      </c>
    </row>
    <row r="146" spans="1:7" ht="15" customHeight="1">
      <c r="A146" s="161" t="s">
        <v>3330</v>
      </c>
      <c r="B146" s="52" t="s">
        <v>1975</v>
      </c>
      <c r="C146" s="45" t="s">
        <v>499</v>
      </c>
      <c r="D146" s="90">
        <v>2</v>
      </c>
      <c r="E146" s="95"/>
      <c r="F146" s="99">
        <f t="shared" si="4"/>
        <v>0</v>
      </c>
      <c r="G146" s="99">
        <f t="shared" si="5"/>
        <v>0</v>
      </c>
    </row>
    <row r="147" spans="1:7" ht="15" customHeight="1">
      <c r="A147" s="161" t="s">
        <v>3331</v>
      </c>
      <c r="B147" s="52" t="s">
        <v>1976</v>
      </c>
      <c r="C147" s="45" t="s">
        <v>499</v>
      </c>
      <c r="D147" s="90">
        <v>4</v>
      </c>
      <c r="E147" s="95"/>
      <c r="F147" s="99">
        <f t="shared" si="4"/>
        <v>0</v>
      </c>
      <c r="G147" s="99">
        <f t="shared" si="5"/>
        <v>0</v>
      </c>
    </row>
    <row r="148" spans="1:7" ht="15" customHeight="1">
      <c r="A148" s="161" t="s">
        <v>3332</v>
      </c>
      <c r="B148" s="52" t="s">
        <v>1977</v>
      </c>
      <c r="C148" s="45" t="s">
        <v>499</v>
      </c>
      <c r="D148" s="90">
        <v>4</v>
      </c>
      <c r="E148" s="95"/>
      <c r="F148" s="99">
        <f t="shared" si="4"/>
        <v>0</v>
      </c>
      <c r="G148" s="99">
        <f t="shared" si="5"/>
        <v>0</v>
      </c>
    </row>
    <row r="149" spans="1:7" ht="15" customHeight="1">
      <c r="A149" s="161" t="s">
        <v>3333</v>
      </c>
      <c r="B149" s="52" t="s">
        <v>1978</v>
      </c>
      <c r="C149" s="45" t="s">
        <v>499</v>
      </c>
      <c r="D149" s="90">
        <v>2</v>
      </c>
      <c r="E149" s="95"/>
      <c r="F149" s="99">
        <f t="shared" si="4"/>
        <v>0</v>
      </c>
      <c r="G149" s="99">
        <f t="shared" si="5"/>
        <v>0</v>
      </c>
    </row>
    <row r="150" spans="1:7" ht="15" customHeight="1">
      <c r="A150" s="161" t="s">
        <v>3334</v>
      </c>
      <c r="B150" s="52" t="s">
        <v>297</v>
      </c>
      <c r="C150" s="45" t="s">
        <v>499</v>
      </c>
      <c r="D150" s="90">
        <v>1</v>
      </c>
      <c r="E150" s="95"/>
      <c r="F150" s="99">
        <f t="shared" si="4"/>
        <v>0</v>
      </c>
      <c r="G150" s="99">
        <f t="shared" si="5"/>
        <v>0</v>
      </c>
    </row>
    <row r="151" spans="1:7" ht="15" customHeight="1">
      <c r="A151" s="161" t="s">
        <v>3335</v>
      </c>
      <c r="B151" s="52" t="s">
        <v>1979</v>
      </c>
      <c r="C151" s="45" t="s">
        <v>499</v>
      </c>
      <c r="D151" s="90">
        <v>1</v>
      </c>
      <c r="E151" s="95"/>
      <c r="F151" s="99">
        <f t="shared" si="4"/>
        <v>0</v>
      </c>
      <c r="G151" s="99">
        <f t="shared" si="5"/>
        <v>0</v>
      </c>
    </row>
    <row r="152" spans="1:7" ht="15" customHeight="1">
      <c r="A152" s="161" t="s">
        <v>3336</v>
      </c>
      <c r="B152" s="52" t="s">
        <v>1980</v>
      </c>
      <c r="C152" s="45" t="s">
        <v>499</v>
      </c>
      <c r="D152" s="90">
        <v>1</v>
      </c>
      <c r="E152" s="95"/>
      <c r="F152" s="99">
        <f t="shared" si="4"/>
        <v>0</v>
      </c>
      <c r="G152" s="99">
        <f t="shared" si="5"/>
        <v>0</v>
      </c>
    </row>
    <row r="153" spans="1:7" ht="15" customHeight="1">
      <c r="A153" s="161" t="s">
        <v>3337</v>
      </c>
      <c r="B153" s="52" t="s">
        <v>305</v>
      </c>
      <c r="C153" s="45" t="s">
        <v>499</v>
      </c>
      <c r="D153" s="90">
        <v>1</v>
      </c>
      <c r="E153" s="95"/>
      <c r="F153" s="99">
        <f t="shared" si="4"/>
        <v>0</v>
      </c>
      <c r="G153" s="99">
        <f t="shared" si="5"/>
        <v>0</v>
      </c>
    </row>
    <row r="154" spans="1:7" ht="15" customHeight="1">
      <c r="A154" s="161" t="s">
        <v>3338</v>
      </c>
      <c r="B154" s="52" t="s">
        <v>298</v>
      </c>
      <c r="C154" s="45" t="s">
        <v>499</v>
      </c>
      <c r="D154" s="90">
        <v>1</v>
      </c>
      <c r="E154" s="95"/>
      <c r="F154" s="99">
        <f t="shared" si="4"/>
        <v>0</v>
      </c>
      <c r="G154" s="99">
        <f t="shared" si="5"/>
        <v>0</v>
      </c>
    </row>
    <row r="155" spans="1:7" ht="15" customHeight="1">
      <c r="A155" s="161" t="s">
        <v>3339</v>
      </c>
      <c r="B155" s="52" t="s">
        <v>2077</v>
      </c>
      <c r="C155" s="45" t="s">
        <v>499</v>
      </c>
      <c r="D155" s="90">
        <v>1</v>
      </c>
      <c r="E155" s="95"/>
      <c r="F155" s="99">
        <f t="shared" si="4"/>
        <v>0</v>
      </c>
      <c r="G155" s="99">
        <f t="shared" si="5"/>
        <v>0</v>
      </c>
    </row>
    <row r="156" spans="1:7" ht="15" customHeight="1">
      <c r="A156" s="161" t="s">
        <v>3340</v>
      </c>
      <c r="B156" s="52" t="s">
        <v>1982</v>
      </c>
      <c r="C156" s="45" t="s">
        <v>499</v>
      </c>
      <c r="D156" s="90">
        <v>1</v>
      </c>
      <c r="E156" s="95"/>
      <c r="F156" s="99">
        <f t="shared" si="4"/>
        <v>0</v>
      </c>
      <c r="G156" s="99">
        <f t="shared" si="5"/>
        <v>0</v>
      </c>
    </row>
    <row r="157" spans="1:7" ht="15" customHeight="1">
      <c r="A157" s="161" t="s">
        <v>3341</v>
      </c>
      <c r="B157" s="52" t="s">
        <v>2078</v>
      </c>
      <c r="C157" s="45" t="s">
        <v>499</v>
      </c>
      <c r="D157" s="90">
        <v>1</v>
      </c>
      <c r="E157" s="95"/>
      <c r="F157" s="99">
        <f t="shared" si="4"/>
        <v>0</v>
      </c>
      <c r="G157" s="99">
        <f t="shared" si="5"/>
        <v>0</v>
      </c>
    </row>
    <row r="158" spans="1:7" ht="15" customHeight="1">
      <c r="A158" s="161" t="s">
        <v>3342</v>
      </c>
      <c r="B158" s="52" t="s">
        <v>2079</v>
      </c>
      <c r="C158" s="45" t="s">
        <v>499</v>
      </c>
      <c r="D158" s="90">
        <v>1</v>
      </c>
      <c r="E158" s="95"/>
      <c r="F158" s="99">
        <f t="shared" si="4"/>
        <v>0</v>
      </c>
      <c r="G158" s="99">
        <f t="shared" si="5"/>
        <v>0</v>
      </c>
    </row>
    <row r="159" spans="1:7" ht="15" customHeight="1">
      <c r="A159" s="161" t="s">
        <v>3343</v>
      </c>
      <c r="B159" s="52" t="s">
        <v>1985</v>
      </c>
      <c r="C159" s="45" t="s">
        <v>499</v>
      </c>
      <c r="D159" s="90">
        <v>1</v>
      </c>
      <c r="E159" s="95"/>
      <c r="F159" s="99">
        <f t="shared" si="4"/>
        <v>0</v>
      </c>
      <c r="G159" s="99">
        <f t="shared" si="5"/>
        <v>0</v>
      </c>
    </row>
    <row r="160" spans="1:7" ht="15" customHeight="1">
      <c r="A160" s="161" t="s">
        <v>3344</v>
      </c>
      <c r="B160" s="52" t="s">
        <v>1986</v>
      </c>
      <c r="C160" s="45" t="s">
        <v>499</v>
      </c>
      <c r="D160" s="90">
        <v>1</v>
      </c>
      <c r="E160" s="95"/>
      <c r="F160" s="99">
        <f t="shared" si="4"/>
        <v>0</v>
      </c>
      <c r="G160" s="99">
        <f t="shared" si="5"/>
        <v>0</v>
      </c>
    </row>
    <row r="161" spans="1:7" ht="15" customHeight="1">
      <c r="A161" s="161" t="s">
        <v>3345</v>
      </c>
      <c r="B161" s="52" t="s">
        <v>1987</v>
      </c>
      <c r="C161" s="45" t="s">
        <v>499</v>
      </c>
      <c r="D161" s="90">
        <v>1</v>
      </c>
      <c r="E161" s="95"/>
      <c r="F161" s="99">
        <f t="shared" si="4"/>
        <v>0</v>
      </c>
      <c r="G161" s="99">
        <f t="shared" si="5"/>
        <v>0</v>
      </c>
    </row>
    <row r="162" spans="1:7" ht="15" customHeight="1">
      <c r="A162" s="161" t="s">
        <v>3346</v>
      </c>
      <c r="B162" s="52" t="s">
        <v>1988</v>
      </c>
      <c r="C162" s="45" t="s">
        <v>499</v>
      </c>
      <c r="D162" s="90">
        <v>1</v>
      </c>
      <c r="E162" s="95"/>
      <c r="F162" s="99">
        <f t="shared" si="4"/>
        <v>0</v>
      </c>
      <c r="G162" s="99">
        <f t="shared" si="5"/>
        <v>0</v>
      </c>
    </row>
    <row r="163" spans="1:7" ht="15" customHeight="1">
      <c r="A163" s="161" t="s">
        <v>3347</v>
      </c>
      <c r="B163" s="52" t="s">
        <v>375</v>
      </c>
      <c r="C163" s="45" t="s">
        <v>499</v>
      </c>
      <c r="D163" s="90">
        <v>1</v>
      </c>
      <c r="E163" s="95"/>
      <c r="F163" s="99">
        <f t="shared" si="4"/>
        <v>0</v>
      </c>
      <c r="G163" s="99">
        <f t="shared" si="5"/>
        <v>0</v>
      </c>
    </row>
    <row r="164" spans="1:7" ht="15" customHeight="1">
      <c r="A164" s="161" t="s">
        <v>3348</v>
      </c>
      <c r="B164" s="52" t="s">
        <v>1989</v>
      </c>
      <c r="C164" s="45" t="s">
        <v>499</v>
      </c>
      <c r="D164" s="90">
        <v>1</v>
      </c>
      <c r="E164" s="95"/>
      <c r="F164" s="99">
        <f t="shared" si="4"/>
        <v>0</v>
      </c>
      <c r="G164" s="99">
        <f t="shared" si="5"/>
        <v>0</v>
      </c>
    </row>
    <row r="165" spans="1:7" ht="15" customHeight="1">
      <c r="A165" s="161" t="s">
        <v>3349</v>
      </c>
      <c r="B165" s="52" t="s">
        <v>239</v>
      </c>
      <c r="C165" s="45" t="s">
        <v>499</v>
      </c>
      <c r="D165" s="90">
        <v>1</v>
      </c>
      <c r="E165" s="95"/>
      <c r="F165" s="99">
        <f t="shared" si="4"/>
        <v>0</v>
      </c>
      <c r="G165" s="99">
        <f t="shared" si="5"/>
        <v>0</v>
      </c>
    </row>
    <row r="166" spans="1:7" ht="15" customHeight="1">
      <c r="A166" s="161" t="s">
        <v>3350</v>
      </c>
      <c r="B166" s="52" t="s">
        <v>303</v>
      </c>
      <c r="C166" s="45" t="s">
        <v>499</v>
      </c>
      <c r="D166" s="90">
        <v>1</v>
      </c>
      <c r="E166" s="95"/>
      <c r="F166" s="99">
        <f t="shared" si="4"/>
        <v>0</v>
      </c>
      <c r="G166" s="99">
        <f t="shared" si="5"/>
        <v>0</v>
      </c>
    </row>
    <row r="167" spans="1:7" ht="15" customHeight="1">
      <c r="A167" s="161" t="s">
        <v>3351</v>
      </c>
      <c r="B167" s="52" t="s">
        <v>1990</v>
      </c>
      <c r="C167" s="45" t="s">
        <v>499</v>
      </c>
      <c r="D167" s="90">
        <v>1</v>
      </c>
      <c r="E167" s="95"/>
      <c r="F167" s="99">
        <f t="shared" si="4"/>
        <v>0</v>
      </c>
      <c r="G167" s="99">
        <f t="shared" si="5"/>
        <v>0</v>
      </c>
    </row>
    <row r="168" spans="1:7" ht="15" customHeight="1">
      <c r="A168" s="161" t="s">
        <v>3352</v>
      </c>
      <c r="B168" s="52" t="s">
        <v>1991</v>
      </c>
      <c r="C168" s="45" t="s">
        <v>499</v>
      </c>
      <c r="D168" s="90">
        <v>1</v>
      </c>
      <c r="E168" s="95"/>
      <c r="F168" s="99">
        <f t="shared" si="4"/>
        <v>0</v>
      </c>
      <c r="G168" s="99">
        <f t="shared" si="5"/>
        <v>0</v>
      </c>
    </row>
    <row r="169" spans="1:7" ht="15" customHeight="1">
      <c r="A169" s="161" t="s">
        <v>3353</v>
      </c>
      <c r="B169" s="52" t="s">
        <v>1992</v>
      </c>
      <c r="C169" s="45" t="s">
        <v>499</v>
      </c>
      <c r="D169" s="90">
        <v>1</v>
      </c>
      <c r="E169" s="95"/>
      <c r="F169" s="99">
        <f t="shared" si="4"/>
        <v>0</v>
      </c>
      <c r="G169" s="99">
        <f t="shared" si="5"/>
        <v>0</v>
      </c>
    </row>
    <row r="170" spans="1:7" ht="15" customHeight="1">
      <c r="A170" s="161" t="s">
        <v>3354</v>
      </c>
      <c r="B170" s="52" t="s">
        <v>1993</v>
      </c>
      <c r="C170" s="45" t="s">
        <v>499</v>
      </c>
      <c r="D170" s="90">
        <v>4</v>
      </c>
      <c r="E170" s="95"/>
      <c r="F170" s="99">
        <f t="shared" si="4"/>
        <v>0</v>
      </c>
      <c r="G170" s="99">
        <f t="shared" si="5"/>
        <v>0</v>
      </c>
    </row>
    <row r="171" spans="1:7" ht="15" customHeight="1">
      <c r="A171" s="161" t="s">
        <v>3355</v>
      </c>
      <c r="B171" s="52" t="s">
        <v>1994</v>
      </c>
      <c r="C171" s="45" t="s">
        <v>499</v>
      </c>
      <c r="D171" s="90">
        <v>1</v>
      </c>
      <c r="E171" s="95"/>
      <c r="F171" s="99">
        <f t="shared" si="4"/>
        <v>0</v>
      </c>
      <c r="G171" s="99">
        <f t="shared" si="5"/>
        <v>0</v>
      </c>
    </row>
    <row r="172" spans="1:7" ht="15" customHeight="1">
      <c r="A172" s="161" t="s">
        <v>3356</v>
      </c>
      <c r="B172" s="52" t="s">
        <v>1995</v>
      </c>
      <c r="C172" s="45" t="s">
        <v>499</v>
      </c>
      <c r="D172" s="90">
        <v>1</v>
      </c>
      <c r="E172" s="95"/>
      <c r="F172" s="99">
        <f t="shared" si="4"/>
        <v>0</v>
      </c>
      <c r="G172" s="99">
        <f t="shared" si="5"/>
        <v>0</v>
      </c>
    </row>
    <row r="173" spans="1:7" ht="15" customHeight="1">
      <c r="A173" s="161" t="s">
        <v>3357</v>
      </c>
      <c r="B173" s="52" t="s">
        <v>1996</v>
      </c>
      <c r="C173" s="45" t="s">
        <v>499</v>
      </c>
      <c r="D173" s="90">
        <v>1</v>
      </c>
      <c r="E173" s="95"/>
      <c r="F173" s="99">
        <f t="shared" si="4"/>
        <v>0</v>
      </c>
      <c r="G173" s="99">
        <f t="shared" si="5"/>
        <v>0</v>
      </c>
    </row>
    <row r="174" spans="1:7" ht="15" customHeight="1">
      <c r="A174" s="161" t="s">
        <v>3358</v>
      </c>
      <c r="B174" s="52" t="s">
        <v>1997</v>
      </c>
      <c r="C174" s="45" t="s">
        <v>499</v>
      </c>
      <c r="D174" s="90">
        <v>1</v>
      </c>
      <c r="E174" s="95"/>
      <c r="F174" s="99">
        <f t="shared" si="4"/>
        <v>0</v>
      </c>
      <c r="G174" s="99">
        <f t="shared" si="5"/>
        <v>0</v>
      </c>
    </row>
    <row r="175" spans="1:7" ht="15" customHeight="1">
      <c r="A175" s="161" t="s">
        <v>3359</v>
      </c>
      <c r="B175" s="52" t="s">
        <v>1998</v>
      </c>
      <c r="C175" s="45" t="s">
        <v>499</v>
      </c>
      <c r="D175" s="90">
        <v>1</v>
      </c>
      <c r="E175" s="95"/>
      <c r="F175" s="99">
        <f t="shared" si="4"/>
        <v>0</v>
      </c>
      <c r="G175" s="99">
        <f t="shared" si="5"/>
        <v>0</v>
      </c>
    </row>
    <row r="176" spans="1:7" ht="15" customHeight="1">
      <c r="A176" s="161" t="s">
        <v>3360</v>
      </c>
      <c r="B176" s="52" t="s">
        <v>227</v>
      </c>
      <c r="C176" s="45" t="s">
        <v>499</v>
      </c>
      <c r="D176" s="90">
        <v>1</v>
      </c>
      <c r="E176" s="95"/>
      <c r="F176" s="99">
        <f t="shared" si="4"/>
        <v>0</v>
      </c>
      <c r="G176" s="99">
        <f t="shared" si="5"/>
        <v>0</v>
      </c>
    </row>
    <row r="177" spans="1:7" ht="15" customHeight="1">
      <c r="A177" s="161" t="s">
        <v>3361</v>
      </c>
      <c r="B177" s="52" t="s">
        <v>1999</v>
      </c>
      <c r="C177" s="45" t="s">
        <v>499</v>
      </c>
      <c r="D177" s="90">
        <v>1</v>
      </c>
      <c r="E177" s="95"/>
      <c r="F177" s="99">
        <f t="shared" si="4"/>
        <v>0</v>
      </c>
      <c r="G177" s="99">
        <f t="shared" si="5"/>
        <v>0</v>
      </c>
    </row>
    <row r="178" spans="1:7" ht="15" customHeight="1">
      <c r="A178" s="161" t="s">
        <v>3362</v>
      </c>
      <c r="B178" s="52" t="s">
        <v>2000</v>
      </c>
      <c r="C178" s="45" t="s">
        <v>499</v>
      </c>
      <c r="D178" s="90">
        <v>10</v>
      </c>
      <c r="E178" s="95"/>
      <c r="F178" s="99">
        <f t="shared" si="4"/>
        <v>0</v>
      </c>
      <c r="G178" s="99">
        <f t="shared" si="5"/>
        <v>0</v>
      </c>
    </row>
    <row r="179" spans="1:7" ht="15" customHeight="1">
      <c r="A179" s="161" t="s">
        <v>3363</v>
      </c>
      <c r="B179" s="52" t="s">
        <v>2001</v>
      </c>
      <c r="C179" s="45" t="s">
        <v>499</v>
      </c>
      <c r="D179" s="90">
        <v>10</v>
      </c>
      <c r="E179" s="95"/>
      <c r="F179" s="99">
        <f t="shared" si="4"/>
        <v>0</v>
      </c>
      <c r="G179" s="99">
        <f t="shared" si="5"/>
        <v>0</v>
      </c>
    </row>
    <row r="180" spans="1:7" ht="15" customHeight="1">
      <c r="A180" s="161" t="s">
        <v>3364</v>
      </c>
      <c r="B180" s="52" t="s">
        <v>2002</v>
      </c>
      <c r="C180" s="45" t="s">
        <v>499</v>
      </c>
      <c r="D180" s="90">
        <v>10</v>
      </c>
      <c r="E180" s="95"/>
      <c r="F180" s="99">
        <f t="shared" si="4"/>
        <v>0</v>
      </c>
      <c r="G180" s="99">
        <f t="shared" si="5"/>
        <v>0</v>
      </c>
    </row>
    <row r="181" spans="1:7" ht="15" customHeight="1">
      <c r="A181" s="161" t="s">
        <v>3365</v>
      </c>
      <c r="B181" s="52" t="s">
        <v>2080</v>
      </c>
      <c r="C181" s="45" t="s">
        <v>499</v>
      </c>
      <c r="D181" s="90">
        <v>10</v>
      </c>
      <c r="E181" s="95"/>
      <c r="F181" s="99">
        <f t="shared" si="4"/>
        <v>0</v>
      </c>
      <c r="G181" s="99">
        <f t="shared" si="5"/>
        <v>0</v>
      </c>
    </row>
    <row r="182" spans="1:7" ht="15" customHeight="1">
      <c r="A182" s="161" t="s">
        <v>3366</v>
      </c>
      <c r="B182" s="52" t="s">
        <v>273</v>
      </c>
      <c r="C182" s="45" t="s">
        <v>499</v>
      </c>
      <c r="D182" s="90">
        <v>1</v>
      </c>
      <c r="E182" s="95"/>
      <c r="F182" s="99">
        <f t="shared" si="4"/>
        <v>0</v>
      </c>
      <c r="G182" s="99">
        <f t="shared" si="5"/>
        <v>0</v>
      </c>
    </row>
    <row r="183" spans="1:7" ht="15" customHeight="1">
      <c r="A183" s="161" t="s">
        <v>3367</v>
      </c>
      <c r="B183" s="52" t="s">
        <v>320</v>
      </c>
      <c r="C183" s="45" t="s">
        <v>499</v>
      </c>
      <c r="D183" s="90">
        <v>1</v>
      </c>
      <c r="E183" s="95"/>
      <c r="F183" s="99">
        <f t="shared" si="4"/>
        <v>0</v>
      </c>
      <c r="G183" s="99">
        <f t="shared" si="5"/>
        <v>0</v>
      </c>
    </row>
    <row r="184" spans="1:7" ht="15" customHeight="1">
      <c r="A184" s="161" t="s">
        <v>3368</v>
      </c>
      <c r="B184" s="52" t="s">
        <v>2004</v>
      </c>
      <c r="C184" s="45" t="s">
        <v>499</v>
      </c>
      <c r="D184" s="90">
        <v>1</v>
      </c>
      <c r="E184" s="95"/>
      <c r="F184" s="99">
        <f t="shared" si="4"/>
        <v>0</v>
      </c>
      <c r="G184" s="99">
        <f t="shared" si="5"/>
        <v>0</v>
      </c>
    </row>
    <row r="185" spans="1:7" ht="15" customHeight="1">
      <c r="A185" s="161" t="s">
        <v>3369</v>
      </c>
      <c r="B185" s="52" t="s">
        <v>2005</v>
      </c>
      <c r="C185" s="45" t="s">
        <v>499</v>
      </c>
      <c r="D185" s="90">
        <v>1</v>
      </c>
      <c r="E185" s="95"/>
      <c r="F185" s="99">
        <f t="shared" si="4"/>
        <v>0</v>
      </c>
      <c r="G185" s="99">
        <f t="shared" si="5"/>
        <v>0</v>
      </c>
    </row>
    <row r="186" spans="1:7" ht="15" customHeight="1">
      <c r="A186" s="161" t="s">
        <v>3370</v>
      </c>
      <c r="B186" s="52" t="s">
        <v>2006</v>
      </c>
      <c r="C186" s="45" t="s">
        <v>499</v>
      </c>
      <c r="D186" s="90">
        <v>1</v>
      </c>
      <c r="E186" s="95"/>
      <c r="F186" s="99">
        <f t="shared" si="4"/>
        <v>0</v>
      </c>
      <c r="G186" s="99">
        <f t="shared" si="5"/>
        <v>0</v>
      </c>
    </row>
    <row r="187" spans="1:7" ht="15" customHeight="1">
      <c r="A187" s="161" t="s">
        <v>3371</v>
      </c>
      <c r="B187" s="52" t="s">
        <v>2007</v>
      </c>
      <c r="C187" s="45" t="s">
        <v>499</v>
      </c>
      <c r="D187" s="90">
        <v>1</v>
      </c>
      <c r="E187" s="95"/>
      <c r="F187" s="99">
        <f t="shared" si="4"/>
        <v>0</v>
      </c>
      <c r="G187" s="99">
        <f t="shared" si="5"/>
        <v>0</v>
      </c>
    </row>
    <row r="188" spans="1:7" ht="15" customHeight="1">
      <c r="A188" s="161" t="s">
        <v>3372</v>
      </c>
      <c r="B188" s="52" t="s">
        <v>2008</v>
      </c>
      <c r="C188" s="45" t="s">
        <v>499</v>
      </c>
      <c r="D188" s="90">
        <v>1</v>
      </c>
      <c r="E188" s="95"/>
      <c r="F188" s="99">
        <f t="shared" si="4"/>
        <v>0</v>
      </c>
      <c r="G188" s="99">
        <f t="shared" si="5"/>
        <v>0</v>
      </c>
    </row>
    <row r="189" spans="1:7" ht="15" customHeight="1">
      <c r="A189" s="161" t="s">
        <v>3373</v>
      </c>
      <c r="B189" s="52" t="s">
        <v>2009</v>
      </c>
      <c r="C189" s="45" t="s">
        <v>499</v>
      </c>
      <c r="D189" s="90">
        <v>1</v>
      </c>
      <c r="E189" s="95"/>
      <c r="F189" s="99">
        <f t="shared" si="4"/>
        <v>0</v>
      </c>
      <c r="G189" s="99">
        <f t="shared" si="5"/>
        <v>0</v>
      </c>
    </row>
    <row r="190" spans="1:7" ht="15" customHeight="1">
      <c r="A190" s="161" t="s">
        <v>3374</v>
      </c>
      <c r="B190" s="52" t="s">
        <v>2010</v>
      </c>
      <c r="C190" s="45" t="s">
        <v>499</v>
      </c>
      <c r="D190" s="90">
        <v>1</v>
      </c>
      <c r="E190" s="95"/>
      <c r="F190" s="99">
        <f t="shared" si="4"/>
        <v>0</v>
      </c>
      <c r="G190" s="99">
        <f t="shared" si="5"/>
        <v>0</v>
      </c>
    </row>
    <row r="191" spans="1:7" ht="15" customHeight="1">
      <c r="A191" s="161" t="s">
        <v>3375</v>
      </c>
      <c r="B191" s="52" t="s">
        <v>258</v>
      </c>
      <c r="C191" s="45" t="s">
        <v>499</v>
      </c>
      <c r="D191" s="90">
        <v>1</v>
      </c>
      <c r="E191" s="95"/>
      <c r="F191" s="99">
        <f t="shared" si="4"/>
        <v>0</v>
      </c>
      <c r="G191" s="99">
        <f t="shared" si="5"/>
        <v>0</v>
      </c>
    </row>
    <row r="192" spans="1:7" ht="15" customHeight="1">
      <c r="A192" s="161" t="s">
        <v>3376</v>
      </c>
      <c r="B192" s="52" t="s">
        <v>2011</v>
      </c>
      <c r="C192" s="45" t="s">
        <v>499</v>
      </c>
      <c r="D192" s="90">
        <v>4</v>
      </c>
      <c r="E192" s="95"/>
      <c r="F192" s="99">
        <f t="shared" si="4"/>
        <v>0</v>
      </c>
      <c r="G192" s="99">
        <f t="shared" si="5"/>
        <v>0</v>
      </c>
    </row>
    <row r="193" spans="1:7" ht="15" customHeight="1">
      <c r="A193" s="161" t="s">
        <v>3377</v>
      </c>
      <c r="B193" s="52" t="s">
        <v>2081</v>
      </c>
      <c r="C193" s="45" t="s">
        <v>499</v>
      </c>
      <c r="D193" s="90">
        <v>1</v>
      </c>
      <c r="E193" s="95"/>
      <c r="F193" s="99">
        <f t="shared" si="4"/>
        <v>0</v>
      </c>
      <c r="G193" s="99">
        <f t="shared" si="5"/>
        <v>0</v>
      </c>
    </row>
    <row r="194" spans="1:7" ht="15" customHeight="1">
      <c r="A194" s="161" t="s">
        <v>3378</v>
      </c>
      <c r="B194" s="52" t="s">
        <v>2013</v>
      </c>
      <c r="C194" s="45" t="s">
        <v>499</v>
      </c>
      <c r="D194" s="90">
        <v>2</v>
      </c>
      <c r="E194" s="95"/>
      <c r="F194" s="99">
        <f t="shared" si="4"/>
        <v>0</v>
      </c>
      <c r="G194" s="99">
        <f t="shared" si="5"/>
        <v>0</v>
      </c>
    </row>
    <row r="195" spans="1:7" ht="15" customHeight="1">
      <c r="A195" s="161" t="s">
        <v>3379</v>
      </c>
      <c r="B195" s="52" t="s">
        <v>2014</v>
      </c>
      <c r="C195" s="45" t="s">
        <v>556</v>
      </c>
      <c r="D195" s="90">
        <v>5</v>
      </c>
      <c r="E195" s="95"/>
      <c r="F195" s="99">
        <f t="shared" si="4"/>
        <v>0</v>
      </c>
      <c r="G195" s="99">
        <f t="shared" si="5"/>
        <v>0</v>
      </c>
    </row>
    <row r="196" spans="1:7" ht="15" customHeight="1">
      <c r="A196" s="161" t="s">
        <v>3380</v>
      </c>
      <c r="B196" s="52" t="s">
        <v>2015</v>
      </c>
      <c r="C196" s="45" t="s">
        <v>499</v>
      </c>
      <c r="D196" s="90">
        <v>4</v>
      </c>
      <c r="E196" s="95"/>
      <c r="F196" s="99">
        <f aca="true" t="shared" si="6" ref="F196:F214">SUM(E196*1.2)</f>
        <v>0</v>
      </c>
      <c r="G196" s="99">
        <f aca="true" t="shared" si="7" ref="G196:G214">SUM(D196*E196)</f>
        <v>0</v>
      </c>
    </row>
    <row r="197" spans="1:7" ht="15" customHeight="1">
      <c r="A197" s="161" t="s">
        <v>3381</v>
      </c>
      <c r="B197" s="52" t="s">
        <v>2016</v>
      </c>
      <c r="C197" s="45" t="s">
        <v>556</v>
      </c>
      <c r="D197" s="90">
        <v>10</v>
      </c>
      <c r="E197" s="95"/>
      <c r="F197" s="99">
        <f t="shared" si="6"/>
        <v>0</v>
      </c>
      <c r="G197" s="99">
        <f t="shared" si="7"/>
        <v>0</v>
      </c>
    </row>
    <row r="198" spans="1:7" ht="15" customHeight="1">
      <c r="A198" s="161" t="s">
        <v>3382</v>
      </c>
      <c r="B198" s="52" t="s">
        <v>2017</v>
      </c>
      <c r="C198" s="45" t="s">
        <v>556</v>
      </c>
      <c r="D198" s="90">
        <v>50</v>
      </c>
      <c r="E198" s="95"/>
      <c r="F198" s="99">
        <f t="shared" si="6"/>
        <v>0</v>
      </c>
      <c r="G198" s="99">
        <f t="shared" si="7"/>
        <v>0</v>
      </c>
    </row>
    <row r="199" spans="1:7" ht="15" customHeight="1">
      <c r="A199" s="161" t="s">
        <v>3383</v>
      </c>
      <c r="B199" s="52" t="s">
        <v>2018</v>
      </c>
      <c r="C199" s="45" t="s">
        <v>556</v>
      </c>
      <c r="D199" s="90">
        <v>10</v>
      </c>
      <c r="E199" s="95"/>
      <c r="F199" s="99">
        <f t="shared" si="6"/>
        <v>0</v>
      </c>
      <c r="G199" s="99">
        <f t="shared" si="7"/>
        <v>0</v>
      </c>
    </row>
    <row r="200" spans="1:7" ht="15" customHeight="1">
      <c r="A200" s="161" t="s">
        <v>3384</v>
      </c>
      <c r="B200" s="52" t="s">
        <v>2019</v>
      </c>
      <c r="C200" s="45" t="s">
        <v>556</v>
      </c>
      <c r="D200" s="90">
        <v>10</v>
      </c>
      <c r="E200" s="95"/>
      <c r="F200" s="99">
        <f t="shared" si="6"/>
        <v>0</v>
      </c>
      <c r="G200" s="99">
        <f t="shared" si="7"/>
        <v>0</v>
      </c>
    </row>
    <row r="201" spans="1:7" ht="15" customHeight="1">
      <c r="A201" s="161" t="s">
        <v>3385</v>
      </c>
      <c r="B201" s="52" t="s">
        <v>299</v>
      </c>
      <c r="C201" s="45" t="s">
        <v>499</v>
      </c>
      <c r="D201" s="90">
        <v>1</v>
      </c>
      <c r="E201" s="95"/>
      <c r="F201" s="99">
        <f t="shared" si="6"/>
        <v>0</v>
      </c>
      <c r="G201" s="99">
        <f t="shared" si="7"/>
        <v>0</v>
      </c>
    </row>
    <row r="202" spans="1:7" ht="15" customHeight="1">
      <c r="A202" s="161" t="s">
        <v>3386</v>
      </c>
      <c r="B202" s="52" t="s">
        <v>263</v>
      </c>
      <c r="C202" s="45" t="s">
        <v>499</v>
      </c>
      <c r="D202" s="90">
        <v>1</v>
      </c>
      <c r="E202" s="95"/>
      <c r="F202" s="99">
        <f t="shared" si="6"/>
        <v>0</v>
      </c>
      <c r="G202" s="99">
        <f t="shared" si="7"/>
        <v>0</v>
      </c>
    </row>
    <row r="203" spans="1:7" ht="15" customHeight="1">
      <c r="A203" s="161" t="s">
        <v>3387</v>
      </c>
      <c r="B203" s="52" t="s">
        <v>2082</v>
      </c>
      <c r="C203" s="45" t="s">
        <v>499</v>
      </c>
      <c r="D203" s="90">
        <v>2</v>
      </c>
      <c r="E203" s="95"/>
      <c r="F203" s="99">
        <f t="shared" si="6"/>
        <v>0</v>
      </c>
      <c r="G203" s="99">
        <f t="shared" si="7"/>
        <v>0</v>
      </c>
    </row>
    <row r="204" spans="1:7" ht="15" customHeight="1">
      <c r="A204" s="161" t="s">
        <v>3388</v>
      </c>
      <c r="B204" s="52" t="s">
        <v>2021</v>
      </c>
      <c r="C204" s="45" t="s">
        <v>499</v>
      </c>
      <c r="D204" s="90">
        <v>1</v>
      </c>
      <c r="E204" s="95"/>
      <c r="F204" s="99">
        <f t="shared" si="6"/>
        <v>0</v>
      </c>
      <c r="G204" s="99">
        <f t="shared" si="7"/>
        <v>0</v>
      </c>
    </row>
    <row r="205" spans="1:7" ht="15" customHeight="1">
      <c r="A205" s="161" t="s">
        <v>3389</v>
      </c>
      <c r="B205" s="52" t="s">
        <v>288</v>
      </c>
      <c r="C205" s="45" t="s">
        <v>499</v>
      </c>
      <c r="D205" s="90">
        <v>1</v>
      </c>
      <c r="E205" s="95"/>
      <c r="F205" s="99">
        <f t="shared" si="6"/>
        <v>0</v>
      </c>
      <c r="G205" s="99">
        <f t="shared" si="7"/>
        <v>0</v>
      </c>
    </row>
    <row r="206" spans="1:7" ht="15" customHeight="1">
      <c r="A206" s="161" t="s">
        <v>3390</v>
      </c>
      <c r="B206" s="52" t="s">
        <v>2022</v>
      </c>
      <c r="C206" s="45" t="s">
        <v>499</v>
      </c>
      <c r="D206" s="90">
        <v>2</v>
      </c>
      <c r="E206" s="95"/>
      <c r="F206" s="99">
        <f t="shared" si="6"/>
        <v>0</v>
      </c>
      <c r="G206" s="99">
        <f t="shared" si="7"/>
        <v>0</v>
      </c>
    </row>
    <row r="207" spans="1:7" ht="15" customHeight="1">
      <c r="A207" s="161" t="s">
        <v>3391</v>
      </c>
      <c r="B207" s="52" t="s">
        <v>264</v>
      </c>
      <c r="C207" s="45" t="s">
        <v>499</v>
      </c>
      <c r="D207" s="90">
        <v>1</v>
      </c>
      <c r="E207" s="95"/>
      <c r="F207" s="99">
        <f t="shared" si="6"/>
        <v>0</v>
      </c>
      <c r="G207" s="99">
        <f t="shared" si="7"/>
        <v>0</v>
      </c>
    </row>
    <row r="208" spans="1:7" ht="15" customHeight="1">
      <c r="A208" s="161" t="s">
        <v>3392</v>
      </c>
      <c r="B208" s="52" t="s">
        <v>249</v>
      </c>
      <c r="C208" s="45" t="s">
        <v>499</v>
      </c>
      <c r="D208" s="90">
        <v>1</v>
      </c>
      <c r="E208" s="95"/>
      <c r="F208" s="99">
        <f t="shared" si="6"/>
        <v>0</v>
      </c>
      <c r="G208" s="99">
        <f t="shared" si="7"/>
        <v>0</v>
      </c>
    </row>
    <row r="209" spans="1:7" ht="15" customHeight="1">
      <c r="A209" s="161" t="s">
        <v>3393</v>
      </c>
      <c r="B209" s="52" t="s">
        <v>252</v>
      </c>
      <c r="C209" s="45" t="s">
        <v>499</v>
      </c>
      <c r="D209" s="90">
        <v>1</v>
      </c>
      <c r="E209" s="95"/>
      <c r="F209" s="99">
        <f t="shared" si="6"/>
        <v>0</v>
      </c>
      <c r="G209" s="99">
        <f t="shared" si="7"/>
        <v>0</v>
      </c>
    </row>
    <row r="210" spans="1:7" ht="15" customHeight="1">
      <c r="A210" s="161" t="s">
        <v>3394</v>
      </c>
      <c r="B210" s="52" t="s">
        <v>2023</v>
      </c>
      <c r="C210" s="45" t="s">
        <v>499</v>
      </c>
      <c r="D210" s="90">
        <v>4</v>
      </c>
      <c r="E210" s="95"/>
      <c r="F210" s="99">
        <f t="shared" si="6"/>
        <v>0</v>
      </c>
      <c r="G210" s="99">
        <f t="shared" si="7"/>
        <v>0</v>
      </c>
    </row>
    <row r="211" spans="1:7" ht="15" customHeight="1">
      <c r="A211" s="161" t="s">
        <v>3395</v>
      </c>
      <c r="B211" s="52" t="s">
        <v>2024</v>
      </c>
      <c r="C211" s="45" t="s">
        <v>499</v>
      </c>
      <c r="D211" s="90">
        <v>1</v>
      </c>
      <c r="E211" s="95"/>
      <c r="F211" s="99">
        <f t="shared" si="6"/>
        <v>0</v>
      </c>
      <c r="G211" s="99">
        <f t="shared" si="7"/>
        <v>0</v>
      </c>
    </row>
    <row r="212" spans="1:7" ht="15" customHeight="1">
      <c r="A212" s="161" t="s">
        <v>3396</v>
      </c>
      <c r="B212" s="52" t="s">
        <v>2060</v>
      </c>
      <c r="C212" s="45" t="s">
        <v>499</v>
      </c>
      <c r="D212" s="90">
        <v>1</v>
      </c>
      <c r="E212" s="95"/>
      <c r="F212" s="99">
        <f t="shared" si="6"/>
        <v>0</v>
      </c>
      <c r="G212" s="99">
        <f t="shared" si="7"/>
        <v>0</v>
      </c>
    </row>
    <row r="213" spans="1:7" ht="15" customHeight="1">
      <c r="A213" s="161" t="s">
        <v>3397</v>
      </c>
      <c r="B213" s="52" t="s">
        <v>2061</v>
      </c>
      <c r="C213" s="45" t="s">
        <v>499</v>
      </c>
      <c r="D213" s="90">
        <v>1</v>
      </c>
      <c r="E213" s="95"/>
      <c r="F213" s="99">
        <f t="shared" si="6"/>
        <v>0</v>
      </c>
      <c r="G213" s="99">
        <f t="shared" si="7"/>
        <v>0</v>
      </c>
    </row>
    <row r="214" spans="1:7" ht="15" customHeight="1" thickBot="1">
      <c r="A214" s="161" t="s">
        <v>3398</v>
      </c>
      <c r="B214" s="52" t="s">
        <v>2027</v>
      </c>
      <c r="C214" s="45" t="s">
        <v>499</v>
      </c>
      <c r="D214" s="90">
        <v>2</v>
      </c>
      <c r="E214" s="95"/>
      <c r="F214" s="99">
        <f t="shared" si="6"/>
        <v>0</v>
      </c>
      <c r="G214" s="99">
        <f t="shared" si="7"/>
        <v>0</v>
      </c>
    </row>
    <row r="215" spans="5:7" ht="15" thickBot="1">
      <c r="E215" s="223" t="s">
        <v>1005</v>
      </c>
      <c r="F215" s="223"/>
      <c r="G215" s="121">
        <f>SUM(G3:G214)</f>
        <v>0</v>
      </c>
    </row>
    <row r="216" spans="5:7" ht="15" thickBot="1">
      <c r="E216" s="223" t="s">
        <v>1006</v>
      </c>
      <c r="F216" s="223"/>
      <c r="G216" s="121">
        <f>SUM(G215*0.2)</f>
        <v>0</v>
      </c>
    </row>
    <row r="217" spans="5:7" ht="15" thickBot="1">
      <c r="E217" s="223" t="s">
        <v>1007</v>
      </c>
      <c r="F217" s="223"/>
      <c r="G217" s="121">
        <f>SUM(G215:G216)</f>
        <v>0</v>
      </c>
    </row>
  </sheetData>
  <sheetProtection/>
  <protectedRanges>
    <protectedRange password="CBE5" sqref="E2:G2" name="Zaglavlje_3_1"/>
  </protectedRanges>
  <mergeCells count="4">
    <mergeCell ref="E215:F215"/>
    <mergeCell ref="E216:F216"/>
    <mergeCell ref="E217:F217"/>
    <mergeCell ref="B1:C1"/>
  </mergeCells>
  <printOptions/>
  <pageMargins left="0.25" right="0.25" top="0.25" bottom="0.25" header="0.3" footer="0.3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4"/>
  <sheetViews>
    <sheetView zoomScalePageLayoutView="0" workbookViewId="0" topLeftCell="A163">
      <selection activeCell="B1" sqref="B1:C1"/>
    </sheetView>
  </sheetViews>
  <sheetFormatPr defaultColWidth="9.00390625" defaultRowHeight="14.25"/>
  <cols>
    <col min="1" max="1" width="10.625" style="116" customWidth="1"/>
    <col min="2" max="2" width="44.125" style="47" customWidth="1"/>
    <col min="3" max="3" width="10.625" style="0" customWidth="1"/>
    <col min="4" max="4" width="10.625" style="39" customWidth="1"/>
    <col min="5" max="7" width="20.625" style="94" customWidth="1"/>
  </cols>
  <sheetData>
    <row r="1" spans="1:4" ht="30" customHeight="1">
      <c r="A1" s="119" t="s">
        <v>574</v>
      </c>
      <c r="B1" s="226" t="s">
        <v>520</v>
      </c>
      <c r="C1" s="226"/>
      <c r="D1" s="91" t="s">
        <v>1254</v>
      </c>
    </row>
    <row r="2" spans="1:7" ht="30" customHeight="1" thickBot="1">
      <c r="A2" s="104" t="s">
        <v>498</v>
      </c>
      <c r="B2" s="141" t="s">
        <v>807</v>
      </c>
      <c r="C2" s="105" t="s">
        <v>2</v>
      </c>
      <c r="D2" s="102" t="s">
        <v>2274</v>
      </c>
      <c r="E2" s="103" t="s">
        <v>1002</v>
      </c>
      <c r="F2" s="103" t="s">
        <v>1003</v>
      </c>
      <c r="G2" s="103" t="s">
        <v>1004</v>
      </c>
    </row>
    <row r="3" spans="1:7" ht="15" customHeight="1">
      <c r="A3" s="114" t="s">
        <v>1632</v>
      </c>
      <c r="B3" s="53" t="s">
        <v>1862</v>
      </c>
      <c r="C3" s="45" t="s">
        <v>499</v>
      </c>
      <c r="D3" s="90">
        <v>1</v>
      </c>
      <c r="E3" s="99"/>
      <c r="F3" s="99">
        <f>SUM(E3*1.2)</f>
        <v>0</v>
      </c>
      <c r="G3" s="99">
        <f>SUM(D3*E3)</f>
        <v>0</v>
      </c>
    </row>
    <row r="4" spans="1:7" ht="15" customHeight="1">
      <c r="A4" s="114" t="s">
        <v>1633</v>
      </c>
      <c r="B4" s="53" t="s">
        <v>1863</v>
      </c>
      <c r="C4" s="45" t="s">
        <v>499</v>
      </c>
      <c r="D4" s="90">
        <v>1</v>
      </c>
      <c r="E4" s="95"/>
      <c r="F4" s="99">
        <f aca="true" t="shared" si="0" ref="F4:F67">SUM(E4*1.2)</f>
        <v>0</v>
      </c>
      <c r="G4" s="99">
        <f aca="true" t="shared" si="1" ref="G4:G67">SUM(D4*E4)</f>
        <v>0</v>
      </c>
    </row>
    <row r="5" spans="1:7" ht="15" customHeight="1">
      <c r="A5" s="114" t="s">
        <v>1634</v>
      </c>
      <c r="B5" s="52" t="s">
        <v>321</v>
      </c>
      <c r="C5" s="45" t="s">
        <v>499</v>
      </c>
      <c r="D5" s="90">
        <v>1</v>
      </c>
      <c r="E5" s="95"/>
      <c r="F5" s="99">
        <f t="shared" si="0"/>
        <v>0</v>
      </c>
      <c r="G5" s="99">
        <f t="shared" si="1"/>
        <v>0</v>
      </c>
    </row>
    <row r="6" spans="1:7" ht="15" customHeight="1">
      <c r="A6" s="114" t="s">
        <v>1635</v>
      </c>
      <c r="B6" s="52" t="s">
        <v>1987</v>
      </c>
      <c r="C6" s="45" t="s">
        <v>499</v>
      </c>
      <c r="D6" s="90">
        <v>1</v>
      </c>
      <c r="E6" s="95"/>
      <c r="F6" s="99">
        <f t="shared" si="0"/>
        <v>0</v>
      </c>
      <c r="G6" s="99">
        <f t="shared" si="1"/>
        <v>0</v>
      </c>
    </row>
    <row r="7" spans="1:7" ht="15" customHeight="1">
      <c r="A7" s="114" t="s">
        <v>1636</v>
      </c>
      <c r="B7" s="52" t="s">
        <v>2005</v>
      </c>
      <c r="C7" s="45" t="s">
        <v>499</v>
      </c>
      <c r="D7" s="90">
        <v>1</v>
      </c>
      <c r="E7" s="95"/>
      <c r="F7" s="99">
        <f t="shared" si="0"/>
        <v>0</v>
      </c>
      <c r="G7" s="99">
        <f t="shared" si="1"/>
        <v>0</v>
      </c>
    </row>
    <row r="8" spans="1:7" ht="15" customHeight="1">
      <c r="A8" s="114" t="s">
        <v>1637</v>
      </c>
      <c r="B8" s="52" t="s">
        <v>1980</v>
      </c>
      <c r="C8" s="45" t="s">
        <v>499</v>
      </c>
      <c r="D8" s="90">
        <v>2</v>
      </c>
      <c r="E8" s="95"/>
      <c r="F8" s="99">
        <f t="shared" si="0"/>
        <v>0</v>
      </c>
      <c r="G8" s="99">
        <f t="shared" si="1"/>
        <v>0</v>
      </c>
    </row>
    <row r="9" spans="1:7" ht="15" customHeight="1">
      <c r="A9" s="114" t="s">
        <v>1638</v>
      </c>
      <c r="B9" s="52" t="s">
        <v>1901</v>
      </c>
      <c r="C9" s="45" t="s">
        <v>499</v>
      </c>
      <c r="D9" s="90">
        <v>2</v>
      </c>
      <c r="E9" s="95"/>
      <c r="F9" s="99">
        <f t="shared" si="0"/>
        <v>0</v>
      </c>
      <c r="G9" s="99">
        <f t="shared" si="1"/>
        <v>0</v>
      </c>
    </row>
    <row r="10" spans="1:7" ht="15" customHeight="1">
      <c r="A10" s="114" t="s">
        <v>1639</v>
      </c>
      <c r="B10" s="52" t="s">
        <v>1940</v>
      </c>
      <c r="C10" s="45" t="s">
        <v>499</v>
      </c>
      <c r="D10" s="90">
        <v>4</v>
      </c>
      <c r="E10" s="95"/>
      <c r="F10" s="99">
        <f t="shared" si="0"/>
        <v>0</v>
      </c>
      <c r="G10" s="99">
        <f t="shared" si="1"/>
        <v>0</v>
      </c>
    </row>
    <row r="11" spans="1:7" ht="15" customHeight="1">
      <c r="A11" s="114" t="s">
        <v>1640</v>
      </c>
      <c r="B11" s="52" t="s">
        <v>322</v>
      </c>
      <c r="C11" s="45" t="s">
        <v>499</v>
      </c>
      <c r="D11" s="90">
        <v>1</v>
      </c>
      <c r="E11" s="95"/>
      <c r="F11" s="99">
        <f t="shared" si="0"/>
        <v>0</v>
      </c>
      <c r="G11" s="99">
        <f t="shared" si="1"/>
        <v>0</v>
      </c>
    </row>
    <row r="12" spans="1:7" ht="15" customHeight="1">
      <c r="A12" s="114" t="s">
        <v>1641</v>
      </c>
      <c r="B12" s="52" t="s">
        <v>1986</v>
      </c>
      <c r="C12" s="45" t="s">
        <v>499</v>
      </c>
      <c r="D12" s="90">
        <v>1</v>
      </c>
      <c r="E12" s="95"/>
      <c r="F12" s="99">
        <f t="shared" si="0"/>
        <v>0</v>
      </c>
      <c r="G12" s="99">
        <f t="shared" si="1"/>
        <v>0</v>
      </c>
    </row>
    <row r="13" spans="1:7" ht="15" customHeight="1">
      <c r="A13" s="114" t="s">
        <v>1642</v>
      </c>
      <c r="B13" s="52" t="s">
        <v>2006</v>
      </c>
      <c r="C13" s="45" t="s">
        <v>499</v>
      </c>
      <c r="D13" s="90">
        <v>1</v>
      </c>
      <c r="E13" s="95"/>
      <c r="F13" s="99">
        <f t="shared" si="0"/>
        <v>0</v>
      </c>
      <c r="G13" s="99">
        <f t="shared" si="1"/>
        <v>0</v>
      </c>
    </row>
    <row r="14" spans="1:7" ht="15" customHeight="1">
      <c r="A14" s="114" t="s">
        <v>1643</v>
      </c>
      <c r="B14" s="52" t="s">
        <v>1873</v>
      </c>
      <c r="C14" s="45" t="s">
        <v>499</v>
      </c>
      <c r="D14" s="90">
        <v>2</v>
      </c>
      <c r="E14" s="95"/>
      <c r="F14" s="99">
        <f t="shared" si="0"/>
        <v>0</v>
      </c>
      <c r="G14" s="99">
        <f t="shared" si="1"/>
        <v>0</v>
      </c>
    </row>
    <row r="15" spans="1:7" ht="15" customHeight="1">
      <c r="A15" s="114" t="s">
        <v>1644</v>
      </c>
      <c r="B15" s="52" t="s">
        <v>1869</v>
      </c>
      <c r="C15" s="45" t="s">
        <v>499</v>
      </c>
      <c r="D15" s="90">
        <v>2</v>
      </c>
      <c r="E15" s="95"/>
      <c r="F15" s="99">
        <f t="shared" si="0"/>
        <v>0</v>
      </c>
      <c r="G15" s="99">
        <f t="shared" si="1"/>
        <v>0</v>
      </c>
    </row>
    <row r="16" spans="1:7" ht="15" customHeight="1">
      <c r="A16" s="114" t="s">
        <v>1645</v>
      </c>
      <c r="B16" s="52" t="s">
        <v>1888</v>
      </c>
      <c r="C16" s="45" t="s">
        <v>499</v>
      </c>
      <c r="D16" s="90">
        <v>4</v>
      </c>
      <c r="E16" s="95"/>
      <c r="F16" s="99">
        <f t="shared" si="0"/>
        <v>0</v>
      </c>
      <c r="G16" s="99">
        <f t="shared" si="1"/>
        <v>0</v>
      </c>
    </row>
    <row r="17" spans="1:7" ht="15" customHeight="1">
      <c r="A17" s="114" t="s">
        <v>1646</v>
      </c>
      <c r="B17" s="52" t="s">
        <v>1874</v>
      </c>
      <c r="C17" s="45" t="s">
        <v>499</v>
      </c>
      <c r="D17" s="90">
        <v>4</v>
      </c>
      <c r="E17" s="95"/>
      <c r="F17" s="99">
        <f t="shared" si="0"/>
        <v>0</v>
      </c>
      <c r="G17" s="99">
        <f t="shared" si="1"/>
        <v>0</v>
      </c>
    </row>
    <row r="18" spans="1:7" ht="15" customHeight="1">
      <c r="A18" s="114" t="s">
        <v>1647</v>
      </c>
      <c r="B18" s="52" t="s">
        <v>1868</v>
      </c>
      <c r="C18" s="45" t="s">
        <v>499</v>
      </c>
      <c r="D18" s="90">
        <v>1</v>
      </c>
      <c r="E18" s="95"/>
      <c r="F18" s="99">
        <f t="shared" si="0"/>
        <v>0</v>
      </c>
      <c r="G18" s="99">
        <f t="shared" si="1"/>
        <v>0</v>
      </c>
    </row>
    <row r="19" spans="1:7" ht="15" customHeight="1">
      <c r="A19" s="114" t="s">
        <v>1648</v>
      </c>
      <c r="B19" s="52" t="s">
        <v>2083</v>
      </c>
      <c r="C19" s="45" t="s">
        <v>499</v>
      </c>
      <c r="D19" s="90">
        <v>1</v>
      </c>
      <c r="E19" s="95"/>
      <c r="F19" s="99">
        <f t="shared" si="0"/>
        <v>0</v>
      </c>
      <c r="G19" s="99">
        <f t="shared" si="1"/>
        <v>0</v>
      </c>
    </row>
    <row r="20" spans="1:7" ht="15" customHeight="1">
      <c r="A20" s="114" t="s">
        <v>1649</v>
      </c>
      <c r="B20" s="52" t="s">
        <v>1870</v>
      </c>
      <c r="C20" s="45" t="s">
        <v>499</v>
      </c>
      <c r="D20" s="90">
        <v>1</v>
      </c>
      <c r="E20" s="95"/>
      <c r="F20" s="99">
        <f t="shared" si="0"/>
        <v>0</v>
      </c>
      <c r="G20" s="99">
        <f t="shared" si="1"/>
        <v>0</v>
      </c>
    </row>
    <row r="21" spans="1:7" ht="15" customHeight="1">
      <c r="A21" s="114" t="s">
        <v>1650</v>
      </c>
      <c r="B21" s="52" t="s">
        <v>1866</v>
      </c>
      <c r="C21" s="45" t="s">
        <v>499</v>
      </c>
      <c r="D21" s="90">
        <v>2</v>
      </c>
      <c r="E21" s="95"/>
      <c r="F21" s="99">
        <f t="shared" si="0"/>
        <v>0</v>
      </c>
      <c r="G21" s="99">
        <f t="shared" si="1"/>
        <v>0</v>
      </c>
    </row>
    <row r="22" spans="1:7" ht="15" customHeight="1">
      <c r="A22" s="114" t="s">
        <v>1651</v>
      </c>
      <c r="B22" s="52" t="s">
        <v>1867</v>
      </c>
      <c r="C22" s="45" t="s">
        <v>499</v>
      </c>
      <c r="D22" s="90">
        <v>2</v>
      </c>
      <c r="E22" s="95"/>
      <c r="F22" s="99">
        <f t="shared" si="0"/>
        <v>0</v>
      </c>
      <c r="G22" s="99">
        <f t="shared" si="1"/>
        <v>0</v>
      </c>
    </row>
    <row r="23" spans="1:7" ht="15" customHeight="1">
      <c r="A23" s="114" t="s">
        <v>1652</v>
      </c>
      <c r="B23" s="52" t="s">
        <v>2029</v>
      </c>
      <c r="C23" s="45" t="s">
        <v>556</v>
      </c>
      <c r="D23" s="90">
        <v>15</v>
      </c>
      <c r="E23" s="95"/>
      <c r="F23" s="99">
        <f t="shared" si="0"/>
        <v>0</v>
      </c>
      <c r="G23" s="99">
        <f t="shared" si="1"/>
        <v>0</v>
      </c>
    </row>
    <row r="24" spans="1:7" ht="15" customHeight="1">
      <c r="A24" s="114" t="s">
        <v>1653</v>
      </c>
      <c r="B24" s="52" t="s">
        <v>1929</v>
      </c>
      <c r="C24" s="45" t="s">
        <v>499</v>
      </c>
      <c r="D24" s="90">
        <v>2</v>
      </c>
      <c r="E24" s="95"/>
      <c r="F24" s="99">
        <f t="shared" si="0"/>
        <v>0</v>
      </c>
      <c r="G24" s="99">
        <f t="shared" si="1"/>
        <v>0</v>
      </c>
    </row>
    <row r="25" spans="1:7" ht="15" customHeight="1">
      <c r="A25" s="114" t="s">
        <v>1654</v>
      </c>
      <c r="B25" s="52" t="s">
        <v>2084</v>
      </c>
      <c r="C25" s="45" t="s">
        <v>499</v>
      </c>
      <c r="D25" s="90">
        <v>10</v>
      </c>
      <c r="E25" s="95"/>
      <c r="F25" s="99">
        <f t="shared" si="0"/>
        <v>0</v>
      </c>
      <c r="G25" s="99">
        <f t="shared" si="1"/>
        <v>0</v>
      </c>
    </row>
    <row r="26" spans="1:7" ht="15" customHeight="1">
      <c r="A26" s="114" t="s">
        <v>1655</v>
      </c>
      <c r="B26" s="52" t="s">
        <v>1877</v>
      </c>
      <c r="C26" s="45" t="s">
        <v>499</v>
      </c>
      <c r="D26" s="90">
        <v>1</v>
      </c>
      <c r="E26" s="95"/>
      <c r="F26" s="99">
        <f t="shared" si="0"/>
        <v>0</v>
      </c>
      <c r="G26" s="99">
        <f t="shared" si="1"/>
        <v>0</v>
      </c>
    </row>
    <row r="27" spans="1:7" ht="15" customHeight="1">
      <c r="A27" s="114" t="s">
        <v>1656</v>
      </c>
      <c r="B27" s="52" t="s">
        <v>296</v>
      </c>
      <c r="C27" s="45" t="s">
        <v>499</v>
      </c>
      <c r="D27" s="90">
        <v>1</v>
      </c>
      <c r="E27" s="95"/>
      <c r="F27" s="99">
        <f t="shared" si="0"/>
        <v>0</v>
      </c>
      <c r="G27" s="99">
        <f t="shared" si="1"/>
        <v>0</v>
      </c>
    </row>
    <row r="28" spans="1:7" ht="15" customHeight="1">
      <c r="A28" s="114" t="s">
        <v>1657</v>
      </c>
      <c r="B28" s="52" t="s">
        <v>1878</v>
      </c>
      <c r="C28" s="45" t="s">
        <v>499</v>
      </c>
      <c r="D28" s="90">
        <v>1</v>
      </c>
      <c r="E28" s="95"/>
      <c r="F28" s="99">
        <f t="shared" si="0"/>
        <v>0</v>
      </c>
      <c r="G28" s="99">
        <f t="shared" si="1"/>
        <v>0</v>
      </c>
    </row>
    <row r="29" spans="1:7" ht="15" customHeight="1">
      <c r="A29" s="114" t="s">
        <v>1658</v>
      </c>
      <c r="B29" s="52" t="s">
        <v>1884</v>
      </c>
      <c r="C29" s="45" t="s">
        <v>499</v>
      </c>
      <c r="D29" s="90">
        <v>1</v>
      </c>
      <c r="E29" s="95"/>
      <c r="F29" s="99">
        <f t="shared" si="0"/>
        <v>0</v>
      </c>
      <c r="G29" s="99">
        <f t="shared" si="1"/>
        <v>0</v>
      </c>
    </row>
    <row r="30" spans="1:7" ht="15" customHeight="1">
      <c r="A30" s="114" t="s">
        <v>1659</v>
      </c>
      <c r="B30" s="52" t="s">
        <v>1887</v>
      </c>
      <c r="C30" s="45" t="s">
        <v>499</v>
      </c>
      <c r="D30" s="90">
        <v>1</v>
      </c>
      <c r="E30" s="95"/>
      <c r="F30" s="99">
        <f t="shared" si="0"/>
        <v>0</v>
      </c>
      <c r="G30" s="99">
        <f t="shared" si="1"/>
        <v>0</v>
      </c>
    </row>
    <row r="31" spans="1:7" ht="15" customHeight="1">
      <c r="A31" s="114" t="s">
        <v>1660</v>
      </c>
      <c r="B31" s="52" t="s">
        <v>1886</v>
      </c>
      <c r="C31" s="45" t="s">
        <v>499</v>
      </c>
      <c r="D31" s="90">
        <v>1</v>
      </c>
      <c r="E31" s="95"/>
      <c r="F31" s="99">
        <f t="shared" si="0"/>
        <v>0</v>
      </c>
      <c r="G31" s="99">
        <f t="shared" si="1"/>
        <v>0</v>
      </c>
    </row>
    <row r="32" spans="1:7" ht="15" customHeight="1">
      <c r="A32" s="114" t="s">
        <v>1661</v>
      </c>
      <c r="B32" s="52" t="s">
        <v>1883</v>
      </c>
      <c r="C32" s="45" t="s">
        <v>499</v>
      </c>
      <c r="D32" s="90">
        <v>1</v>
      </c>
      <c r="E32" s="95"/>
      <c r="F32" s="99">
        <f t="shared" si="0"/>
        <v>0</v>
      </c>
      <c r="G32" s="99">
        <f t="shared" si="1"/>
        <v>0</v>
      </c>
    </row>
    <row r="33" spans="1:7" ht="15" customHeight="1">
      <c r="A33" s="114" t="s">
        <v>1662</v>
      </c>
      <c r="B33" s="52" t="s">
        <v>1885</v>
      </c>
      <c r="C33" s="45" t="s">
        <v>499</v>
      </c>
      <c r="D33" s="90">
        <v>1</v>
      </c>
      <c r="E33" s="95"/>
      <c r="F33" s="99">
        <f t="shared" si="0"/>
        <v>0</v>
      </c>
      <c r="G33" s="99">
        <f t="shared" si="1"/>
        <v>0</v>
      </c>
    </row>
    <row r="34" spans="1:7" ht="15" customHeight="1">
      <c r="A34" s="114" t="s">
        <v>1663</v>
      </c>
      <c r="B34" s="52" t="s">
        <v>2031</v>
      </c>
      <c r="C34" s="45" t="s">
        <v>499</v>
      </c>
      <c r="D34" s="90">
        <v>1</v>
      </c>
      <c r="E34" s="95"/>
      <c r="F34" s="99">
        <f t="shared" si="0"/>
        <v>0</v>
      </c>
      <c r="G34" s="99">
        <f t="shared" si="1"/>
        <v>0</v>
      </c>
    </row>
    <row r="35" spans="1:7" ht="15" customHeight="1">
      <c r="A35" s="114" t="s">
        <v>1664</v>
      </c>
      <c r="B35" s="52" t="s">
        <v>300</v>
      </c>
      <c r="C35" s="45" t="s">
        <v>499</v>
      </c>
      <c r="D35" s="90">
        <v>1</v>
      </c>
      <c r="E35" s="95"/>
      <c r="F35" s="99">
        <f t="shared" si="0"/>
        <v>0</v>
      </c>
      <c r="G35" s="99">
        <f t="shared" si="1"/>
        <v>0</v>
      </c>
    </row>
    <row r="36" spans="1:7" ht="15" customHeight="1">
      <c r="A36" s="114" t="s">
        <v>1665</v>
      </c>
      <c r="B36" s="52" t="s">
        <v>1890</v>
      </c>
      <c r="C36" s="45" t="s">
        <v>499</v>
      </c>
      <c r="D36" s="90">
        <v>2</v>
      </c>
      <c r="E36" s="95"/>
      <c r="F36" s="99">
        <f t="shared" si="0"/>
        <v>0</v>
      </c>
      <c r="G36" s="99">
        <f t="shared" si="1"/>
        <v>0</v>
      </c>
    </row>
    <row r="37" spans="1:7" ht="15" customHeight="1">
      <c r="A37" s="114" t="s">
        <v>1666</v>
      </c>
      <c r="B37" s="52" t="s">
        <v>2032</v>
      </c>
      <c r="C37" s="45" t="s">
        <v>499</v>
      </c>
      <c r="D37" s="90">
        <v>2</v>
      </c>
      <c r="E37" s="95"/>
      <c r="F37" s="99">
        <f t="shared" si="0"/>
        <v>0</v>
      </c>
      <c r="G37" s="99">
        <f t="shared" si="1"/>
        <v>0</v>
      </c>
    </row>
    <row r="38" spans="1:7" ht="15" customHeight="1">
      <c r="A38" s="114" t="s">
        <v>1667</v>
      </c>
      <c r="B38" s="52" t="s">
        <v>2034</v>
      </c>
      <c r="C38" s="45" t="s">
        <v>499</v>
      </c>
      <c r="D38" s="90">
        <v>2</v>
      </c>
      <c r="E38" s="95"/>
      <c r="F38" s="99">
        <f t="shared" si="0"/>
        <v>0</v>
      </c>
      <c r="G38" s="99">
        <f t="shared" si="1"/>
        <v>0</v>
      </c>
    </row>
    <row r="39" spans="1:7" ht="15" customHeight="1">
      <c r="A39" s="114" t="s">
        <v>1668</v>
      </c>
      <c r="B39" s="52" t="s">
        <v>2035</v>
      </c>
      <c r="C39" s="45" t="s">
        <v>499</v>
      </c>
      <c r="D39" s="90">
        <v>2</v>
      </c>
      <c r="E39" s="95"/>
      <c r="F39" s="99">
        <f t="shared" si="0"/>
        <v>0</v>
      </c>
      <c r="G39" s="99">
        <f t="shared" si="1"/>
        <v>0</v>
      </c>
    </row>
    <row r="40" spans="1:7" ht="15" customHeight="1">
      <c r="A40" s="114" t="s">
        <v>1669</v>
      </c>
      <c r="B40" s="52" t="s">
        <v>1892</v>
      </c>
      <c r="C40" s="45" t="s">
        <v>499</v>
      </c>
      <c r="D40" s="90">
        <v>2</v>
      </c>
      <c r="E40" s="95"/>
      <c r="F40" s="99">
        <f t="shared" si="0"/>
        <v>0</v>
      </c>
      <c r="G40" s="99">
        <f t="shared" si="1"/>
        <v>0</v>
      </c>
    </row>
    <row r="41" spans="1:7" ht="15" customHeight="1">
      <c r="A41" s="114" t="s">
        <v>1670</v>
      </c>
      <c r="B41" s="52" t="s">
        <v>1880</v>
      </c>
      <c r="C41" s="45" t="s">
        <v>499</v>
      </c>
      <c r="D41" s="90">
        <v>1</v>
      </c>
      <c r="E41" s="95"/>
      <c r="F41" s="99">
        <f t="shared" si="0"/>
        <v>0</v>
      </c>
      <c r="G41" s="99">
        <f t="shared" si="1"/>
        <v>0</v>
      </c>
    </row>
    <row r="42" spans="1:7" ht="15" customHeight="1">
      <c r="A42" s="114" t="s">
        <v>1671</v>
      </c>
      <c r="B42" s="52" t="s">
        <v>1893</v>
      </c>
      <c r="C42" s="45" t="s">
        <v>499</v>
      </c>
      <c r="D42" s="90">
        <v>1</v>
      </c>
      <c r="E42" s="95"/>
      <c r="F42" s="99">
        <f t="shared" si="0"/>
        <v>0</v>
      </c>
      <c r="G42" s="99">
        <f t="shared" si="1"/>
        <v>0</v>
      </c>
    </row>
    <row r="43" spans="1:7" ht="15" customHeight="1">
      <c r="A43" s="114" t="s">
        <v>1672</v>
      </c>
      <c r="B43" s="52" t="s">
        <v>240</v>
      </c>
      <c r="C43" s="45" t="s">
        <v>499</v>
      </c>
      <c r="D43" s="90">
        <v>2</v>
      </c>
      <c r="E43" s="95"/>
      <c r="F43" s="99">
        <f t="shared" si="0"/>
        <v>0</v>
      </c>
      <c r="G43" s="99">
        <f t="shared" si="1"/>
        <v>0</v>
      </c>
    </row>
    <row r="44" spans="1:7" ht="15" customHeight="1">
      <c r="A44" s="114" t="s">
        <v>1673</v>
      </c>
      <c r="B44" s="52" t="s">
        <v>2066</v>
      </c>
      <c r="C44" s="45" t="s">
        <v>499</v>
      </c>
      <c r="D44" s="90">
        <v>2</v>
      </c>
      <c r="E44" s="95"/>
      <c r="F44" s="99">
        <f t="shared" si="0"/>
        <v>0</v>
      </c>
      <c r="G44" s="99">
        <f t="shared" si="1"/>
        <v>0</v>
      </c>
    </row>
    <row r="45" spans="1:7" ht="15" customHeight="1">
      <c r="A45" s="114" t="s">
        <v>1674</v>
      </c>
      <c r="B45" s="52" t="s">
        <v>2067</v>
      </c>
      <c r="C45" s="45" t="s">
        <v>499</v>
      </c>
      <c r="D45" s="90">
        <v>2</v>
      </c>
      <c r="E45" s="95"/>
      <c r="F45" s="99">
        <f t="shared" si="0"/>
        <v>0</v>
      </c>
      <c r="G45" s="99">
        <f t="shared" si="1"/>
        <v>0</v>
      </c>
    </row>
    <row r="46" spans="1:7" ht="15" customHeight="1">
      <c r="A46" s="114" t="s">
        <v>1675</v>
      </c>
      <c r="B46" s="52" t="s">
        <v>234</v>
      </c>
      <c r="C46" s="45" t="s">
        <v>499</v>
      </c>
      <c r="D46" s="90">
        <v>1</v>
      </c>
      <c r="E46" s="95"/>
      <c r="F46" s="99">
        <f t="shared" si="0"/>
        <v>0</v>
      </c>
      <c r="G46" s="99">
        <f t="shared" si="1"/>
        <v>0</v>
      </c>
    </row>
    <row r="47" spans="1:7" ht="15" customHeight="1">
      <c r="A47" s="114" t="s">
        <v>1676</v>
      </c>
      <c r="B47" s="52" t="s">
        <v>239</v>
      </c>
      <c r="C47" s="45" t="s">
        <v>499</v>
      </c>
      <c r="D47" s="90">
        <v>1</v>
      </c>
      <c r="E47" s="95"/>
      <c r="F47" s="99">
        <f t="shared" si="0"/>
        <v>0</v>
      </c>
      <c r="G47" s="99">
        <f t="shared" si="1"/>
        <v>0</v>
      </c>
    </row>
    <row r="48" spans="1:7" ht="15" customHeight="1">
      <c r="A48" s="114" t="s">
        <v>1677</v>
      </c>
      <c r="B48" s="52" t="s">
        <v>1999</v>
      </c>
      <c r="C48" s="45" t="s">
        <v>499</v>
      </c>
      <c r="D48" s="90">
        <v>1</v>
      </c>
      <c r="E48" s="95"/>
      <c r="F48" s="99">
        <f t="shared" si="0"/>
        <v>0</v>
      </c>
      <c r="G48" s="99">
        <f t="shared" si="1"/>
        <v>0</v>
      </c>
    </row>
    <row r="49" spans="1:7" ht="15" customHeight="1">
      <c r="A49" s="114" t="s">
        <v>1678</v>
      </c>
      <c r="B49" s="52" t="s">
        <v>2047</v>
      </c>
      <c r="C49" s="45" t="s">
        <v>499</v>
      </c>
      <c r="D49" s="90">
        <v>2</v>
      </c>
      <c r="E49" s="95"/>
      <c r="F49" s="99">
        <f t="shared" si="0"/>
        <v>0</v>
      </c>
      <c r="G49" s="99">
        <f t="shared" si="1"/>
        <v>0</v>
      </c>
    </row>
    <row r="50" spans="1:7" ht="15" customHeight="1">
      <c r="A50" s="114" t="s">
        <v>1679</v>
      </c>
      <c r="B50" s="52" t="s">
        <v>394</v>
      </c>
      <c r="C50" s="45" t="s">
        <v>624</v>
      </c>
      <c r="D50" s="90">
        <v>2</v>
      </c>
      <c r="E50" s="95"/>
      <c r="F50" s="99">
        <f t="shared" si="0"/>
        <v>0</v>
      </c>
      <c r="G50" s="99">
        <f t="shared" si="1"/>
        <v>0</v>
      </c>
    </row>
    <row r="51" spans="1:7" ht="15" customHeight="1">
      <c r="A51" s="114" t="s">
        <v>1680</v>
      </c>
      <c r="B51" s="52" t="s">
        <v>1902</v>
      </c>
      <c r="C51" s="45" t="s">
        <v>499</v>
      </c>
      <c r="D51" s="90">
        <v>2</v>
      </c>
      <c r="E51" s="95"/>
      <c r="F51" s="99">
        <f t="shared" si="0"/>
        <v>0</v>
      </c>
      <c r="G51" s="99">
        <f t="shared" si="1"/>
        <v>0</v>
      </c>
    </row>
    <row r="52" spans="1:7" ht="15" customHeight="1">
      <c r="A52" s="114" t="s">
        <v>1681</v>
      </c>
      <c r="B52" s="52" t="s">
        <v>291</v>
      </c>
      <c r="C52" s="45" t="s">
        <v>499</v>
      </c>
      <c r="D52" s="90">
        <v>1</v>
      </c>
      <c r="E52" s="95"/>
      <c r="F52" s="99">
        <f t="shared" si="0"/>
        <v>0</v>
      </c>
      <c r="G52" s="99">
        <f t="shared" si="1"/>
        <v>0</v>
      </c>
    </row>
    <row r="53" spans="1:7" ht="15" customHeight="1">
      <c r="A53" s="114" t="s">
        <v>1682</v>
      </c>
      <c r="B53" s="52" t="s">
        <v>1906</v>
      </c>
      <c r="C53" s="45" t="s">
        <v>499</v>
      </c>
      <c r="D53" s="90">
        <v>1</v>
      </c>
      <c r="E53" s="95"/>
      <c r="F53" s="99">
        <f t="shared" si="0"/>
        <v>0</v>
      </c>
      <c r="G53" s="99">
        <f t="shared" si="1"/>
        <v>0</v>
      </c>
    </row>
    <row r="54" spans="1:7" ht="15" customHeight="1">
      <c r="A54" s="114" t="s">
        <v>1683</v>
      </c>
      <c r="B54" s="52" t="s">
        <v>1907</v>
      </c>
      <c r="C54" s="45" t="s">
        <v>499</v>
      </c>
      <c r="D54" s="90">
        <v>1</v>
      </c>
      <c r="E54" s="95"/>
      <c r="F54" s="99">
        <f t="shared" si="0"/>
        <v>0</v>
      </c>
      <c r="G54" s="99">
        <f t="shared" si="1"/>
        <v>0</v>
      </c>
    </row>
    <row r="55" spans="1:7" ht="15" customHeight="1">
      <c r="A55" s="114" t="s">
        <v>1684</v>
      </c>
      <c r="B55" s="52" t="s">
        <v>1908</v>
      </c>
      <c r="C55" s="45" t="s">
        <v>499</v>
      </c>
      <c r="D55" s="90">
        <v>1</v>
      </c>
      <c r="E55" s="95"/>
      <c r="F55" s="99">
        <f t="shared" si="0"/>
        <v>0</v>
      </c>
      <c r="G55" s="99">
        <f t="shared" si="1"/>
        <v>0</v>
      </c>
    </row>
    <row r="56" spans="1:7" ht="15" customHeight="1">
      <c r="A56" s="114" t="s">
        <v>1685</v>
      </c>
      <c r="B56" s="52" t="s">
        <v>1909</v>
      </c>
      <c r="C56" s="45" t="s">
        <v>499</v>
      </c>
      <c r="D56" s="90">
        <v>1</v>
      </c>
      <c r="E56" s="95"/>
      <c r="F56" s="99">
        <f t="shared" si="0"/>
        <v>0</v>
      </c>
      <c r="G56" s="99">
        <f t="shared" si="1"/>
        <v>0</v>
      </c>
    </row>
    <row r="57" spans="1:7" ht="15" customHeight="1">
      <c r="A57" s="114" t="s">
        <v>1686</v>
      </c>
      <c r="B57" s="52" t="s">
        <v>2064</v>
      </c>
      <c r="C57" s="45" t="s">
        <v>499</v>
      </c>
      <c r="D57" s="90">
        <v>1</v>
      </c>
      <c r="E57" s="95"/>
      <c r="F57" s="99">
        <f t="shared" si="0"/>
        <v>0</v>
      </c>
      <c r="G57" s="99">
        <f t="shared" si="1"/>
        <v>0</v>
      </c>
    </row>
    <row r="58" spans="1:7" ht="15" customHeight="1">
      <c r="A58" s="114" t="s">
        <v>1687</v>
      </c>
      <c r="B58" s="52" t="s">
        <v>1910</v>
      </c>
      <c r="C58" s="45" t="s">
        <v>499</v>
      </c>
      <c r="D58" s="90">
        <v>2</v>
      </c>
      <c r="E58" s="95"/>
      <c r="F58" s="99">
        <f t="shared" si="0"/>
        <v>0</v>
      </c>
      <c r="G58" s="99">
        <f t="shared" si="1"/>
        <v>0</v>
      </c>
    </row>
    <row r="59" spans="1:7" ht="15" customHeight="1">
      <c r="A59" s="114" t="s">
        <v>1688</v>
      </c>
      <c r="B59" s="52" t="s">
        <v>283</v>
      </c>
      <c r="C59" s="45" t="s">
        <v>499</v>
      </c>
      <c r="D59" s="90">
        <v>2</v>
      </c>
      <c r="E59" s="95"/>
      <c r="F59" s="99">
        <f t="shared" si="0"/>
        <v>0</v>
      </c>
      <c r="G59" s="99">
        <f t="shared" si="1"/>
        <v>0</v>
      </c>
    </row>
    <row r="60" spans="1:7" ht="15" customHeight="1">
      <c r="A60" s="114" t="s">
        <v>1689</v>
      </c>
      <c r="B60" s="52" t="s">
        <v>284</v>
      </c>
      <c r="C60" s="45" t="s">
        <v>499</v>
      </c>
      <c r="D60" s="90">
        <v>2</v>
      </c>
      <c r="E60" s="95"/>
      <c r="F60" s="99">
        <f t="shared" si="0"/>
        <v>0</v>
      </c>
      <c r="G60" s="99">
        <f t="shared" si="1"/>
        <v>0</v>
      </c>
    </row>
    <row r="61" spans="1:7" ht="15" customHeight="1">
      <c r="A61" s="114" t="s">
        <v>1690</v>
      </c>
      <c r="B61" s="52" t="s">
        <v>1912</v>
      </c>
      <c r="C61" s="45" t="s">
        <v>499</v>
      </c>
      <c r="D61" s="90">
        <v>2</v>
      </c>
      <c r="E61" s="95"/>
      <c r="F61" s="99">
        <f t="shared" si="0"/>
        <v>0</v>
      </c>
      <c r="G61" s="99">
        <f t="shared" si="1"/>
        <v>0</v>
      </c>
    </row>
    <row r="62" spans="1:7" ht="15" customHeight="1">
      <c r="A62" s="114" t="s">
        <v>1691</v>
      </c>
      <c r="B62" s="52" t="s">
        <v>1911</v>
      </c>
      <c r="C62" s="45" t="s">
        <v>499</v>
      </c>
      <c r="D62" s="90">
        <v>1</v>
      </c>
      <c r="E62" s="95"/>
      <c r="F62" s="99">
        <f t="shared" si="0"/>
        <v>0</v>
      </c>
      <c r="G62" s="99">
        <f t="shared" si="1"/>
        <v>0</v>
      </c>
    </row>
    <row r="63" spans="1:7" ht="15" customHeight="1">
      <c r="A63" s="114" t="s">
        <v>1692</v>
      </c>
      <c r="B63" s="52" t="s">
        <v>464</v>
      </c>
      <c r="C63" s="45" t="s">
        <v>499</v>
      </c>
      <c r="D63" s="90">
        <v>1</v>
      </c>
      <c r="E63" s="95"/>
      <c r="F63" s="99">
        <f t="shared" si="0"/>
        <v>0</v>
      </c>
      <c r="G63" s="99">
        <f t="shared" si="1"/>
        <v>0</v>
      </c>
    </row>
    <row r="64" spans="1:7" ht="15" customHeight="1">
      <c r="A64" s="114" t="s">
        <v>1693</v>
      </c>
      <c r="B64" s="52" t="s">
        <v>247</v>
      </c>
      <c r="C64" s="45" t="s">
        <v>499</v>
      </c>
      <c r="D64" s="90">
        <v>1</v>
      </c>
      <c r="E64" s="95"/>
      <c r="F64" s="99">
        <f t="shared" si="0"/>
        <v>0</v>
      </c>
      <c r="G64" s="99">
        <f t="shared" si="1"/>
        <v>0</v>
      </c>
    </row>
    <row r="65" spans="1:7" ht="15" customHeight="1">
      <c r="A65" s="114" t="s">
        <v>1694</v>
      </c>
      <c r="B65" s="52" t="s">
        <v>1914</v>
      </c>
      <c r="C65" s="45" t="s">
        <v>499</v>
      </c>
      <c r="D65" s="90">
        <v>1</v>
      </c>
      <c r="E65" s="95"/>
      <c r="F65" s="99">
        <f t="shared" si="0"/>
        <v>0</v>
      </c>
      <c r="G65" s="99">
        <f t="shared" si="1"/>
        <v>0</v>
      </c>
    </row>
    <row r="66" spans="1:7" ht="15" customHeight="1">
      <c r="A66" s="114" t="s">
        <v>1695</v>
      </c>
      <c r="B66" s="52" t="s">
        <v>267</v>
      </c>
      <c r="C66" s="45" t="s">
        <v>499</v>
      </c>
      <c r="D66" s="90">
        <v>2</v>
      </c>
      <c r="E66" s="95"/>
      <c r="F66" s="99">
        <f t="shared" si="0"/>
        <v>0</v>
      </c>
      <c r="G66" s="99">
        <f t="shared" si="1"/>
        <v>0</v>
      </c>
    </row>
    <row r="67" spans="1:7" ht="15" customHeight="1">
      <c r="A67" s="114" t="s">
        <v>1696</v>
      </c>
      <c r="B67" s="52" t="s">
        <v>277</v>
      </c>
      <c r="C67" s="45" t="s">
        <v>499</v>
      </c>
      <c r="D67" s="90">
        <v>2</v>
      </c>
      <c r="E67" s="95"/>
      <c r="F67" s="99">
        <f t="shared" si="0"/>
        <v>0</v>
      </c>
      <c r="G67" s="99">
        <f t="shared" si="1"/>
        <v>0</v>
      </c>
    </row>
    <row r="68" spans="1:7" ht="15" customHeight="1">
      <c r="A68" s="114" t="s">
        <v>1697</v>
      </c>
      <c r="B68" s="52" t="s">
        <v>304</v>
      </c>
      <c r="C68" s="45" t="s">
        <v>499</v>
      </c>
      <c r="D68" s="90">
        <v>4</v>
      </c>
      <c r="E68" s="95"/>
      <c r="F68" s="99">
        <f aca="true" t="shared" si="2" ref="F68:F131">SUM(E68*1.2)</f>
        <v>0</v>
      </c>
      <c r="G68" s="99">
        <f aca="true" t="shared" si="3" ref="G68:G131">SUM(D68*E68)</f>
        <v>0</v>
      </c>
    </row>
    <row r="69" spans="1:7" ht="15" customHeight="1">
      <c r="A69" s="114" t="s">
        <v>1698</v>
      </c>
      <c r="B69" s="52" t="s">
        <v>305</v>
      </c>
      <c r="C69" s="45" t="s">
        <v>499</v>
      </c>
      <c r="D69" s="90">
        <v>1</v>
      </c>
      <c r="E69" s="95"/>
      <c r="F69" s="99">
        <f t="shared" si="2"/>
        <v>0</v>
      </c>
      <c r="G69" s="99">
        <f t="shared" si="3"/>
        <v>0</v>
      </c>
    </row>
    <row r="70" spans="1:7" ht="15" customHeight="1">
      <c r="A70" s="114" t="s">
        <v>1699</v>
      </c>
      <c r="B70" s="52" t="s">
        <v>2036</v>
      </c>
      <c r="C70" s="45" t="s">
        <v>499</v>
      </c>
      <c r="D70" s="90">
        <v>1</v>
      </c>
      <c r="E70" s="95"/>
      <c r="F70" s="99">
        <f t="shared" si="2"/>
        <v>0</v>
      </c>
      <c r="G70" s="99">
        <f t="shared" si="3"/>
        <v>0</v>
      </c>
    </row>
    <row r="71" spans="1:7" ht="15" customHeight="1">
      <c r="A71" s="114" t="s">
        <v>1700</v>
      </c>
      <c r="B71" s="52" t="s">
        <v>2037</v>
      </c>
      <c r="C71" s="45" t="s">
        <v>499</v>
      </c>
      <c r="D71" s="90">
        <v>1</v>
      </c>
      <c r="E71" s="95"/>
      <c r="F71" s="99">
        <f t="shared" si="2"/>
        <v>0</v>
      </c>
      <c r="G71" s="99">
        <f t="shared" si="3"/>
        <v>0</v>
      </c>
    </row>
    <row r="72" spans="1:7" ht="15" customHeight="1">
      <c r="A72" s="114" t="s">
        <v>1701</v>
      </c>
      <c r="B72" s="52" t="s">
        <v>1918</v>
      </c>
      <c r="C72" s="45" t="s">
        <v>499</v>
      </c>
      <c r="D72" s="90">
        <v>1</v>
      </c>
      <c r="E72" s="95"/>
      <c r="F72" s="99">
        <f t="shared" si="2"/>
        <v>0</v>
      </c>
      <c r="G72" s="99">
        <f t="shared" si="3"/>
        <v>0</v>
      </c>
    </row>
    <row r="73" spans="1:7" ht="15" customHeight="1">
      <c r="A73" s="114" t="s">
        <v>1702</v>
      </c>
      <c r="B73" s="52" t="s">
        <v>2013</v>
      </c>
      <c r="C73" s="45" t="s">
        <v>499</v>
      </c>
      <c r="D73" s="90">
        <v>1</v>
      </c>
      <c r="E73" s="95"/>
      <c r="F73" s="99">
        <f t="shared" si="2"/>
        <v>0</v>
      </c>
      <c r="G73" s="99">
        <f t="shared" si="3"/>
        <v>0</v>
      </c>
    </row>
    <row r="74" spans="1:7" ht="15" customHeight="1">
      <c r="A74" s="114" t="s">
        <v>1703</v>
      </c>
      <c r="B74" s="52" t="s">
        <v>1917</v>
      </c>
      <c r="C74" s="45" t="s">
        <v>499</v>
      </c>
      <c r="D74" s="90">
        <v>1</v>
      </c>
      <c r="E74" s="95"/>
      <c r="F74" s="99">
        <f t="shared" si="2"/>
        <v>0</v>
      </c>
      <c r="G74" s="99">
        <f t="shared" si="3"/>
        <v>0</v>
      </c>
    </row>
    <row r="75" spans="1:7" ht="15" customHeight="1">
      <c r="A75" s="114" t="s">
        <v>1704</v>
      </c>
      <c r="B75" s="52" t="s">
        <v>1937</v>
      </c>
      <c r="C75" s="45" t="s">
        <v>499</v>
      </c>
      <c r="D75" s="90">
        <v>1</v>
      </c>
      <c r="E75" s="95"/>
      <c r="F75" s="99">
        <f t="shared" si="2"/>
        <v>0</v>
      </c>
      <c r="G75" s="99">
        <f t="shared" si="3"/>
        <v>0</v>
      </c>
    </row>
    <row r="76" spans="1:7" ht="15" customHeight="1">
      <c r="A76" s="114" t="s">
        <v>1705</v>
      </c>
      <c r="B76" s="52" t="s">
        <v>1924</v>
      </c>
      <c r="C76" s="45" t="s">
        <v>499</v>
      </c>
      <c r="D76" s="90">
        <v>1</v>
      </c>
      <c r="E76" s="95"/>
      <c r="F76" s="99">
        <f t="shared" si="2"/>
        <v>0</v>
      </c>
      <c r="G76" s="99">
        <f t="shared" si="3"/>
        <v>0</v>
      </c>
    </row>
    <row r="77" spans="1:7" ht="15" customHeight="1">
      <c r="A77" s="114" t="s">
        <v>1706</v>
      </c>
      <c r="B77" s="52" t="s">
        <v>1925</v>
      </c>
      <c r="C77" s="45" t="s">
        <v>499</v>
      </c>
      <c r="D77" s="90">
        <v>2</v>
      </c>
      <c r="E77" s="95"/>
      <c r="F77" s="99">
        <f t="shared" si="2"/>
        <v>0</v>
      </c>
      <c r="G77" s="99">
        <f t="shared" si="3"/>
        <v>0</v>
      </c>
    </row>
    <row r="78" spans="1:7" ht="15" customHeight="1">
      <c r="A78" s="114" t="s">
        <v>1707</v>
      </c>
      <c r="B78" s="52" t="s">
        <v>377</v>
      </c>
      <c r="C78" s="45" t="s">
        <v>499</v>
      </c>
      <c r="D78" s="90">
        <v>2</v>
      </c>
      <c r="E78" s="95"/>
      <c r="F78" s="99">
        <f t="shared" si="2"/>
        <v>0</v>
      </c>
      <c r="G78" s="99">
        <f t="shared" si="3"/>
        <v>0</v>
      </c>
    </row>
    <row r="79" spans="1:7" ht="15" customHeight="1">
      <c r="A79" s="114" t="s">
        <v>1708</v>
      </c>
      <c r="B79" s="52" t="s">
        <v>1933</v>
      </c>
      <c r="C79" s="45" t="s">
        <v>499</v>
      </c>
      <c r="D79" s="90">
        <v>2</v>
      </c>
      <c r="E79" s="95"/>
      <c r="F79" s="99">
        <f t="shared" si="2"/>
        <v>0</v>
      </c>
      <c r="G79" s="99">
        <f t="shared" si="3"/>
        <v>0</v>
      </c>
    </row>
    <row r="80" spans="1:7" ht="15" customHeight="1">
      <c r="A80" s="114" t="s">
        <v>1709</v>
      </c>
      <c r="B80" s="52" t="s">
        <v>2041</v>
      </c>
      <c r="C80" s="45" t="s">
        <v>499</v>
      </c>
      <c r="D80" s="90">
        <v>2</v>
      </c>
      <c r="E80" s="95"/>
      <c r="F80" s="99">
        <f t="shared" si="2"/>
        <v>0</v>
      </c>
      <c r="G80" s="99">
        <f t="shared" si="3"/>
        <v>0</v>
      </c>
    </row>
    <row r="81" spans="1:7" ht="15" customHeight="1">
      <c r="A81" s="114" t="s">
        <v>1710</v>
      </c>
      <c r="B81" s="52" t="s">
        <v>2051</v>
      </c>
      <c r="C81" s="45" t="s">
        <v>499</v>
      </c>
      <c r="D81" s="90">
        <v>4</v>
      </c>
      <c r="E81" s="95"/>
      <c r="F81" s="99">
        <f t="shared" si="2"/>
        <v>0</v>
      </c>
      <c r="G81" s="99">
        <f t="shared" si="3"/>
        <v>0</v>
      </c>
    </row>
    <row r="82" spans="1:7" ht="15" customHeight="1">
      <c r="A82" s="114" t="s">
        <v>1711</v>
      </c>
      <c r="B82" s="52" t="s">
        <v>1938</v>
      </c>
      <c r="C82" s="45" t="s">
        <v>499</v>
      </c>
      <c r="D82" s="90">
        <v>2</v>
      </c>
      <c r="E82" s="95"/>
      <c r="F82" s="99">
        <f t="shared" si="2"/>
        <v>0</v>
      </c>
      <c r="G82" s="99">
        <f t="shared" si="3"/>
        <v>0</v>
      </c>
    </row>
    <row r="83" spans="1:7" ht="15" customHeight="1">
      <c r="A83" s="114" t="s">
        <v>1712</v>
      </c>
      <c r="B83" s="52" t="s">
        <v>1939</v>
      </c>
      <c r="C83" s="45" t="s">
        <v>499</v>
      </c>
      <c r="D83" s="90">
        <v>2</v>
      </c>
      <c r="E83" s="95"/>
      <c r="F83" s="99">
        <f t="shared" si="2"/>
        <v>0</v>
      </c>
      <c r="G83" s="99">
        <f t="shared" si="3"/>
        <v>0</v>
      </c>
    </row>
    <row r="84" spans="1:7" ht="15" customHeight="1">
      <c r="A84" s="114" t="s">
        <v>1713</v>
      </c>
      <c r="B84" s="52" t="s">
        <v>460</v>
      </c>
      <c r="C84" s="45" t="s">
        <v>499</v>
      </c>
      <c r="D84" s="90">
        <v>1</v>
      </c>
      <c r="E84" s="95"/>
      <c r="F84" s="99">
        <f t="shared" si="2"/>
        <v>0</v>
      </c>
      <c r="G84" s="99">
        <f t="shared" si="3"/>
        <v>0</v>
      </c>
    </row>
    <row r="85" spans="1:7" ht="15" customHeight="1">
      <c r="A85" s="114" t="s">
        <v>1714</v>
      </c>
      <c r="B85" s="52" t="s">
        <v>1903</v>
      </c>
      <c r="C85" s="45" t="s">
        <v>499</v>
      </c>
      <c r="D85" s="90">
        <v>1</v>
      </c>
      <c r="E85" s="95"/>
      <c r="F85" s="99">
        <f t="shared" si="2"/>
        <v>0</v>
      </c>
      <c r="G85" s="99">
        <f t="shared" si="3"/>
        <v>0</v>
      </c>
    </row>
    <row r="86" spans="1:7" ht="15" customHeight="1">
      <c r="A86" s="114" t="s">
        <v>1715</v>
      </c>
      <c r="B86" s="52" t="s">
        <v>1904</v>
      </c>
      <c r="C86" s="45" t="s">
        <v>499</v>
      </c>
      <c r="D86" s="90">
        <v>1</v>
      </c>
      <c r="E86" s="95"/>
      <c r="F86" s="99">
        <f t="shared" si="2"/>
        <v>0</v>
      </c>
      <c r="G86" s="99">
        <f t="shared" si="3"/>
        <v>0</v>
      </c>
    </row>
    <row r="87" spans="1:7" ht="15" customHeight="1">
      <c r="A87" s="114" t="s">
        <v>1716</v>
      </c>
      <c r="B87" s="52" t="s">
        <v>2085</v>
      </c>
      <c r="C87" s="45" t="s">
        <v>499</v>
      </c>
      <c r="D87" s="90">
        <v>1</v>
      </c>
      <c r="E87" s="95"/>
      <c r="F87" s="99">
        <f t="shared" si="2"/>
        <v>0</v>
      </c>
      <c r="G87" s="99">
        <f t="shared" si="3"/>
        <v>0</v>
      </c>
    </row>
    <row r="88" spans="1:7" ht="15" customHeight="1">
      <c r="A88" s="114" t="s">
        <v>1717</v>
      </c>
      <c r="B88" s="52" t="s">
        <v>2086</v>
      </c>
      <c r="C88" s="45" t="s">
        <v>499</v>
      </c>
      <c r="D88" s="90">
        <v>1</v>
      </c>
      <c r="E88" s="95"/>
      <c r="F88" s="99">
        <f t="shared" si="2"/>
        <v>0</v>
      </c>
      <c r="G88" s="99">
        <f t="shared" si="3"/>
        <v>0</v>
      </c>
    </row>
    <row r="89" spans="1:7" ht="15" customHeight="1">
      <c r="A89" s="114" t="s">
        <v>1718</v>
      </c>
      <c r="B89" s="52" t="s">
        <v>251</v>
      </c>
      <c r="C89" s="45" t="s">
        <v>499</v>
      </c>
      <c r="D89" s="90">
        <v>1</v>
      </c>
      <c r="E89" s="95"/>
      <c r="F89" s="99">
        <f t="shared" si="2"/>
        <v>0</v>
      </c>
      <c r="G89" s="99">
        <f t="shared" si="3"/>
        <v>0</v>
      </c>
    </row>
    <row r="90" spans="1:7" ht="15" customHeight="1">
      <c r="A90" s="114" t="s">
        <v>1719</v>
      </c>
      <c r="B90" s="52" t="s">
        <v>274</v>
      </c>
      <c r="C90" s="45" t="s">
        <v>499</v>
      </c>
      <c r="D90" s="90">
        <v>2</v>
      </c>
      <c r="E90" s="95"/>
      <c r="F90" s="99">
        <f t="shared" si="2"/>
        <v>0</v>
      </c>
      <c r="G90" s="99">
        <f t="shared" si="3"/>
        <v>0</v>
      </c>
    </row>
    <row r="91" spans="1:7" ht="15" customHeight="1">
      <c r="A91" s="114" t="s">
        <v>1720</v>
      </c>
      <c r="B91" s="52" t="s">
        <v>1946</v>
      </c>
      <c r="C91" s="45" t="s">
        <v>499</v>
      </c>
      <c r="D91" s="90">
        <v>1</v>
      </c>
      <c r="E91" s="95"/>
      <c r="F91" s="99">
        <f t="shared" si="2"/>
        <v>0</v>
      </c>
      <c r="G91" s="99">
        <f t="shared" si="3"/>
        <v>0</v>
      </c>
    </row>
    <row r="92" spans="1:7" ht="15" customHeight="1">
      <c r="A92" s="114" t="s">
        <v>1721</v>
      </c>
      <c r="B92" s="52" t="s">
        <v>1952</v>
      </c>
      <c r="C92" s="45" t="s">
        <v>499</v>
      </c>
      <c r="D92" s="90">
        <v>1</v>
      </c>
      <c r="E92" s="95"/>
      <c r="F92" s="99">
        <f t="shared" si="2"/>
        <v>0</v>
      </c>
      <c r="G92" s="99">
        <f t="shared" si="3"/>
        <v>0</v>
      </c>
    </row>
    <row r="93" spans="1:7" ht="15" customHeight="1">
      <c r="A93" s="114" t="s">
        <v>1722</v>
      </c>
      <c r="B93" s="52" t="s">
        <v>1949</v>
      </c>
      <c r="C93" s="45" t="s">
        <v>499</v>
      </c>
      <c r="D93" s="90">
        <v>1</v>
      </c>
      <c r="E93" s="95"/>
      <c r="F93" s="99">
        <f t="shared" si="2"/>
        <v>0</v>
      </c>
      <c r="G93" s="99">
        <f t="shared" si="3"/>
        <v>0</v>
      </c>
    </row>
    <row r="94" spans="1:7" ht="15" customHeight="1">
      <c r="A94" s="114" t="s">
        <v>1723</v>
      </c>
      <c r="B94" s="52" t="s">
        <v>2087</v>
      </c>
      <c r="C94" s="45" t="s">
        <v>499</v>
      </c>
      <c r="D94" s="90">
        <v>1</v>
      </c>
      <c r="E94" s="95"/>
      <c r="F94" s="99">
        <f t="shared" si="2"/>
        <v>0</v>
      </c>
      <c r="G94" s="99">
        <f t="shared" si="3"/>
        <v>0</v>
      </c>
    </row>
    <row r="95" spans="1:7" ht="15" customHeight="1">
      <c r="A95" s="114" t="s">
        <v>1724</v>
      </c>
      <c r="B95" s="52" t="s">
        <v>357</v>
      </c>
      <c r="C95" s="45" t="s">
        <v>499</v>
      </c>
      <c r="D95" s="90">
        <v>2</v>
      </c>
      <c r="E95" s="95"/>
      <c r="F95" s="99">
        <f t="shared" si="2"/>
        <v>0</v>
      </c>
      <c r="G95" s="99">
        <f t="shared" si="3"/>
        <v>0</v>
      </c>
    </row>
    <row r="96" spans="1:7" ht="15" customHeight="1">
      <c r="A96" s="114" t="s">
        <v>1725</v>
      </c>
      <c r="B96" s="52" t="s">
        <v>1957</v>
      </c>
      <c r="C96" s="45" t="s">
        <v>499</v>
      </c>
      <c r="D96" s="90">
        <v>1</v>
      </c>
      <c r="E96" s="95"/>
      <c r="F96" s="99">
        <f t="shared" si="2"/>
        <v>0</v>
      </c>
      <c r="G96" s="99">
        <f t="shared" si="3"/>
        <v>0</v>
      </c>
    </row>
    <row r="97" spans="1:7" ht="15" customHeight="1">
      <c r="A97" s="114" t="s">
        <v>1726</v>
      </c>
      <c r="B97" s="52" t="s">
        <v>1956</v>
      </c>
      <c r="C97" s="45" t="s">
        <v>499</v>
      </c>
      <c r="D97" s="90">
        <v>10</v>
      </c>
      <c r="E97" s="95"/>
      <c r="F97" s="99">
        <f t="shared" si="2"/>
        <v>0</v>
      </c>
      <c r="G97" s="99">
        <f t="shared" si="3"/>
        <v>0</v>
      </c>
    </row>
    <row r="98" spans="1:7" ht="15" customHeight="1">
      <c r="A98" s="114" t="s">
        <v>1727</v>
      </c>
      <c r="B98" s="52" t="s">
        <v>26</v>
      </c>
      <c r="C98" s="45" t="s">
        <v>499</v>
      </c>
      <c r="D98" s="90">
        <v>1</v>
      </c>
      <c r="E98" s="95"/>
      <c r="F98" s="99">
        <f t="shared" si="2"/>
        <v>0</v>
      </c>
      <c r="G98" s="99">
        <f t="shared" si="3"/>
        <v>0</v>
      </c>
    </row>
    <row r="99" spans="1:7" ht="15" customHeight="1">
      <c r="A99" s="114" t="s">
        <v>1728</v>
      </c>
      <c r="B99" s="52" t="s">
        <v>1966</v>
      </c>
      <c r="C99" s="45" t="s">
        <v>499</v>
      </c>
      <c r="D99" s="90">
        <v>1</v>
      </c>
      <c r="E99" s="95"/>
      <c r="F99" s="99">
        <f t="shared" si="2"/>
        <v>0</v>
      </c>
      <c r="G99" s="99">
        <f t="shared" si="3"/>
        <v>0</v>
      </c>
    </row>
    <row r="100" spans="1:7" ht="15" customHeight="1">
      <c r="A100" s="114" t="s">
        <v>1729</v>
      </c>
      <c r="B100" s="52" t="s">
        <v>1967</v>
      </c>
      <c r="C100" s="45" t="s">
        <v>499</v>
      </c>
      <c r="D100" s="90">
        <v>1</v>
      </c>
      <c r="E100" s="95"/>
      <c r="F100" s="99">
        <f t="shared" si="2"/>
        <v>0</v>
      </c>
      <c r="G100" s="99">
        <f t="shared" si="3"/>
        <v>0</v>
      </c>
    </row>
    <row r="101" spans="1:7" ht="15" customHeight="1">
      <c r="A101" s="114" t="s">
        <v>1730</v>
      </c>
      <c r="B101" s="52" t="s">
        <v>1970</v>
      </c>
      <c r="C101" s="45" t="s">
        <v>499</v>
      </c>
      <c r="D101" s="90">
        <v>1</v>
      </c>
      <c r="E101" s="95"/>
      <c r="F101" s="99">
        <f t="shared" si="2"/>
        <v>0</v>
      </c>
      <c r="G101" s="99">
        <f t="shared" si="3"/>
        <v>0</v>
      </c>
    </row>
    <row r="102" spans="1:7" ht="15" customHeight="1">
      <c r="A102" s="114" t="s">
        <v>1731</v>
      </c>
      <c r="B102" s="52" t="s">
        <v>1972</v>
      </c>
      <c r="C102" s="45" t="s">
        <v>499</v>
      </c>
      <c r="D102" s="90">
        <v>1</v>
      </c>
      <c r="E102" s="95"/>
      <c r="F102" s="99">
        <f t="shared" si="2"/>
        <v>0</v>
      </c>
      <c r="G102" s="99">
        <f t="shared" si="3"/>
        <v>0</v>
      </c>
    </row>
    <row r="103" spans="1:7" ht="15" customHeight="1">
      <c r="A103" s="114" t="s">
        <v>1732</v>
      </c>
      <c r="B103" s="52" t="s">
        <v>1971</v>
      </c>
      <c r="C103" s="45" t="s">
        <v>499</v>
      </c>
      <c r="D103" s="90">
        <v>1</v>
      </c>
      <c r="E103" s="95"/>
      <c r="F103" s="99">
        <f t="shared" si="2"/>
        <v>0</v>
      </c>
      <c r="G103" s="99">
        <f t="shared" si="3"/>
        <v>0</v>
      </c>
    </row>
    <row r="104" spans="1:7" ht="15" customHeight="1">
      <c r="A104" s="114" t="s">
        <v>1733</v>
      </c>
      <c r="B104" s="52" t="s">
        <v>1968</v>
      </c>
      <c r="C104" s="45" t="s">
        <v>499</v>
      </c>
      <c r="D104" s="90">
        <v>1</v>
      </c>
      <c r="E104" s="95"/>
      <c r="F104" s="99">
        <f t="shared" si="2"/>
        <v>0</v>
      </c>
      <c r="G104" s="99">
        <f t="shared" si="3"/>
        <v>0</v>
      </c>
    </row>
    <row r="105" spans="1:7" ht="15" customHeight="1">
      <c r="A105" s="114" t="s">
        <v>1734</v>
      </c>
      <c r="B105" s="52" t="s">
        <v>289</v>
      </c>
      <c r="C105" s="45" t="s">
        <v>499</v>
      </c>
      <c r="D105" s="90">
        <v>1</v>
      </c>
      <c r="E105" s="95"/>
      <c r="F105" s="99">
        <f t="shared" si="2"/>
        <v>0</v>
      </c>
      <c r="G105" s="99">
        <f t="shared" si="3"/>
        <v>0</v>
      </c>
    </row>
    <row r="106" spans="1:7" ht="15" customHeight="1">
      <c r="A106" s="114" t="s">
        <v>1735</v>
      </c>
      <c r="B106" s="52" t="s">
        <v>292</v>
      </c>
      <c r="C106" s="45" t="s">
        <v>499</v>
      </c>
      <c r="D106" s="90">
        <v>1</v>
      </c>
      <c r="E106" s="95"/>
      <c r="F106" s="99">
        <f t="shared" si="2"/>
        <v>0</v>
      </c>
      <c r="G106" s="99">
        <f t="shared" si="3"/>
        <v>0</v>
      </c>
    </row>
    <row r="107" spans="1:7" ht="15" customHeight="1">
      <c r="A107" s="114" t="s">
        <v>1736</v>
      </c>
      <c r="B107" s="52" t="s">
        <v>2004</v>
      </c>
      <c r="C107" s="45" t="s">
        <v>499</v>
      </c>
      <c r="D107" s="90">
        <v>1</v>
      </c>
      <c r="E107" s="95"/>
      <c r="F107" s="99">
        <f t="shared" si="2"/>
        <v>0</v>
      </c>
      <c r="G107" s="99">
        <f t="shared" si="3"/>
        <v>0</v>
      </c>
    </row>
    <row r="108" spans="1:7" ht="15" customHeight="1">
      <c r="A108" s="114" t="s">
        <v>1737</v>
      </c>
      <c r="B108" s="52" t="s">
        <v>1960</v>
      </c>
      <c r="C108" s="45" t="s">
        <v>499</v>
      </c>
      <c r="D108" s="90">
        <v>1</v>
      </c>
      <c r="E108" s="95"/>
      <c r="F108" s="99">
        <f t="shared" si="2"/>
        <v>0</v>
      </c>
      <c r="G108" s="99">
        <f t="shared" si="3"/>
        <v>0</v>
      </c>
    </row>
    <row r="109" spans="1:7" ht="15" customHeight="1">
      <c r="A109" s="114" t="s">
        <v>1738</v>
      </c>
      <c r="B109" s="52" t="s">
        <v>297</v>
      </c>
      <c r="C109" s="45" t="s">
        <v>499</v>
      </c>
      <c r="D109" s="90">
        <v>1</v>
      </c>
      <c r="E109" s="95"/>
      <c r="F109" s="99">
        <f t="shared" si="2"/>
        <v>0</v>
      </c>
      <c r="G109" s="99">
        <f t="shared" si="3"/>
        <v>0</v>
      </c>
    </row>
    <row r="110" spans="1:7" ht="15" customHeight="1">
      <c r="A110" s="114" t="s">
        <v>1739</v>
      </c>
      <c r="B110" s="52" t="s">
        <v>1964</v>
      </c>
      <c r="C110" s="45" t="s">
        <v>499</v>
      </c>
      <c r="D110" s="90">
        <v>1</v>
      </c>
      <c r="E110" s="95"/>
      <c r="F110" s="99">
        <f t="shared" si="2"/>
        <v>0</v>
      </c>
      <c r="G110" s="99">
        <f t="shared" si="3"/>
        <v>0</v>
      </c>
    </row>
    <row r="111" spans="1:7" ht="15" customHeight="1">
      <c r="A111" s="114" t="s">
        <v>1740</v>
      </c>
      <c r="B111" s="52" t="s">
        <v>1978</v>
      </c>
      <c r="C111" s="45" t="s">
        <v>499</v>
      </c>
      <c r="D111" s="90">
        <v>2</v>
      </c>
      <c r="E111" s="95"/>
      <c r="F111" s="99">
        <f t="shared" si="2"/>
        <v>0</v>
      </c>
      <c r="G111" s="99">
        <f t="shared" si="3"/>
        <v>0</v>
      </c>
    </row>
    <row r="112" spans="1:7" ht="15" customHeight="1">
      <c r="A112" s="114" t="s">
        <v>1741</v>
      </c>
      <c r="B112" s="52" t="s">
        <v>1962</v>
      </c>
      <c r="C112" s="45" t="s">
        <v>499</v>
      </c>
      <c r="D112" s="90">
        <v>1</v>
      </c>
      <c r="E112" s="95"/>
      <c r="F112" s="99">
        <f t="shared" si="2"/>
        <v>0</v>
      </c>
      <c r="G112" s="99">
        <f t="shared" si="3"/>
        <v>0</v>
      </c>
    </row>
    <row r="113" spans="1:7" ht="15" customHeight="1">
      <c r="A113" s="114" t="s">
        <v>1742</v>
      </c>
      <c r="B113" s="52" t="s">
        <v>308</v>
      </c>
      <c r="C113" s="45" t="s">
        <v>499</v>
      </c>
      <c r="D113" s="90">
        <v>1</v>
      </c>
      <c r="E113" s="95"/>
      <c r="F113" s="99">
        <f t="shared" si="2"/>
        <v>0</v>
      </c>
      <c r="G113" s="99">
        <f t="shared" si="3"/>
        <v>0</v>
      </c>
    </row>
    <row r="114" spans="1:7" ht="15" customHeight="1">
      <c r="A114" s="114" t="s">
        <v>1743</v>
      </c>
      <c r="B114" s="52" t="s">
        <v>1961</v>
      </c>
      <c r="C114" s="45" t="s">
        <v>499</v>
      </c>
      <c r="D114" s="90">
        <v>1</v>
      </c>
      <c r="E114" s="95"/>
      <c r="F114" s="99">
        <f t="shared" si="2"/>
        <v>0</v>
      </c>
      <c r="G114" s="99">
        <f t="shared" si="3"/>
        <v>0</v>
      </c>
    </row>
    <row r="115" spans="1:7" ht="15" customHeight="1">
      <c r="A115" s="114" t="s">
        <v>1744</v>
      </c>
      <c r="B115" s="52" t="s">
        <v>1974</v>
      </c>
      <c r="C115" s="45" t="s">
        <v>499</v>
      </c>
      <c r="D115" s="90">
        <v>1</v>
      </c>
      <c r="E115" s="95"/>
      <c r="F115" s="99">
        <f t="shared" si="2"/>
        <v>0</v>
      </c>
      <c r="G115" s="99">
        <f t="shared" si="3"/>
        <v>0</v>
      </c>
    </row>
    <row r="116" spans="1:7" ht="15" customHeight="1">
      <c r="A116" s="114" t="s">
        <v>1745</v>
      </c>
      <c r="B116" s="52" t="s">
        <v>1963</v>
      </c>
      <c r="C116" s="45" t="s">
        <v>499</v>
      </c>
      <c r="D116" s="90">
        <v>1</v>
      </c>
      <c r="E116" s="95"/>
      <c r="F116" s="99">
        <f t="shared" si="2"/>
        <v>0</v>
      </c>
      <c r="G116" s="99">
        <f t="shared" si="3"/>
        <v>0</v>
      </c>
    </row>
    <row r="117" spans="1:7" ht="15" customHeight="1">
      <c r="A117" s="114" t="s">
        <v>1746</v>
      </c>
      <c r="B117" s="52" t="s">
        <v>1969</v>
      </c>
      <c r="C117" s="45" t="s">
        <v>499</v>
      </c>
      <c r="D117" s="90">
        <v>1</v>
      </c>
      <c r="E117" s="95"/>
      <c r="F117" s="99">
        <f t="shared" si="2"/>
        <v>0</v>
      </c>
      <c r="G117" s="99">
        <f t="shared" si="3"/>
        <v>0</v>
      </c>
    </row>
    <row r="118" spans="1:7" ht="15" customHeight="1">
      <c r="A118" s="114" t="s">
        <v>1747</v>
      </c>
      <c r="B118" s="52" t="s">
        <v>1973</v>
      </c>
      <c r="C118" s="45" t="s">
        <v>499</v>
      </c>
      <c r="D118" s="90">
        <v>1</v>
      </c>
      <c r="E118" s="95"/>
      <c r="F118" s="99">
        <f t="shared" si="2"/>
        <v>0</v>
      </c>
      <c r="G118" s="99">
        <f t="shared" si="3"/>
        <v>0</v>
      </c>
    </row>
    <row r="119" spans="1:7" ht="15" customHeight="1">
      <c r="A119" s="114" t="s">
        <v>1748</v>
      </c>
      <c r="B119" s="52" t="s">
        <v>375</v>
      </c>
      <c r="C119" s="45" t="s">
        <v>499</v>
      </c>
      <c r="D119" s="90">
        <v>2</v>
      </c>
      <c r="E119" s="95"/>
      <c r="F119" s="99">
        <f t="shared" si="2"/>
        <v>0</v>
      </c>
      <c r="G119" s="99">
        <f t="shared" si="3"/>
        <v>0</v>
      </c>
    </row>
    <row r="120" spans="1:7" ht="15" customHeight="1">
      <c r="A120" s="114" t="s">
        <v>1749</v>
      </c>
      <c r="B120" s="52" t="s">
        <v>298</v>
      </c>
      <c r="C120" s="45" t="s">
        <v>499</v>
      </c>
      <c r="D120" s="90">
        <v>1</v>
      </c>
      <c r="E120" s="95"/>
      <c r="F120" s="99">
        <f t="shared" si="2"/>
        <v>0</v>
      </c>
      <c r="G120" s="99">
        <f t="shared" si="3"/>
        <v>0</v>
      </c>
    </row>
    <row r="121" spans="1:7" ht="15" customHeight="1">
      <c r="A121" s="114" t="s">
        <v>1750</v>
      </c>
      <c r="B121" s="52" t="s">
        <v>2088</v>
      </c>
      <c r="C121" s="45" t="s">
        <v>499</v>
      </c>
      <c r="D121" s="90">
        <v>1</v>
      </c>
      <c r="E121" s="95"/>
      <c r="F121" s="99">
        <f t="shared" si="2"/>
        <v>0</v>
      </c>
      <c r="G121" s="99">
        <f t="shared" si="3"/>
        <v>0</v>
      </c>
    </row>
    <row r="122" spans="1:7" ht="15" customHeight="1">
      <c r="A122" s="114" t="s">
        <v>1751</v>
      </c>
      <c r="B122" s="52" t="s">
        <v>2089</v>
      </c>
      <c r="C122" s="45" t="s">
        <v>499</v>
      </c>
      <c r="D122" s="90">
        <v>1</v>
      </c>
      <c r="E122" s="95"/>
      <c r="F122" s="99">
        <f t="shared" si="2"/>
        <v>0</v>
      </c>
      <c r="G122" s="99">
        <f t="shared" si="3"/>
        <v>0</v>
      </c>
    </row>
    <row r="123" spans="1:7" ht="15" customHeight="1">
      <c r="A123" s="114" t="s">
        <v>1752</v>
      </c>
      <c r="B123" s="52" t="s">
        <v>1988</v>
      </c>
      <c r="C123" s="45" t="s">
        <v>499</v>
      </c>
      <c r="D123" s="90">
        <v>1</v>
      </c>
      <c r="E123" s="95"/>
      <c r="F123" s="99">
        <f t="shared" si="2"/>
        <v>0</v>
      </c>
      <c r="G123" s="99">
        <f t="shared" si="3"/>
        <v>0</v>
      </c>
    </row>
    <row r="124" spans="1:7" ht="15" customHeight="1">
      <c r="A124" s="114" t="s">
        <v>1753</v>
      </c>
      <c r="B124" s="52" t="s">
        <v>1996</v>
      </c>
      <c r="C124" s="45" t="s">
        <v>499</v>
      </c>
      <c r="D124" s="90">
        <v>1</v>
      </c>
      <c r="E124" s="95"/>
      <c r="F124" s="99">
        <f t="shared" si="2"/>
        <v>0</v>
      </c>
      <c r="G124" s="99">
        <f t="shared" si="3"/>
        <v>0</v>
      </c>
    </row>
    <row r="125" spans="1:7" ht="15" customHeight="1">
      <c r="A125" s="114" t="s">
        <v>1754</v>
      </c>
      <c r="B125" s="52" t="s">
        <v>1997</v>
      </c>
      <c r="C125" s="45" t="s">
        <v>499</v>
      </c>
      <c r="D125" s="90">
        <v>1</v>
      </c>
      <c r="E125" s="95"/>
      <c r="F125" s="99">
        <f t="shared" si="2"/>
        <v>0</v>
      </c>
      <c r="G125" s="99">
        <f t="shared" si="3"/>
        <v>0</v>
      </c>
    </row>
    <row r="126" spans="1:7" ht="15" customHeight="1">
      <c r="A126" s="114" t="s">
        <v>1755</v>
      </c>
      <c r="B126" s="52" t="s">
        <v>273</v>
      </c>
      <c r="C126" s="45" t="s">
        <v>499</v>
      </c>
      <c r="D126" s="90">
        <v>1</v>
      </c>
      <c r="E126" s="95"/>
      <c r="F126" s="99">
        <f t="shared" si="2"/>
        <v>0</v>
      </c>
      <c r="G126" s="99">
        <f t="shared" si="3"/>
        <v>0</v>
      </c>
    </row>
    <row r="127" spans="1:7" ht="15" customHeight="1">
      <c r="A127" s="114" t="s">
        <v>1756</v>
      </c>
      <c r="B127" s="52" t="s">
        <v>2090</v>
      </c>
      <c r="C127" s="45" t="s">
        <v>499</v>
      </c>
      <c r="D127" s="90">
        <v>10</v>
      </c>
      <c r="E127" s="95"/>
      <c r="F127" s="99">
        <f t="shared" si="2"/>
        <v>0</v>
      </c>
      <c r="G127" s="99">
        <f t="shared" si="3"/>
        <v>0</v>
      </c>
    </row>
    <row r="128" spans="1:7" ht="15" customHeight="1">
      <c r="A128" s="114" t="s">
        <v>1757</v>
      </c>
      <c r="B128" s="52" t="s">
        <v>2052</v>
      </c>
      <c r="C128" s="45" t="s">
        <v>499</v>
      </c>
      <c r="D128" s="90">
        <v>5</v>
      </c>
      <c r="E128" s="95"/>
      <c r="F128" s="99">
        <f t="shared" si="2"/>
        <v>0</v>
      </c>
      <c r="G128" s="99">
        <f t="shared" si="3"/>
        <v>0</v>
      </c>
    </row>
    <row r="129" spans="1:7" ht="15" customHeight="1">
      <c r="A129" s="114" t="s">
        <v>1758</v>
      </c>
      <c r="B129" s="52" t="s">
        <v>320</v>
      </c>
      <c r="C129" s="45" t="s">
        <v>499</v>
      </c>
      <c r="D129" s="90">
        <v>1</v>
      </c>
      <c r="E129" s="95"/>
      <c r="F129" s="99">
        <f t="shared" si="2"/>
        <v>0</v>
      </c>
      <c r="G129" s="99">
        <f t="shared" si="3"/>
        <v>0</v>
      </c>
    </row>
    <row r="130" spans="1:7" ht="15" customHeight="1">
      <c r="A130" s="114" t="s">
        <v>1759</v>
      </c>
      <c r="B130" s="52" t="s">
        <v>303</v>
      </c>
      <c r="C130" s="45" t="s">
        <v>499</v>
      </c>
      <c r="D130" s="90">
        <v>1</v>
      </c>
      <c r="E130" s="95"/>
      <c r="F130" s="99">
        <f t="shared" si="2"/>
        <v>0</v>
      </c>
      <c r="G130" s="99">
        <f t="shared" si="3"/>
        <v>0</v>
      </c>
    </row>
    <row r="131" spans="1:7" ht="15" customHeight="1">
      <c r="A131" s="114" t="s">
        <v>1760</v>
      </c>
      <c r="B131" s="52" t="s">
        <v>1989</v>
      </c>
      <c r="C131" s="45" t="s">
        <v>499</v>
      </c>
      <c r="D131" s="90">
        <v>1</v>
      </c>
      <c r="E131" s="95"/>
      <c r="F131" s="99">
        <f t="shared" si="2"/>
        <v>0</v>
      </c>
      <c r="G131" s="99">
        <f t="shared" si="3"/>
        <v>0</v>
      </c>
    </row>
    <row r="132" spans="1:7" ht="15" customHeight="1">
      <c r="A132" s="114" t="s">
        <v>1761</v>
      </c>
      <c r="B132" s="52" t="s">
        <v>266</v>
      </c>
      <c r="C132" s="45" t="s">
        <v>499</v>
      </c>
      <c r="D132" s="90">
        <v>4</v>
      </c>
      <c r="E132" s="95"/>
      <c r="F132" s="99">
        <f aca="true" t="shared" si="4" ref="F132:F181">SUM(E132*1.2)</f>
        <v>0</v>
      </c>
      <c r="G132" s="99">
        <f aca="true" t="shared" si="5" ref="G132:G181">SUM(D132*E132)</f>
        <v>0</v>
      </c>
    </row>
    <row r="133" spans="1:7" ht="15" customHeight="1">
      <c r="A133" s="114" t="s">
        <v>1762</v>
      </c>
      <c r="B133" s="52" t="s">
        <v>2008</v>
      </c>
      <c r="C133" s="45" t="s">
        <v>499</v>
      </c>
      <c r="D133" s="90">
        <v>2</v>
      </c>
      <c r="E133" s="95"/>
      <c r="F133" s="99">
        <f t="shared" si="4"/>
        <v>0</v>
      </c>
      <c r="G133" s="99">
        <f t="shared" si="5"/>
        <v>0</v>
      </c>
    </row>
    <row r="134" spans="1:7" ht="15" customHeight="1">
      <c r="A134" s="114" t="s">
        <v>1763</v>
      </c>
      <c r="B134" s="52" t="s">
        <v>258</v>
      </c>
      <c r="C134" s="45" t="s">
        <v>499</v>
      </c>
      <c r="D134" s="90">
        <v>1</v>
      </c>
      <c r="E134" s="95"/>
      <c r="F134" s="99">
        <f t="shared" si="4"/>
        <v>0</v>
      </c>
      <c r="G134" s="99">
        <f t="shared" si="5"/>
        <v>0</v>
      </c>
    </row>
    <row r="135" spans="1:7" ht="15" customHeight="1">
      <c r="A135" s="114" t="s">
        <v>1764</v>
      </c>
      <c r="B135" s="52" t="s">
        <v>2054</v>
      </c>
      <c r="C135" s="45" t="s">
        <v>499</v>
      </c>
      <c r="D135" s="90">
        <v>1</v>
      </c>
      <c r="E135" s="95"/>
      <c r="F135" s="99">
        <f t="shared" si="4"/>
        <v>0</v>
      </c>
      <c r="G135" s="99">
        <f t="shared" si="5"/>
        <v>0</v>
      </c>
    </row>
    <row r="136" spans="1:7" ht="15" customHeight="1">
      <c r="A136" s="114" t="s">
        <v>1765</v>
      </c>
      <c r="B136" s="52" t="s">
        <v>378</v>
      </c>
      <c r="C136" s="45" t="s">
        <v>499</v>
      </c>
      <c r="D136" s="90">
        <v>1</v>
      </c>
      <c r="E136" s="95"/>
      <c r="F136" s="99">
        <f t="shared" si="4"/>
        <v>0</v>
      </c>
      <c r="G136" s="99">
        <f t="shared" si="5"/>
        <v>0</v>
      </c>
    </row>
    <row r="137" spans="1:7" ht="15" customHeight="1">
      <c r="A137" s="114" t="s">
        <v>1766</v>
      </c>
      <c r="B137" s="52" t="s">
        <v>2017</v>
      </c>
      <c r="C137" s="45" t="s">
        <v>499</v>
      </c>
      <c r="D137" s="90">
        <v>20</v>
      </c>
      <c r="E137" s="95"/>
      <c r="F137" s="99">
        <f t="shared" si="4"/>
        <v>0</v>
      </c>
      <c r="G137" s="99">
        <f t="shared" si="5"/>
        <v>0</v>
      </c>
    </row>
    <row r="138" spans="1:7" ht="15" customHeight="1">
      <c r="A138" s="114" t="s">
        <v>1767</v>
      </c>
      <c r="B138" s="52" t="s">
        <v>2091</v>
      </c>
      <c r="C138" s="45" t="s">
        <v>556</v>
      </c>
      <c r="D138" s="90">
        <v>10</v>
      </c>
      <c r="E138" s="95"/>
      <c r="F138" s="99">
        <f t="shared" si="4"/>
        <v>0</v>
      </c>
      <c r="G138" s="99">
        <f t="shared" si="5"/>
        <v>0</v>
      </c>
    </row>
    <row r="139" spans="1:7" ht="15" customHeight="1">
      <c r="A139" s="114" t="s">
        <v>1768</v>
      </c>
      <c r="B139" s="52" t="s">
        <v>2014</v>
      </c>
      <c r="C139" s="45" t="s">
        <v>556</v>
      </c>
      <c r="D139" s="90">
        <v>2</v>
      </c>
      <c r="E139" s="95"/>
      <c r="F139" s="99">
        <f t="shared" si="4"/>
        <v>0</v>
      </c>
      <c r="G139" s="99">
        <f t="shared" si="5"/>
        <v>0</v>
      </c>
    </row>
    <row r="140" spans="1:7" ht="15" customHeight="1">
      <c r="A140" s="114" t="s">
        <v>1769</v>
      </c>
      <c r="B140" s="52" t="s">
        <v>263</v>
      </c>
      <c r="C140" s="45" t="s">
        <v>499</v>
      </c>
      <c r="D140" s="90">
        <v>1</v>
      </c>
      <c r="E140" s="95"/>
      <c r="F140" s="99">
        <f t="shared" si="4"/>
        <v>0</v>
      </c>
      <c r="G140" s="99">
        <f t="shared" si="5"/>
        <v>0</v>
      </c>
    </row>
    <row r="141" spans="1:7" ht="15" customHeight="1">
      <c r="A141" s="114" t="s">
        <v>1770</v>
      </c>
      <c r="B141" s="52" t="s">
        <v>376</v>
      </c>
      <c r="C141" s="45" t="s">
        <v>499</v>
      </c>
      <c r="D141" s="90">
        <v>1</v>
      </c>
      <c r="E141" s="95"/>
      <c r="F141" s="99">
        <f t="shared" si="4"/>
        <v>0</v>
      </c>
      <c r="G141" s="99">
        <f t="shared" si="5"/>
        <v>0</v>
      </c>
    </row>
    <row r="142" spans="1:7" ht="15" customHeight="1">
      <c r="A142" s="114" t="s">
        <v>1771</v>
      </c>
      <c r="B142" s="52" t="s">
        <v>299</v>
      </c>
      <c r="C142" s="45" t="s">
        <v>499</v>
      </c>
      <c r="D142" s="90">
        <v>1</v>
      </c>
      <c r="E142" s="95"/>
      <c r="F142" s="99">
        <f t="shared" si="4"/>
        <v>0</v>
      </c>
      <c r="G142" s="99">
        <f t="shared" si="5"/>
        <v>0</v>
      </c>
    </row>
    <row r="143" spans="1:7" ht="15" customHeight="1">
      <c r="A143" s="114" t="s">
        <v>1772</v>
      </c>
      <c r="B143" s="52" t="s">
        <v>2020</v>
      </c>
      <c r="C143" s="45" t="s">
        <v>499</v>
      </c>
      <c r="D143" s="90">
        <v>1</v>
      </c>
      <c r="E143" s="95"/>
      <c r="F143" s="99">
        <f t="shared" si="4"/>
        <v>0</v>
      </c>
      <c r="G143" s="99">
        <f t="shared" si="5"/>
        <v>0</v>
      </c>
    </row>
    <row r="144" spans="1:7" ht="15" customHeight="1">
      <c r="A144" s="114" t="s">
        <v>1773</v>
      </c>
      <c r="B144" s="52" t="s">
        <v>288</v>
      </c>
      <c r="C144" s="45" t="s">
        <v>499</v>
      </c>
      <c r="D144" s="90">
        <v>2</v>
      </c>
      <c r="E144" s="95"/>
      <c r="F144" s="99">
        <f t="shared" si="4"/>
        <v>0</v>
      </c>
      <c r="G144" s="99">
        <f t="shared" si="5"/>
        <v>0</v>
      </c>
    </row>
    <row r="145" spans="1:7" ht="15" customHeight="1">
      <c r="A145" s="114" t="s">
        <v>1774</v>
      </c>
      <c r="B145" s="52" t="s">
        <v>379</v>
      </c>
      <c r="C145" s="45" t="s">
        <v>499</v>
      </c>
      <c r="D145" s="90">
        <v>1</v>
      </c>
      <c r="E145" s="95"/>
      <c r="F145" s="99">
        <f t="shared" si="4"/>
        <v>0</v>
      </c>
      <c r="G145" s="99">
        <f t="shared" si="5"/>
        <v>0</v>
      </c>
    </row>
    <row r="146" spans="1:7" ht="15" customHeight="1">
      <c r="A146" s="114" t="s">
        <v>1775</v>
      </c>
      <c r="B146" s="52" t="s">
        <v>2057</v>
      </c>
      <c r="C146" s="45" t="s">
        <v>499</v>
      </c>
      <c r="D146" s="90">
        <v>1</v>
      </c>
      <c r="E146" s="95"/>
      <c r="F146" s="99">
        <f t="shared" si="4"/>
        <v>0</v>
      </c>
      <c r="G146" s="99">
        <f t="shared" si="5"/>
        <v>0</v>
      </c>
    </row>
    <row r="147" spans="1:7" ht="15" customHeight="1">
      <c r="A147" s="114" t="s">
        <v>1776</v>
      </c>
      <c r="B147" s="52" t="s">
        <v>252</v>
      </c>
      <c r="C147" s="45" t="s">
        <v>499</v>
      </c>
      <c r="D147" s="90">
        <v>1</v>
      </c>
      <c r="E147" s="95"/>
      <c r="F147" s="99">
        <f t="shared" si="4"/>
        <v>0</v>
      </c>
      <c r="G147" s="99">
        <f t="shared" si="5"/>
        <v>0</v>
      </c>
    </row>
    <row r="148" spans="1:7" ht="15" customHeight="1">
      <c r="A148" s="114" t="s">
        <v>1777</v>
      </c>
      <c r="B148" s="52" t="s">
        <v>2059</v>
      </c>
      <c r="C148" s="45" t="s">
        <v>499</v>
      </c>
      <c r="D148" s="90">
        <v>1</v>
      </c>
      <c r="E148" s="95"/>
      <c r="F148" s="99">
        <f t="shared" si="4"/>
        <v>0</v>
      </c>
      <c r="G148" s="99">
        <f t="shared" si="5"/>
        <v>0</v>
      </c>
    </row>
    <row r="149" spans="1:7" ht="15" customHeight="1">
      <c r="A149" s="114" t="s">
        <v>1778</v>
      </c>
      <c r="B149" s="52" t="s">
        <v>2060</v>
      </c>
      <c r="C149" s="45" t="s">
        <v>499</v>
      </c>
      <c r="D149" s="90">
        <v>2</v>
      </c>
      <c r="E149" s="95"/>
      <c r="F149" s="99">
        <f t="shared" si="4"/>
        <v>0</v>
      </c>
      <c r="G149" s="99">
        <f t="shared" si="5"/>
        <v>0</v>
      </c>
    </row>
    <row r="150" spans="1:7" ht="15" customHeight="1">
      <c r="A150" s="114" t="s">
        <v>1779</v>
      </c>
      <c r="B150" s="52" t="s">
        <v>2092</v>
      </c>
      <c r="C150" s="45" t="s">
        <v>499</v>
      </c>
      <c r="D150" s="90">
        <v>2</v>
      </c>
      <c r="E150" s="95"/>
      <c r="F150" s="99">
        <f t="shared" si="4"/>
        <v>0</v>
      </c>
      <c r="G150" s="99">
        <f t="shared" si="5"/>
        <v>0</v>
      </c>
    </row>
    <row r="151" spans="1:7" ht="15" customHeight="1">
      <c r="A151" s="114" t="s">
        <v>1780</v>
      </c>
      <c r="B151" s="52" t="s">
        <v>269</v>
      </c>
      <c r="C151" s="45" t="s">
        <v>499</v>
      </c>
      <c r="D151" s="90">
        <v>1</v>
      </c>
      <c r="E151" s="95"/>
      <c r="F151" s="99">
        <f t="shared" si="4"/>
        <v>0</v>
      </c>
      <c r="G151" s="99">
        <f t="shared" si="5"/>
        <v>0</v>
      </c>
    </row>
    <row r="152" spans="1:7" ht="15" customHeight="1">
      <c r="A152" s="114" t="s">
        <v>1781</v>
      </c>
      <c r="B152" s="52" t="s">
        <v>2008</v>
      </c>
      <c r="C152" s="45" t="s">
        <v>499</v>
      </c>
      <c r="D152" s="90">
        <v>1</v>
      </c>
      <c r="E152" s="95"/>
      <c r="F152" s="99">
        <f t="shared" si="4"/>
        <v>0</v>
      </c>
      <c r="G152" s="99">
        <f t="shared" si="5"/>
        <v>0</v>
      </c>
    </row>
    <row r="153" spans="1:7" ht="15" customHeight="1">
      <c r="A153" s="114" t="s">
        <v>1782</v>
      </c>
      <c r="B153" s="52" t="s">
        <v>2021</v>
      </c>
      <c r="C153" s="45" t="s">
        <v>499</v>
      </c>
      <c r="D153" s="90">
        <v>1</v>
      </c>
      <c r="E153" s="95"/>
      <c r="F153" s="99">
        <f t="shared" si="4"/>
        <v>0</v>
      </c>
      <c r="G153" s="99">
        <f t="shared" si="5"/>
        <v>0</v>
      </c>
    </row>
    <row r="154" spans="1:7" ht="15" customHeight="1">
      <c r="A154" s="114" t="s">
        <v>1783</v>
      </c>
      <c r="B154" s="52" t="s">
        <v>2027</v>
      </c>
      <c r="C154" s="45" t="s">
        <v>499</v>
      </c>
      <c r="D154" s="90">
        <v>2</v>
      </c>
      <c r="E154" s="95"/>
      <c r="F154" s="99">
        <f t="shared" si="4"/>
        <v>0</v>
      </c>
      <c r="G154" s="99">
        <f t="shared" si="5"/>
        <v>0</v>
      </c>
    </row>
    <row r="155" spans="1:7" ht="15" customHeight="1">
      <c r="A155" s="114" t="s">
        <v>1784</v>
      </c>
      <c r="B155" s="52" t="s">
        <v>2093</v>
      </c>
      <c r="C155" s="45" t="s">
        <v>499</v>
      </c>
      <c r="D155" s="90">
        <v>2</v>
      </c>
      <c r="E155" s="95"/>
      <c r="F155" s="99">
        <f t="shared" si="4"/>
        <v>0</v>
      </c>
      <c r="G155" s="99">
        <f t="shared" si="5"/>
        <v>0</v>
      </c>
    </row>
    <row r="156" spans="1:7" ht="15" customHeight="1">
      <c r="A156" s="114" t="s">
        <v>1785</v>
      </c>
      <c r="B156" s="52" t="s">
        <v>1955</v>
      </c>
      <c r="C156" s="45" t="s">
        <v>499</v>
      </c>
      <c r="D156" s="90">
        <v>1</v>
      </c>
      <c r="E156" s="95"/>
      <c r="F156" s="99">
        <f t="shared" si="4"/>
        <v>0</v>
      </c>
      <c r="G156" s="99">
        <f t="shared" si="5"/>
        <v>0</v>
      </c>
    </row>
    <row r="157" spans="1:7" ht="15" customHeight="1">
      <c r="A157" s="114" t="s">
        <v>1786</v>
      </c>
      <c r="B157" s="52" t="s">
        <v>1897</v>
      </c>
      <c r="C157" s="45" t="s">
        <v>499</v>
      </c>
      <c r="D157" s="90">
        <v>1</v>
      </c>
      <c r="E157" s="95"/>
      <c r="F157" s="99">
        <f t="shared" si="4"/>
        <v>0</v>
      </c>
      <c r="G157" s="99">
        <f t="shared" si="5"/>
        <v>0</v>
      </c>
    </row>
    <row r="158" spans="1:7" ht="15" customHeight="1">
      <c r="A158" s="114" t="s">
        <v>1787</v>
      </c>
      <c r="B158" s="52" t="s">
        <v>1896</v>
      </c>
      <c r="C158" s="45" t="s">
        <v>499</v>
      </c>
      <c r="D158" s="90">
        <v>1</v>
      </c>
      <c r="E158" s="95"/>
      <c r="F158" s="99">
        <f t="shared" si="4"/>
        <v>0</v>
      </c>
      <c r="G158" s="99">
        <f t="shared" si="5"/>
        <v>0</v>
      </c>
    </row>
    <row r="159" spans="1:7" ht="15" customHeight="1">
      <c r="A159" s="114" t="s">
        <v>1788</v>
      </c>
      <c r="B159" s="52" t="s">
        <v>1881</v>
      </c>
      <c r="C159" s="45" t="s">
        <v>499</v>
      </c>
      <c r="D159" s="90">
        <v>1</v>
      </c>
      <c r="E159" s="95"/>
      <c r="F159" s="99">
        <f t="shared" si="4"/>
        <v>0</v>
      </c>
      <c r="G159" s="99">
        <f t="shared" si="5"/>
        <v>0</v>
      </c>
    </row>
    <row r="160" spans="1:7" ht="15" customHeight="1">
      <c r="A160" s="114" t="s">
        <v>1789</v>
      </c>
      <c r="B160" s="52" t="s">
        <v>2018</v>
      </c>
      <c r="C160" s="45" t="s">
        <v>556</v>
      </c>
      <c r="D160" s="90">
        <v>5</v>
      </c>
      <c r="E160" s="95"/>
      <c r="F160" s="99">
        <f t="shared" si="4"/>
        <v>0</v>
      </c>
      <c r="G160" s="99">
        <f t="shared" si="5"/>
        <v>0</v>
      </c>
    </row>
    <row r="161" spans="1:7" ht="15" customHeight="1">
      <c r="A161" s="114" t="s">
        <v>1790</v>
      </c>
      <c r="B161" s="52" t="s">
        <v>2094</v>
      </c>
      <c r="C161" s="45" t="s">
        <v>499</v>
      </c>
      <c r="D161" s="90">
        <v>1</v>
      </c>
      <c r="E161" s="95"/>
      <c r="F161" s="99">
        <f t="shared" si="4"/>
        <v>0</v>
      </c>
      <c r="G161" s="99">
        <f t="shared" si="5"/>
        <v>0</v>
      </c>
    </row>
    <row r="162" spans="1:7" ht="15" customHeight="1">
      <c r="A162" s="114" t="s">
        <v>1791</v>
      </c>
      <c r="B162" s="52" t="s">
        <v>1993</v>
      </c>
      <c r="C162" s="45" t="s">
        <v>499</v>
      </c>
      <c r="D162" s="90">
        <v>4</v>
      </c>
      <c r="E162" s="95"/>
      <c r="F162" s="99">
        <f t="shared" si="4"/>
        <v>0</v>
      </c>
      <c r="G162" s="99">
        <f t="shared" si="5"/>
        <v>0</v>
      </c>
    </row>
    <row r="163" spans="1:7" ht="15" customHeight="1">
      <c r="A163" s="114" t="s">
        <v>1792</v>
      </c>
      <c r="B163" s="52" t="s">
        <v>291</v>
      </c>
      <c r="C163" s="45" t="s">
        <v>499</v>
      </c>
      <c r="D163" s="90">
        <v>1</v>
      </c>
      <c r="E163" s="95"/>
      <c r="F163" s="99">
        <f t="shared" si="4"/>
        <v>0</v>
      </c>
      <c r="G163" s="99">
        <f t="shared" si="5"/>
        <v>0</v>
      </c>
    </row>
    <row r="164" spans="1:7" ht="15" customHeight="1">
      <c r="A164" s="114" t="s">
        <v>1793</v>
      </c>
      <c r="B164" s="52" t="s">
        <v>269</v>
      </c>
      <c r="C164" s="45" t="s">
        <v>499</v>
      </c>
      <c r="D164" s="90">
        <v>1</v>
      </c>
      <c r="E164" s="95"/>
      <c r="F164" s="99">
        <f t="shared" si="4"/>
        <v>0</v>
      </c>
      <c r="G164" s="99">
        <f t="shared" si="5"/>
        <v>0</v>
      </c>
    </row>
    <row r="165" spans="1:7" ht="15" customHeight="1">
      <c r="A165" s="114" t="s">
        <v>1794</v>
      </c>
      <c r="B165" s="52" t="s">
        <v>1945</v>
      </c>
      <c r="C165" s="45" t="s">
        <v>499</v>
      </c>
      <c r="D165" s="90">
        <v>1</v>
      </c>
      <c r="E165" s="95"/>
      <c r="F165" s="99">
        <f t="shared" si="4"/>
        <v>0</v>
      </c>
      <c r="G165" s="99">
        <f t="shared" si="5"/>
        <v>0</v>
      </c>
    </row>
    <row r="166" spans="1:7" ht="15" customHeight="1">
      <c r="A166" s="114" t="s">
        <v>1795</v>
      </c>
      <c r="B166" s="52" t="s">
        <v>1951</v>
      </c>
      <c r="C166" s="45" t="s">
        <v>499</v>
      </c>
      <c r="D166" s="90">
        <v>1</v>
      </c>
      <c r="E166" s="95"/>
      <c r="F166" s="99">
        <f t="shared" si="4"/>
        <v>0</v>
      </c>
      <c r="G166" s="99">
        <f t="shared" si="5"/>
        <v>0</v>
      </c>
    </row>
    <row r="167" spans="1:7" ht="15" customHeight="1">
      <c r="A167" s="114" t="s">
        <v>1796</v>
      </c>
      <c r="B167" s="52" t="s">
        <v>2023</v>
      </c>
      <c r="C167" s="45" t="s">
        <v>499</v>
      </c>
      <c r="D167" s="90">
        <v>2</v>
      </c>
      <c r="E167" s="95"/>
      <c r="F167" s="99">
        <f t="shared" si="4"/>
        <v>0</v>
      </c>
      <c r="G167" s="99">
        <f t="shared" si="5"/>
        <v>0</v>
      </c>
    </row>
    <row r="168" spans="1:7" ht="15" customHeight="1">
      <c r="A168" s="114" t="s">
        <v>1797</v>
      </c>
      <c r="B168" s="52" t="s">
        <v>2095</v>
      </c>
      <c r="C168" s="45" t="s">
        <v>499</v>
      </c>
      <c r="D168" s="90">
        <v>1</v>
      </c>
      <c r="E168" s="95"/>
      <c r="F168" s="99">
        <f t="shared" si="4"/>
        <v>0</v>
      </c>
      <c r="G168" s="99">
        <f t="shared" si="5"/>
        <v>0</v>
      </c>
    </row>
    <row r="169" spans="1:7" ht="15" customHeight="1">
      <c r="A169" s="114" t="s">
        <v>1798</v>
      </c>
      <c r="B169" s="52" t="s">
        <v>2096</v>
      </c>
      <c r="C169" s="45" t="s">
        <v>499</v>
      </c>
      <c r="D169" s="90">
        <v>1</v>
      </c>
      <c r="E169" s="95"/>
      <c r="F169" s="99">
        <f t="shared" si="4"/>
        <v>0</v>
      </c>
      <c r="G169" s="99">
        <f t="shared" si="5"/>
        <v>0</v>
      </c>
    </row>
    <row r="170" spans="1:7" ht="15" customHeight="1">
      <c r="A170" s="114" t="s">
        <v>1799</v>
      </c>
      <c r="B170" s="52" t="s">
        <v>1995</v>
      </c>
      <c r="C170" s="45" t="s">
        <v>499</v>
      </c>
      <c r="D170" s="90">
        <v>1</v>
      </c>
      <c r="E170" s="95"/>
      <c r="F170" s="99">
        <f t="shared" si="4"/>
        <v>0</v>
      </c>
      <c r="G170" s="99">
        <f t="shared" si="5"/>
        <v>0</v>
      </c>
    </row>
    <row r="171" spans="1:7" ht="15" customHeight="1">
      <c r="A171" s="114" t="s">
        <v>1800</v>
      </c>
      <c r="B171" s="52" t="s">
        <v>1899</v>
      </c>
      <c r="C171" s="45" t="s">
        <v>499</v>
      </c>
      <c r="D171" s="90">
        <v>1</v>
      </c>
      <c r="E171" s="95"/>
      <c r="F171" s="99">
        <f t="shared" si="4"/>
        <v>0</v>
      </c>
      <c r="G171" s="99">
        <f t="shared" si="5"/>
        <v>0</v>
      </c>
    </row>
    <row r="172" spans="1:7" ht="15" customHeight="1">
      <c r="A172" s="114" t="s">
        <v>1801</v>
      </c>
      <c r="B172" s="52" t="s">
        <v>1950</v>
      </c>
      <c r="C172" s="45" t="s">
        <v>499</v>
      </c>
      <c r="D172" s="90"/>
      <c r="E172" s="95"/>
      <c r="F172" s="99">
        <f t="shared" si="4"/>
        <v>0</v>
      </c>
      <c r="G172" s="99">
        <f t="shared" si="5"/>
        <v>0</v>
      </c>
    </row>
    <row r="173" spans="1:7" ht="15" customHeight="1">
      <c r="A173" s="114" t="s">
        <v>1802</v>
      </c>
      <c r="B173" s="52" t="s">
        <v>298</v>
      </c>
      <c r="C173" s="45" t="s">
        <v>499</v>
      </c>
      <c r="D173" s="90">
        <v>1</v>
      </c>
      <c r="E173" s="95"/>
      <c r="F173" s="99">
        <f t="shared" si="4"/>
        <v>0</v>
      </c>
      <c r="G173" s="99">
        <f t="shared" si="5"/>
        <v>0</v>
      </c>
    </row>
    <row r="174" spans="1:7" ht="15" customHeight="1">
      <c r="A174" s="114" t="s">
        <v>1803</v>
      </c>
      <c r="B174" s="52" t="s">
        <v>305</v>
      </c>
      <c r="C174" s="45" t="s">
        <v>499</v>
      </c>
      <c r="D174" s="90">
        <v>1</v>
      </c>
      <c r="E174" s="95"/>
      <c r="F174" s="99">
        <f t="shared" si="4"/>
        <v>0</v>
      </c>
      <c r="G174" s="99">
        <f t="shared" si="5"/>
        <v>0</v>
      </c>
    </row>
    <row r="175" spans="1:7" ht="15" customHeight="1">
      <c r="A175" s="114" t="s">
        <v>1804</v>
      </c>
      <c r="B175" s="52" t="s">
        <v>304</v>
      </c>
      <c r="C175" s="45" t="s">
        <v>499</v>
      </c>
      <c r="D175" s="90">
        <v>4</v>
      </c>
      <c r="E175" s="95"/>
      <c r="F175" s="99">
        <f t="shared" si="4"/>
        <v>0</v>
      </c>
      <c r="G175" s="99">
        <f t="shared" si="5"/>
        <v>0</v>
      </c>
    </row>
    <row r="176" spans="1:7" ht="15" customHeight="1">
      <c r="A176" s="114" t="s">
        <v>1805</v>
      </c>
      <c r="B176" s="52" t="s">
        <v>2097</v>
      </c>
      <c r="C176" s="45" t="s">
        <v>499</v>
      </c>
      <c r="D176" s="90">
        <v>1</v>
      </c>
      <c r="E176" s="95"/>
      <c r="F176" s="99">
        <f t="shared" si="4"/>
        <v>0</v>
      </c>
      <c r="G176" s="99">
        <f t="shared" si="5"/>
        <v>0</v>
      </c>
    </row>
    <row r="177" spans="1:7" ht="15" customHeight="1">
      <c r="A177" s="114" t="s">
        <v>1806</v>
      </c>
      <c r="B177" s="52" t="s">
        <v>2054</v>
      </c>
      <c r="C177" s="45" t="s">
        <v>499</v>
      </c>
      <c r="D177" s="90">
        <v>1</v>
      </c>
      <c r="E177" s="95"/>
      <c r="F177" s="99">
        <f t="shared" si="4"/>
        <v>0</v>
      </c>
      <c r="G177" s="99">
        <f t="shared" si="5"/>
        <v>0</v>
      </c>
    </row>
    <row r="178" spans="1:7" ht="15" customHeight="1">
      <c r="A178" s="114" t="s">
        <v>1807</v>
      </c>
      <c r="B178" s="52" t="s">
        <v>2098</v>
      </c>
      <c r="C178" s="45" t="s">
        <v>499</v>
      </c>
      <c r="D178" s="90">
        <v>1</v>
      </c>
      <c r="E178" s="95"/>
      <c r="F178" s="99">
        <f t="shared" si="4"/>
        <v>0</v>
      </c>
      <c r="G178" s="99">
        <f t="shared" si="5"/>
        <v>0</v>
      </c>
    </row>
    <row r="179" spans="1:7" ht="15" customHeight="1">
      <c r="A179" s="114" t="s">
        <v>1808</v>
      </c>
      <c r="B179" s="52" t="s">
        <v>2038</v>
      </c>
      <c r="C179" s="45" t="s">
        <v>499</v>
      </c>
      <c r="D179" s="90">
        <v>1</v>
      </c>
      <c r="E179" s="95"/>
      <c r="F179" s="99">
        <f t="shared" si="4"/>
        <v>0</v>
      </c>
      <c r="G179" s="99">
        <f t="shared" si="5"/>
        <v>0</v>
      </c>
    </row>
    <row r="180" spans="1:7" ht="15" customHeight="1">
      <c r="A180" s="114" t="s">
        <v>1809</v>
      </c>
      <c r="B180" s="52" t="s">
        <v>271</v>
      </c>
      <c r="C180" s="45" t="s">
        <v>499</v>
      </c>
      <c r="D180" s="90">
        <v>1</v>
      </c>
      <c r="E180" s="95"/>
      <c r="F180" s="99">
        <f t="shared" si="4"/>
        <v>0</v>
      </c>
      <c r="G180" s="99">
        <f t="shared" si="5"/>
        <v>0</v>
      </c>
    </row>
    <row r="181" spans="1:7" ht="15" customHeight="1" thickBot="1">
      <c r="A181" s="114" t="s">
        <v>1810</v>
      </c>
      <c r="B181" s="52" t="s">
        <v>376</v>
      </c>
      <c r="C181" s="45" t="s">
        <v>499</v>
      </c>
      <c r="D181" s="90">
        <v>1</v>
      </c>
      <c r="E181" s="95"/>
      <c r="F181" s="99">
        <f t="shared" si="4"/>
        <v>0</v>
      </c>
      <c r="G181" s="99">
        <f t="shared" si="5"/>
        <v>0</v>
      </c>
    </row>
    <row r="182" spans="2:7" ht="15" customHeight="1" thickBot="1">
      <c r="B182" s="43"/>
      <c r="E182" s="223" t="s">
        <v>1005</v>
      </c>
      <c r="F182" s="223"/>
      <c r="G182" s="121">
        <f>SUM(G3:G181)</f>
        <v>0</v>
      </c>
    </row>
    <row r="183" spans="5:7" ht="15" customHeight="1" thickBot="1">
      <c r="E183" s="223" t="s">
        <v>1006</v>
      </c>
      <c r="F183" s="223"/>
      <c r="G183" s="121">
        <f>SUM(G182*0.2)</f>
        <v>0</v>
      </c>
    </row>
    <row r="184" spans="5:7" ht="15" customHeight="1" thickBot="1">
      <c r="E184" s="223" t="s">
        <v>1007</v>
      </c>
      <c r="F184" s="223"/>
      <c r="G184" s="121">
        <f>SUM(G182:G183)</f>
        <v>0</v>
      </c>
    </row>
  </sheetData>
  <sheetProtection/>
  <protectedRanges>
    <protectedRange password="CBE5" sqref="E2:G2" name="Zaglavlje_3"/>
  </protectedRanges>
  <mergeCells count="4">
    <mergeCell ref="E182:F182"/>
    <mergeCell ref="E183:F183"/>
    <mergeCell ref="E184:F184"/>
    <mergeCell ref="B1:C1"/>
  </mergeCells>
  <printOptions/>
  <pageMargins left="0.25" right="0.25" top="0.25" bottom="0.25" header="0.3" footer="0.3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2"/>
  <sheetViews>
    <sheetView zoomScaleSheetLayoutView="100" workbookViewId="0" topLeftCell="A35">
      <selection activeCell="A2" sqref="A2"/>
    </sheetView>
  </sheetViews>
  <sheetFormatPr defaultColWidth="9.00390625" defaultRowHeight="14.25"/>
  <cols>
    <col min="1" max="1" width="10.625" style="129" customWidth="1"/>
    <col min="2" max="2" width="45.625" style="1" customWidth="1"/>
    <col min="3" max="3" width="10.625" style="133" customWidth="1"/>
    <col min="4" max="4" width="10.625" style="131" customWidth="1"/>
    <col min="5" max="7" width="18.625" style="138" customWidth="1"/>
    <col min="8" max="16384" width="9.00390625" style="1" customWidth="1"/>
  </cols>
  <sheetData>
    <row r="1" spans="1:7" s="2" customFormat="1" ht="30" customHeight="1">
      <c r="A1" s="119" t="s">
        <v>574</v>
      </c>
      <c r="B1" s="216" t="s">
        <v>626</v>
      </c>
      <c r="C1" s="217"/>
      <c r="D1" s="91" t="s">
        <v>1254</v>
      </c>
      <c r="E1" s="134"/>
      <c r="F1" s="135"/>
      <c r="G1" s="135"/>
    </row>
    <row r="2" spans="1:7" s="37" customFormat="1" ht="30" customHeight="1" thickBot="1">
      <c r="A2" s="104" t="s">
        <v>498</v>
      </c>
      <c r="B2" s="105" t="s">
        <v>807</v>
      </c>
      <c r="C2" s="105" t="s">
        <v>2</v>
      </c>
      <c r="D2" s="102" t="s">
        <v>2274</v>
      </c>
      <c r="E2" s="120" t="s">
        <v>1002</v>
      </c>
      <c r="F2" s="120" t="s">
        <v>1003</v>
      </c>
      <c r="G2" s="120" t="s">
        <v>1004</v>
      </c>
    </row>
    <row r="3" spans="1:7" ht="14.25">
      <c r="A3" s="130" t="s">
        <v>1813</v>
      </c>
      <c r="B3" s="35" t="s">
        <v>627</v>
      </c>
      <c r="C3" s="17" t="s">
        <v>499</v>
      </c>
      <c r="D3" s="126">
        <v>3</v>
      </c>
      <c r="E3" s="122"/>
      <c r="F3" s="136">
        <f>SUM(E3*1.2)</f>
        <v>0</v>
      </c>
      <c r="G3" s="136">
        <f>SUM(D3*E3)</f>
        <v>0</v>
      </c>
    </row>
    <row r="4" spans="1:7" ht="14.25">
      <c r="A4" s="130" t="s">
        <v>1814</v>
      </c>
      <c r="B4" s="35" t="s">
        <v>628</v>
      </c>
      <c r="C4" s="17" t="s">
        <v>499</v>
      </c>
      <c r="D4" s="126">
        <v>2</v>
      </c>
      <c r="E4" s="123"/>
      <c r="F4" s="136">
        <f aca="true" t="shared" si="0" ref="F4:F48">SUM(E4*1.2)</f>
        <v>0</v>
      </c>
      <c r="G4" s="136">
        <f aca="true" t="shared" si="1" ref="G4:G48">SUM(D4*E4)</f>
        <v>0</v>
      </c>
    </row>
    <row r="5" spans="1:7" ht="14.25">
      <c r="A5" s="130" t="s">
        <v>1815</v>
      </c>
      <c r="B5" s="35" t="s">
        <v>629</v>
      </c>
      <c r="C5" s="17" t="s">
        <v>499</v>
      </c>
      <c r="D5" s="126">
        <v>2</v>
      </c>
      <c r="E5" s="123"/>
      <c r="F5" s="136">
        <f t="shared" si="0"/>
        <v>0</v>
      </c>
      <c r="G5" s="136">
        <f t="shared" si="1"/>
        <v>0</v>
      </c>
    </row>
    <row r="6" spans="1:7" ht="14.25">
      <c r="A6" s="130" t="s">
        <v>1816</v>
      </c>
      <c r="B6" s="35" t="s">
        <v>630</v>
      </c>
      <c r="C6" s="17" t="s">
        <v>499</v>
      </c>
      <c r="D6" s="126">
        <v>2</v>
      </c>
      <c r="E6" s="123"/>
      <c r="F6" s="136">
        <f t="shared" si="0"/>
        <v>0</v>
      </c>
      <c r="G6" s="136">
        <f t="shared" si="1"/>
        <v>0</v>
      </c>
    </row>
    <row r="7" spans="1:7" ht="14.25">
      <c r="A7" s="130" t="s">
        <v>1817</v>
      </c>
      <c r="B7" s="35" t="s">
        <v>41</v>
      </c>
      <c r="C7" s="17" t="s">
        <v>499</v>
      </c>
      <c r="D7" s="126">
        <v>4</v>
      </c>
      <c r="E7" s="123"/>
      <c r="F7" s="136">
        <f t="shared" si="0"/>
        <v>0</v>
      </c>
      <c r="G7" s="136">
        <f t="shared" si="1"/>
        <v>0</v>
      </c>
    </row>
    <row r="8" spans="1:7" ht="14.25">
      <c r="A8" s="130" t="s">
        <v>1818</v>
      </c>
      <c r="B8" s="35" t="s">
        <v>43</v>
      </c>
      <c r="C8" s="17" t="s">
        <v>499</v>
      </c>
      <c r="D8" s="126">
        <v>4</v>
      </c>
      <c r="E8" s="123"/>
      <c r="F8" s="136">
        <f t="shared" si="0"/>
        <v>0</v>
      </c>
      <c r="G8" s="136">
        <f t="shared" si="1"/>
        <v>0</v>
      </c>
    </row>
    <row r="9" spans="1:7" ht="14.25">
      <c r="A9" s="130" t="s">
        <v>1819</v>
      </c>
      <c r="B9" s="35" t="s">
        <v>42</v>
      </c>
      <c r="C9" s="17" t="s">
        <v>499</v>
      </c>
      <c r="D9" s="126">
        <v>4</v>
      </c>
      <c r="E9" s="123"/>
      <c r="F9" s="136">
        <f t="shared" si="0"/>
        <v>0</v>
      </c>
      <c r="G9" s="136">
        <f t="shared" si="1"/>
        <v>0</v>
      </c>
    </row>
    <row r="10" spans="1:7" ht="14.25">
      <c r="A10" s="130" t="s">
        <v>1820</v>
      </c>
      <c r="B10" s="35" t="s">
        <v>631</v>
      </c>
      <c r="C10" s="17" t="s">
        <v>499</v>
      </c>
      <c r="D10" s="126">
        <v>2</v>
      </c>
      <c r="E10" s="123"/>
      <c r="F10" s="136">
        <f t="shared" si="0"/>
        <v>0</v>
      </c>
      <c r="G10" s="136">
        <f t="shared" si="1"/>
        <v>0</v>
      </c>
    </row>
    <row r="11" spans="1:7" ht="14.25">
      <c r="A11" s="130" t="s">
        <v>1821</v>
      </c>
      <c r="B11" s="35" t="s">
        <v>632</v>
      </c>
      <c r="C11" s="17" t="s">
        <v>499</v>
      </c>
      <c r="D11" s="126">
        <v>2</v>
      </c>
      <c r="E11" s="123"/>
      <c r="F11" s="136">
        <f t="shared" si="0"/>
        <v>0</v>
      </c>
      <c r="G11" s="136">
        <f t="shared" si="1"/>
        <v>0</v>
      </c>
    </row>
    <row r="12" spans="1:7" ht="14.25">
      <c r="A12" s="130" t="s">
        <v>1822</v>
      </c>
      <c r="B12" s="35" t="s">
        <v>13</v>
      </c>
      <c r="C12" s="17" t="s">
        <v>499</v>
      </c>
      <c r="D12" s="126">
        <v>2</v>
      </c>
      <c r="E12" s="123"/>
      <c r="F12" s="136">
        <f t="shared" si="0"/>
        <v>0</v>
      </c>
      <c r="G12" s="136">
        <f t="shared" si="1"/>
        <v>0</v>
      </c>
    </row>
    <row r="13" spans="1:7" ht="14.25">
      <c r="A13" s="130" t="s">
        <v>1823</v>
      </c>
      <c r="B13" s="35" t="s">
        <v>12</v>
      </c>
      <c r="C13" s="17" t="s">
        <v>499</v>
      </c>
      <c r="D13" s="126">
        <v>2</v>
      </c>
      <c r="E13" s="123"/>
      <c r="F13" s="136">
        <f t="shared" si="0"/>
        <v>0</v>
      </c>
      <c r="G13" s="136">
        <f t="shared" si="1"/>
        <v>0</v>
      </c>
    </row>
    <row r="14" spans="1:7" ht="14.25">
      <c r="A14" s="130" t="s">
        <v>1824</v>
      </c>
      <c r="B14" s="35" t="s">
        <v>633</v>
      </c>
      <c r="C14" s="17" t="s">
        <v>499</v>
      </c>
      <c r="D14" s="126">
        <v>6</v>
      </c>
      <c r="E14" s="123"/>
      <c r="F14" s="136">
        <f t="shared" si="0"/>
        <v>0</v>
      </c>
      <c r="G14" s="136">
        <f t="shared" si="1"/>
        <v>0</v>
      </c>
    </row>
    <row r="15" spans="1:7" ht="14.25">
      <c r="A15" s="130" t="s">
        <v>1825</v>
      </c>
      <c r="B15" s="35" t="s">
        <v>634</v>
      </c>
      <c r="C15" s="17" t="s">
        <v>499</v>
      </c>
      <c r="D15" s="126">
        <v>2</v>
      </c>
      <c r="E15" s="123"/>
      <c r="F15" s="136">
        <f t="shared" si="0"/>
        <v>0</v>
      </c>
      <c r="G15" s="136">
        <f t="shared" si="1"/>
        <v>0</v>
      </c>
    </row>
    <row r="16" spans="1:7" ht="14.25">
      <c r="A16" s="130" t="s">
        <v>1826</v>
      </c>
      <c r="B16" s="35" t="s">
        <v>635</v>
      </c>
      <c r="C16" s="17" t="s">
        <v>499</v>
      </c>
      <c r="D16" s="126">
        <v>3</v>
      </c>
      <c r="E16" s="123"/>
      <c r="F16" s="136">
        <f t="shared" si="0"/>
        <v>0</v>
      </c>
      <c r="G16" s="136">
        <f t="shared" si="1"/>
        <v>0</v>
      </c>
    </row>
    <row r="17" spans="1:7" ht="14.25">
      <c r="A17" s="130" t="s">
        <v>1827</v>
      </c>
      <c r="B17" s="36" t="s">
        <v>636</v>
      </c>
      <c r="C17" s="17" t="s">
        <v>499</v>
      </c>
      <c r="D17" s="126">
        <v>3</v>
      </c>
      <c r="E17" s="123"/>
      <c r="F17" s="136">
        <f t="shared" si="0"/>
        <v>0</v>
      </c>
      <c r="G17" s="136">
        <f t="shared" si="1"/>
        <v>0</v>
      </c>
    </row>
    <row r="18" spans="1:7" ht="14.25">
      <c r="A18" s="130" t="s">
        <v>1828</v>
      </c>
      <c r="B18" s="35" t="s">
        <v>646</v>
      </c>
      <c r="C18" s="17" t="s">
        <v>499</v>
      </c>
      <c r="D18" s="126">
        <v>3</v>
      </c>
      <c r="E18" s="123"/>
      <c r="F18" s="136">
        <f t="shared" si="0"/>
        <v>0</v>
      </c>
      <c r="G18" s="136">
        <f t="shared" si="1"/>
        <v>0</v>
      </c>
    </row>
    <row r="19" spans="1:7" ht="14.25">
      <c r="A19" s="130" t="s">
        <v>1829</v>
      </c>
      <c r="B19" s="35" t="s">
        <v>637</v>
      </c>
      <c r="C19" s="17" t="s">
        <v>499</v>
      </c>
      <c r="D19" s="126">
        <v>2</v>
      </c>
      <c r="E19" s="123"/>
      <c r="F19" s="136">
        <f t="shared" si="0"/>
        <v>0</v>
      </c>
      <c r="G19" s="136">
        <f t="shared" si="1"/>
        <v>0</v>
      </c>
    </row>
    <row r="20" spans="1:7" ht="14.25">
      <c r="A20" s="130" t="s">
        <v>1830</v>
      </c>
      <c r="B20" s="35" t="s">
        <v>554</v>
      </c>
      <c r="C20" s="17" t="s">
        <v>499</v>
      </c>
      <c r="D20" s="126">
        <v>4</v>
      </c>
      <c r="E20" s="123"/>
      <c r="F20" s="136">
        <f t="shared" si="0"/>
        <v>0</v>
      </c>
      <c r="G20" s="136">
        <f t="shared" si="1"/>
        <v>0</v>
      </c>
    </row>
    <row r="21" spans="1:7" ht="14.25">
      <c r="A21" s="130" t="s">
        <v>1831</v>
      </c>
      <c r="B21" s="35" t="s">
        <v>638</v>
      </c>
      <c r="C21" s="17" t="s">
        <v>499</v>
      </c>
      <c r="D21" s="126">
        <v>2</v>
      </c>
      <c r="E21" s="123"/>
      <c r="F21" s="136">
        <f t="shared" si="0"/>
        <v>0</v>
      </c>
      <c r="G21" s="136">
        <f t="shared" si="1"/>
        <v>0</v>
      </c>
    </row>
    <row r="22" spans="1:7" ht="14.25">
      <c r="A22" s="130" t="s">
        <v>1832</v>
      </c>
      <c r="B22" s="35" t="s">
        <v>639</v>
      </c>
      <c r="C22" s="17" t="s">
        <v>499</v>
      </c>
      <c r="D22" s="126">
        <v>4</v>
      </c>
      <c r="E22" s="123"/>
      <c r="F22" s="136">
        <f t="shared" si="0"/>
        <v>0</v>
      </c>
      <c r="G22" s="136">
        <f t="shared" si="1"/>
        <v>0</v>
      </c>
    </row>
    <row r="23" spans="1:7" ht="14.25">
      <c r="A23" s="130" t="s">
        <v>1833</v>
      </c>
      <c r="B23" s="35" t="s">
        <v>6</v>
      </c>
      <c r="C23" s="17" t="s">
        <v>499</v>
      </c>
      <c r="D23" s="126">
        <v>2</v>
      </c>
      <c r="E23" s="123"/>
      <c r="F23" s="136">
        <f t="shared" si="0"/>
        <v>0</v>
      </c>
      <c r="G23" s="136">
        <f t="shared" si="1"/>
        <v>0</v>
      </c>
    </row>
    <row r="24" spans="1:7" ht="14.25">
      <c r="A24" s="130" t="s">
        <v>1834</v>
      </c>
      <c r="B24" s="35" t="s">
        <v>640</v>
      </c>
      <c r="C24" s="17" t="s">
        <v>499</v>
      </c>
      <c r="D24" s="126">
        <v>4</v>
      </c>
      <c r="E24" s="123"/>
      <c r="F24" s="136">
        <f t="shared" si="0"/>
        <v>0</v>
      </c>
      <c r="G24" s="136">
        <f t="shared" si="1"/>
        <v>0</v>
      </c>
    </row>
    <row r="25" spans="1:7" ht="14.25">
      <c r="A25" s="130" t="s">
        <v>1835</v>
      </c>
      <c r="B25" s="35" t="s">
        <v>44</v>
      </c>
      <c r="C25" s="17" t="s">
        <v>499</v>
      </c>
      <c r="D25" s="126">
        <v>2</v>
      </c>
      <c r="E25" s="123"/>
      <c r="F25" s="136">
        <f t="shared" si="0"/>
        <v>0</v>
      </c>
      <c r="G25" s="136">
        <f t="shared" si="1"/>
        <v>0</v>
      </c>
    </row>
    <row r="26" spans="1:7" ht="14.25">
      <c r="A26" s="130" t="s">
        <v>1836</v>
      </c>
      <c r="B26" s="35" t="s">
        <v>641</v>
      </c>
      <c r="C26" s="17" t="s">
        <v>499</v>
      </c>
      <c r="D26" s="126">
        <v>2</v>
      </c>
      <c r="E26" s="123"/>
      <c r="F26" s="136">
        <f t="shared" si="0"/>
        <v>0</v>
      </c>
      <c r="G26" s="136">
        <f t="shared" si="1"/>
        <v>0</v>
      </c>
    </row>
    <row r="27" spans="1:7" ht="14.25">
      <c r="A27" s="130" t="s">
        <v>1837</v>
      </c>
      <c r="B27" s="35" t="s">
        <v>642</v>
      </c>
      <c r="C27" s="17" t="s">
        <v>499</v>
      </c>
      <c r="D27" s="126">
        <v>1</v>
      </c>
      <c r="E27" s="123"/>
      <c r="F27" s="136">
        <f t="shared" si="0"/>
        <v>0</v>
      </c>
      <c r="G27" s="136">
        <f t="shared" si="1"/>
        <v>0</v>
      </c>
    </row>
    <row r="28" spans="1:7" ht="14.25">
      <c r="A28" s="130" t="s">
        <v>1838</v>
      </c>
      <c r="B28" s="35" t="s">
        <v>116</v>
      </c>
      <c r="C28" s="17" t="s">
        <v>499</v>
      </c>
      <c r="D28" s="126">
        <v>1</v>
      </c>
      <c r="E28" s="123"/>
      <c r="F28" s="136">
        <f t="shared" si="0"/>
        <v>0</v>
      </c>
      <c r="G28" s="136">
        <f t="shared" si="1"/>
        <v>0</v>
      </c>
    </row>
    <row r="29" spans="1:7" ht="14.25">
      <c r="A29" s="130" t="s">
        <v>1839</v>
      </c>
      <c r="B29" s="35" t="s">
        <v>643</v>
      </c>
      <c r="C29" s="17" t="s">
        <v>499</v>
      </c>
      <c r="D29" s="126">
        <v>2</v>
      </c>
      <c r="E29" s="123"/>
      <c r="F29" s="136">
        <f t="shared" si="0"/>
        <v>0</v>
      </c>
      <c r="G29" s="136">
        <f t="shared" si="1"/>
        <v>0</v>
      </c>
    </row>
    <row r="30" spans="1:7" ht="14.25">
      <c r="A30" s="130" t="s">
        <v>1840</v>
      </c>
      <c r="B30" s="35" t="s">
        <v>576</v>
      </c>
      <c r="C30" s="17" t="s">
        <v>499</v>
      </c>
      <c r="D30" s="126">
        <v>1</v>
      </c>
      <c r="E30" s="123"/>
      <c r="F30" s="136">
        <f t="shared" si="0"/>
        <v>0</v>
      </c>
      <c r="G30" s="136">
        <f t="shared" si="1"/>
        <v>0</v>
      </c>
    </row>
    <row r="31" spans="1:7" ht="14.25">
      <c r="A31" s="130" t="s">
        <v>1841</v>
      </c>
      <c r="B31" s="35" t="s">
        <v>580</v>
      </c>
      <c r="C31" s="17" t="s">
        <v>499</v>
      </c>
      <c r="D31" s="126">
        <v>6</v>
      </c>
      <c r="E31" s="123"/>
      <c r="F31" s="136">
        <f t="shared" si="0"/>
        <v>0</v>
      </c>
      <c r="G31" s="136">
        <f t="shared" si="1"/>
        <v>0</v>
      </c>
    </row>
    <row r="32" spans="1:7" ht="14.25">
      <c r="A32" s="130" t="s">
        <v>1842</v>
      </c>
      <c r="B32" s="35" t="s">
        <v>644</v>
      </c>
      <c r="C32" s="17" t="s">
        <v>499</v>
      </c>
      <c r="D32" s="126">
        <v>6</v>
      </c>
      <c r="E32" s="123"/>
      <c r="F32" s="136">
        <f t="shared" si="0"/>
        <v>0</v>
      </c>
      <c r="G32" s="136">
        <f t="shared" si="1"/>
        <v>0</v>
      </c>
    </row>
    <row r="33" spans="1:7" ht="14.25">
      <c r="A33" s="130" t="s">
        <v>1843</v>
      </c>
      <c r="B33" s="35" t="s">
        <v>647</v>
      </c>
      <c r="C33" s="17" t="s">
        <v>499</v>
      </c>
      <c r="D33" s="126">
        <v>4</v>
      </c>
      <c r="E33" s="123"/>
      <c r="F33" s="136">
        <f t="shared" si="0"/>
        <v>0</v>
      </c>
      <c r="G33" s="136">
        <f t="shared" si="1"/>
        <v>0</v>
      </c>
    </row>
    <row r="34" spans="1:7" ht="14.25">
      <c r="A34" s="130" t="s">
        <v>1844</v>
      </c>
      <c r="B34" s="35" t="s">
        <v>579</v>
      </c>
      <c r="C34" s="17" t="s">
        <v>499</v>
      </c>
      <c r="D34" s="126">
        <v>2</v>
      </c>
      <c r="E34" s="123"/>
      <c r="F34" s="136">
        <f t="shared" si="0"/>
        <v>0</v>
      </c>
      <c r="G34" s="136">
        <f t="shared" si="1"/>
        <v>0</v>
      </c>
    </row>
    <row r="35" spans="1:7" ht="14.25">
      <c r="A35" s="130" t="s">
        <v>1845</v>
      </c>
      <c r="B35" s="35" t="s">
        <v>98</v>
      </c>
      <c r="C35" s="17" t="s">
        <v>499</v>
      </c>
      <c r="D35" s="126">
        <v>2</v>
      </c>
      <c r="E35" s="123"/>
      <c r="F35" s="136">
        <f t="shared" si="0"/>
        <v>0</v>
      </c>
      <c r="G35" s="136">
        <f t="shared" si="1"/>
        <v>0</v>
      </c>
    </row>
    <row r="36" spans="1:7" ht="14.25">
      <c r="A36" s="130" t="s">
        <v>1846</v>
      </c>
      <c r="B36" s="35" t="s">
        <v>645</v>
      </c>
      <c r="C36" s="17" t="s">
        <v>499</v>
      </c>
      <c r="D36" s="126">
        <v>6</v>
      </c>
      <c r="E36" s="123"/>
      <c r="F36" s="136">
        <f t="shared" si="0"/>
        <v>0</v>
      </c>
      <c r="G36" s="136">
        <f t="shared" si="1"/>
        <v>0</v>
      </c>
    </row>
    <row r="37" spans="1:7" ht="14.25">
      <c r="A37" s="130" t="s">
        <v>1847</v>
      </c>
      <c r="B37" s="35" t="s">
        <v>575</v>
      </c>
      <c r="C37" s="17" t="s">
        <v>499</v>
      </c>
      <c r="D37" s="126">
        <v>2</v>
      </c>
      <c r="E37" s="123"/>
      <c r="F37" s="136">
        <f t="shared" si="0"/>
        <v>0</v>
      </c>
      <c r="G37" s="136">
        <f t="shared" si="1"/>
        <v>0</v>
      </c>
    </row>
    <row r="38" spans="1:7" ht="14.25">
      <c r="A38" s="130" t="s">
        <v>1848</v>
      </c>
      <c r="B38" s="35" t="s">
        <v>648</v>
      </c>
      <c r="C38" s="17" t="s">
        <v>499</v>
      </c>
      <c r="D38" s="126">
        <v>2</v>
      </c>
      <c r="E38" s="123"/>
      <c r="F38" s="136">
        <f t="shared" si="0"/>
        <v>0</v>
      </c>
      <c r="G38" s="136">
        <f t="shared" si="1"/>
        <v>0</v>
      </c>
    </row>
    <row r="39" spans="1:7" ht="14.25">
      <c r="A39" s="130" t="s">
        <v>1849</v>
      </c>
      <c r="B39" s="35" t="s">
        <v>649</v>
      </c>
      <c r="C39" s="17" t="s">
        <v>499</v>
      </c>
      <c r="D39" s="126">
        <v>1</v>
      </c>
      <c r="E39" s="123"/>
      <c r="F39" s="136">
        <f t="shared" si="0"/>
        <v>0</v>
      </c>
      <c r="G39" s="136">
        <f t="shared" si="1"/>
        <v>0</v>
      </c>
    </row>
    <row r="40" spans="1:7" ht="14.25">
      <c r="A40" s="130" t="s">
        <v>1850</v>
      </c>
      <c r="B40" s="35" t="s">
        <v>650</v>
      </c>
      <c r="C40" s="17" t="s">
        <v>499</v>
      </c>
      <c r="D40" s="126">
        <v>1</v>
      </c>
      <c r="E40" s="123"/>
      <c r="F40" s="136">
        <f t="shared" si="0"/>
        <v>0</v>
      </c>
      <c r="G40" s="136">
        <f t="shared" si="1"/>
        <v>0</v>
      </c>
    </row>
    <row r="41" spans="1:7" ht="14.25">
      <c r="A41" s="130" t="s">
        <v>1851</v>
      </c>
      <c r="B41" s="35" t="s">
        <v>651</v>
      </c>
      <c r="C41" s="17" t="s">
        <v>499</v>
      </c>
      <c r="D41" s="126">
        <v>1</v>
      </c>
      <c r="E41" s="123"/>
      <c r="F41" s="136">
        <f t="shared" si="0"/>
        <v>0</v>
      </c>
      <c r="G41" s="136">
        <f t="shared" si="1"/>
        <v>0</v>
      </c>
    </row>
    <row r="42" spans="1:7" ht="14.25">
      <c r="A42" s="130" t="s">
        <v>1852</v>
      </c>
      <c r="B42" s="35" t="s">
        <v>652</v>
      </c>
      <c r="C42" s="17" t="s">
        <v>499</v>
      </c>
      <c r="D42" s="126">
        <v>1</v>
      </c>
      <c r="E42" s="123"/>
      <c r="F42" s="136">
        <f t="shared" si="0"/>
        <v>0</v>
      </c>
      <c r="G42" s="136">
        <f t="shared" si="1"/>
        <v>0</v>
      </c>
    </row>
    <row r="43" spans="1:7" ht="14.25">
      <c r="A43" s="130" t="s">
        <v>1853</v>
      </c>
      <c r="B43" s="35" t="s">
        <v>653</v>
      </c>
      <c r="C43" s="17" t="s">
        <v>499</v>
      </c>
      <c r="D43" s="126">
        <v>1</v>
      </c>
      <c r="E43" s="123"/>
      <c r="F43" s="136">
        <f t="shared" si="0"/>
        <v>0</v>
      </c>
      <c r="G43" s="136">
        <f t="shared" si="1"/>
        <v>0</v>
      </c>
    </row>
    <row r="44" spans="1:7" ht="14.25">
      <c r="A44" s="130" t="s">
        <v>1854</v>
      </c>
      <c r="B44" s="35" t="s">
        <v>654</v>
      </c>
      <c r="C44" s="17" t="s">
        <v>499</v>
      </c>
      <c r="D44" s="126">
        <v>1</v>
      </c>
      <c r="E44" s="123"/>
      <c r="F44" s="136">
        <f t="shared" si="0"/>
        <v>0</v>
      </c>
      <c r="G44" s="136">
        <f t="shared" si="1"/>
        <v>0</v>
      </c>
    </row>
    <row r="45" spans="1:7" ht="14.25">
      <c r="A45" s="130" t="s">
        <v>1855</v>
      </c>
      <c r="B45" s="35" t="s">
        <v>655</v>
      </c>
      <c r="C45" s="17" t="s">
        <v>499</v>
      </c>
      <c r="D45" s="126">
        <v>1</v>
      </c>
      <c r="E45" s="123"/>
      <c r="F45" s="136">
        <f t="shared" si="0"/>
        <v>0</v>
      </c>
      <c r="G45" s="136">
        <f t="shared" si="1"/>
        <v>0</v>
      </c>
    </row>
    <row r="46" spans="1:7" ht="14.25">
      <c r="A46" s="130" t="s">
        <v>1856</v>
      </c>
      <c r="B46" s="35" t="s">
        <v>656</v>
      </c>
      <c r="C46" s="17" t="s">
        <v>499</v>
      </c>
      <c r="D46" s="126">
        <v>2</v>
      </c>
      <c r="E46" s="123"/>
      <c r="F46" s="136">
        <f t="shared" si="0"/>
        <v>0</v>
      </c>
      <c r="G46" s="136">
        <f t="shared" si="1"/>
        <v>0</v>
      </c>
    </row>
    <row r="47" spans="1:7" ht="14.25">
      <c r="A47" s="130" t="s">
        <v>1857</v>
      </c>
      <c r="B47" s="35" t="s">
        <v>657</v>
      </c>
      <c r="C47" s="17" t="s">
        <v>658</v>
      </c>
      <c r="D47" s="126">
        <v>200</v>
      </c>
      <c r="E47" s="123"/>
      <c r="F47" s="136">
        <f t="shared" si="0"/>
        <v>0</v>
      </c>
      <c r="G47" s="136">
        <f t="shared" si="1"/>
        <v>0</v>
      </c>
    </row>
    <row r="48" spans="1:7" ht="15" thickBot="1">
      <c r="A48" s="130" t="s">
        <v>1858</v>
      </c>
      <c r="B48" s="35" t="s">
        <v>581</v>
      </c>
      <c r="C48" s="17" t="s">
        <v>573</v>
      </c>
      <c r="D48" s="126">
        <v>500</v>
      </c>
      <c r="E48" s="123"/>
      <c r="F48" s="136">
        <f t="shared" si="0"/>
        <v>0</v>
      </c>
      <c r="G48" s="136">
        <f t="shared" si="1"/>
        <v>0</v>
      </c>
    </row>
    <row r="49" spans="1:7" ht="15" customHeight="1" thickBot="1">
      <c r="A49" s="127"/>
      <c r="B49" s="4"/>
      <c r="C49" s="5"/>
      <c r="D49" s="6"/>
      <c r="E49" s="223" t="s">
        <v>1005</v>
      </c>
      <c r="F49" s="223"/>
      <c r="G49" s="121">
        <f>SUM(G3:G48)</f>
        <v>0</v>
      </c>
    </row>
    <row r="50" spans="1:7" ht="15" customHeight="1" thickBot="1">
      <c r="A50" s="128"/>
      <c r="B50" s="225"/>
      <c r="C50" s="225"/>
      <c r="D50" s="225"/>
      <c r="E50" s="223" t="s">
        <v>1006</v>
      </c>
      <c r="F50" s="223"/>
      <c r="G50" s="121">
        <f>SUM(G49*0.2)</f>
        <v>0</v>
      </c>
    </row>
    <row r="51" spans="1:7" ht="15" customHeight="1" thickBot="1">
      <c r="A51" s="128"/>
      <c r="B51" s="225"/>
      <c r="C51" s="225"/>
      <c r="D51" s="225"/>
      <c r="E51" s="223" t="s">
        <v>1007</v>
      </c>
      <c r="F51" s="223"/>
      <c r="G51" s="121">
        <f>SUM(G49:G50)</f>
        <v>0</v>
      </c>
    </row>
    <row r="52" spans="1:4" ht="15" customHeight="1">
      <c r="A52" s="128"/>
      <c r="B52" s="225"/>
      <c r="C52" s="225"/>
      <c r="D52" s="225"/>
    </row>
  </sheetData>
  <sheetProtection/>
  <protectedRanges>
    <protectedRange password="CBE5" sqref="B3:C48" name="Kolone"/>
    <protectedRange password="CBE5" sqref="E1:IV2" name="Zaglavlje"/>
    <protectedRange password="CBE5" sqref="A3:A48" name="Kolone_1"/>
  </protectedRanges>
  <mergeCells count="7">
    <mergeCell ref="B52:D52"/>
    <mergeCell ref="B1:C1"/>
    <mergeCell ref="E49:F49"/>
    <mergeCell ref="E50:F50"/>
    <mergeCell ref="E51:F51"/>
    <mergeCell ref="B50:D50"/>
    <mergeCell ref="B51:D51"/>
  </mergeCells>
  <printOptions/>
  <pageMargins left="0.25" right="0.25" top="0.25" bottom="0.25" header="0.3" footer="0.3"/>
  <pageSetup horizontalDpi="600" verticalDpi="6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97"/>
  <sheetViews>
    <sheetView zoomScalePageLayoutView="0" workbookViewId="0" topLeftCell="A282">
      <selection activeCell="J279" sqref="J279"/>
    </sheetView>
  </sheetViews>
  <sheetFormatPr defaultColWidth="9.00390625" defaultRowHeight="14.25"/>
  <cols>
    <col min="1" max="1" width="10.625" style="175" customWidth="1"/>
    <col min="2" max="2" width="50.625" style="44" customWidth="1"/>
    <col min="3" max="4" width="10.625" style="61" customWidth="1"/>
    <col min="5" max="7" width="20.625" style="171" customWidth="1"/>
    <col min="8" max="16384" width="9.00390625" style="44" customWidth="1"/>
  </cols>
  <sheetData>
    <row r="1" spans="1:4" ht="30" customHeight="1">
      <c r="A1" s="119" t="s">
        <v>574</v>
      </c>
      <c r="B1" s="230" t="s">
        <v>2806</v>
      </c>
      <c r="C1" s="231"/>
      <c r="D1" s="91" t="s">
        <v>1254</v>
      </c>
    </row>
    <row r="2" spans="1:7" ht="30" customHeight="1" thickBot="1">
      <c r="A2" s="104" t="s">
        <v>498</v>
      </c>
      <c r="B2" s="141" t="s">
        <v>807</v>
      </c>
      <c r="C2" s="105" t="s">
        <v>2</v>
      </c>
      <c r="D2" s="102" t="s">
        <v>2274</v>
      </c>
      <c r="E2" s="103" t="s">
        <v>1002</v>
      </c>
      <c r="F2" s="103" t="s">
        <v>1003</v>
      </c>
      <c r="G2" s="103" t="s">
        <v>1004</v>
      </c>
    </row>
    <row r="3" spans="1:7" ht="15" customHeight="1">
      <c r="A3" s="167" t="s">
        <v>2583</v>
      </c>
      <c r="B3" s="32" t="s">
        <v>583</v>
      </c>
      <c r="C3" s="31" t="s">
        <v>499</v>
      </c>
      <c r="D3" s="160">
        <v>12</v>
      </c>
      <c r="E3" s="173"/>
      <c r="F3" s="173">
        <f>SUM(E3*1.2)</f>
        <v>0</v>
      </c>
      <c r="G3" s="173">
        <f>SUM(D3*E3)</f>
        <v>0</v>
      </c>
    </row>
    <row r="4" spans="1:7" ht="15" customHeight="1">
      <c r="A4" s="167" t="s">
        <v>2584</v>
      </c>
      <c r="B4" s="32" t="s">
        <v>584</v>
      </c>
      <c r="C4" s="31" t="s">
        <v>567</v>
      </c>
      <c r="D4" s="160">
        <v>60</v>
      </c>
      <c r="E4" s="172"/>
      <c r="F4" s="173">
        <f aca="true" t="shared" si="0" ref="F4:F75">SUM(E4*1.2)</f>
        <v>0</v>
      </c>
      <c r="G4" s="173">
        <f aca="true" t="shared" si="1" ref="G4:G75">SUM(D4*E4)</f>
        <v>0</v>
      </c>
    </row>
    <row r="5" spans="1:7" ht="15" customHeight="1">
      <c r="A5" s="167" t="s">
        <v>2585</v>
      </c>
      <c r="B5" s="32" t="s">
        <v>585</v>
      </c>
      <c r="C5" s="31" t="s">
        <v>499</v>
      </c>
      <c r="D5" s="160">
        <v>8</v>
      </c>
      <c r="E5" s="172"/>
      <c r="F5" s="173">
        <f t="shared" si="0"/>
        <v>0</v>
      </c>
      <c r="G5" s="173">
        <f t="shared" si="1"/>
        <v>0</v>
      </c>
    </row>
    <row r="6" spans="1:7" ht="15" customHeight="1">
      <c r="A6" s="167" t="s">
        <v>2586</v>
      </c>
      <c r="B6" s="32" t="s">
        <v>586</v>
      </c>
      <c r="C6" s="31" t="s">
        <v>499</v>
      </c>
      <c r="D6" s="160">
        <v>10</v>
      </c>
      <c r="E6" s="172"/>
      <c r="F6" s="173">
        <f t="shared" si="0"/>
        <v>0</v>
      </c>
      <c r="G6" s="173">
        <f t="shared" si="1"/>
        <v>0</v>
      </c>
    </row>
    <row r="7" spans="1:7" ht="15" customHeight="1">
      <c r="A7" s="167" t="s">
        <v>2587</v>
      </c>
      <c r="B7" s="32" t="s">
        <v>587</v>
      </c>
      <c r="C7" s="31" t="s">
        <v>567</v>
      </c>
      <c r="D7" s="160">
        <v>60</v>
      </c>
      <c r="E7" s="172"/>
      <c r="F7" s="173">
        <f t="shared" si="0"/>
        <v>0</v>
      </c>
      <c r="G7" s="173">
        <f t="shared" si="1"/>
        <v>0</v>
      </c>
    </row>
    <row r="8" spans="1:7" ht="15" customHeight="1">
      <c r="A8" s="167" t="s">
        <v>2588</v>
      </c>
      <c r="B8" s="32" t="s">
        <v>588</v>
      </c>
      <c r="C8" s="31" t="s">
        <v>499</v>
      </c>
      <c r="D8" s="160">
        <v>10</v>
      </c>
      <c r="E8" s="172"/>
      <c r="F8" s="173">
        <f t="shared" si="0"/>
        <v>0</v>
      </c>
      <c r="G8" s="173">
        <f t="shared" si="1"/>
        <v>0</v>
      </c>
    </row>
    <row r="9" spans="1:7" ht="15" customHeight="1">
      <c r="A9" s="167" t="s">
        <v>2589</v>
      </c>
      <c r="B9" s="32" t="s">
        <v>589</v>
      </c>
      <c r="C9" s="31" t="s">
        <v>499</v>
      </c>
      <c r="D9" s="160">
        <v>8</v>
      </c>
      <c r="E9" s="172"/>
      <c r="F9" s="173">
        <f t="shared" si="0"/>
        <v>0</v>
      </c>
      <c r="G9" s="173">
        <f t="shared" si="1"/>
        <v>0</v>
      </c>
    </row>
    <row r="10" spans="1:7" ht="15" customHeight="1">
      <c r="A10" s="167" t="s">
        <v>2590</v>
      </c>
      <c r="B10" s="32" t="s">
        <v>555</v>
      </c>
      <c r="C10" s="31" t="s">
        <v>499</v>
      </c>
      <c r="D10" s="160">
        <v>20</v>
      </c>
      <c r="E10" s="172"/>
      <c r="F10" s="173">
        <f t="shared" si="0"/>
        <v>0</v>
      </c>
      <c r="G10" s="173">
        <f t="shared" si="1"/>
        <v>0</v>
      </c>
    </row>
    <row r="11" spans="1:7" ht="15" customHeight="1">
      <c r="A11" s="167" t="s">
        <v>2591</v>
      </c>
      <c r="B11" s="32" t="s">
        <v>590</v>
      </c>
      <c r="C11" s="31" t="s">
        <v>499</v>
      </c>
      <c r="D11" s="160">
        <v>10</v>
      </c>
      <c r="E11" s="172"/>
      <c r="F11" s="173">
        <f t="shared" si="0"/>
        <v>0</v>
      </c>
      <c r="G11" s="173">
        <f t="shared" si="1"/>
        <v>0</v>
      </c>
    </row>
    <row r="12" spans="1:7" ht="15" customHeight="1">
      <c r="A12" s="167" t="s">
        <v>2592</v>
      </c>
      <c r="B12" s="32" t="s">
        <v>591</v>
      </c>
      <c r="C12" s="31" t="s">
        <v>499</v>
      </c>
      <c r="D12" s="160">
        <v>20</v>
      </c>
      <c r="E12" s="172"/>
      <c r="F12" s="173">
        <f t="shared" si="0"/>
        <v>0</v>
      </c>
      <c r="G12" s="173">
        <f t="shared" si="1"/>
        <v>0</v>
      </c>
    </row>
    <row r="13" spans="1:7" ht="15" customHeight="1">
      <c r="A13" s="167" t="s">
        <v>2593</v>
      </c>
      <c r="B13" s="32" t="s">
        <v>592</v>
      </c>
      <c r="C13" s="31" t="s">
        <v>499</v>
      </c>
      <c r="D13" s="160">
        <v>10</v>
      </c>
      <c r="E13" s="172"/>
      <c r="F13" s="173">
        <f t="shared" si="0"/>
        <v>0</v>
      </c>
      <c r="G13" s="173">
        <f t="shared" si="1"/>
        <v>0</v>
      </c>
    </row>
    <row r="14" spans="1:7" ht="15" customHeight="1">
      <c r="A14" s="167" t="s">
        <v>2594</v>
      </c>
      <c r="B14" s="32" t="s">
        <v>593</v>
      </c>
      <c r="C14" s="31" t="s">
        <v>499</v>
      </c>
      <c r="D14" s="160">
        <v>4</v>
      </c>
      <c r="E14" s="172"/>
      <c r="F14" s="173">
        <f t="shared" si="0"/>
        <v>0</v>
      </c>
      <c r="G14" s="173">
        <f t="shared" si="1"/>
        <v>0</v>
      </c>
    </row>
    <row r="15" spans="1:7" ht="15" customHeight="1">
      <c r="A15" s="167" t="s">
        <v>2595</v>
      </c>
      <c r="B15" s="32" t="s">
        <v>594</v>
      </c>
      <c r="C15" s="31" t="s">
        <v>499</v>
      </c>
      <c r="D15" s="160">
        <v>6</v>
      </c>
      <c r="E15" s="172"/>
      <c r="F15" s="173">
        <f t="shared" si="0"/>
        <v>0</v>
      </c>
      <c r="G15" s="173">
        <f t="shared" si="1"/>
        <v>0</v>
      </c>
    </row>
    <row r="16" spans="1:7" ht="15" customHeight="1">
      <c r="A16" s="167" t="s">
        <v>2596</v>
      </c>
      <c r="B16" s="32" t="s">
        <v>595</v>
      </c>
      <c r="C16" s="31" t="s">
        <v>499</v>
      </c>
      <c r="D16" s="160">
        <v>8</v>
      </c>
      <c r="E16" s="172"/>
      <c r="F16" s="173">
        <f t="shared" si="0"/>
        <v>0</v>
      </c>
      <c r="G16" s="173">
        <f t="shared" si="1"/>
        <v>0</v>
      </c>
    </row>
    <row r="17" spans="1:7" ht="15" customHeight="1">
      <c r="A17" s="167" t="s">
        <v>2597</v>
      </c>
      <c r="B17" s="32" t="s">
        <v>596</v>
      </c>
      <c r="C17" s="31" t="s">
        <v>499</v>
      </c>
      <c r="D17" s="160">
        <v>12</v>
      </c>
      <c r="E17" s="172"/>
      <c r="F17" s="173">
        <f t="shared" si="0"/>
        <v>0</v>
      </c>
      <c r="G17" s="173">
        <f t="shared" si="1"/>
        <v>0</v>
      </c>
    </row>
    <row r="18" spans="1:7" ht="15" customHeight="1">
      <c r="A18" s="167" t="s">
        <v>2598</v>
      </c>
      <c r="B18" s="32" t="s">
        <v>597</v>
      </c>
      <c r="C18" s="31" t="s">
        <v>499</v>
      </c>
      <c r="D18" s="160">
        <v>12</v>
      </c>
      <c r="E18" s="172"/>
      <c r="F18" s="173">
        <f t="shared" si="0"/>
        <v>0</v>
      </c>
      <c r="G18" s="173">
        <f t="shared" si="1"/>
        <v>0</v>
      </c>
    </row>
    <row r="19" spans="1:7" ht="15" customHeight="1">
      <c r="A19" s="167" t="s">
        <v>2599</v>
      </c>
      <c r="B19" s="32" t="s">
        <v>598</v>
      </c>
      <c r="C19" s="31" t="s">
        <v>499</v>
      </c>
      <c r="D19" s="160">
        <v>6</v>
      </c>
      <c r="E19" s="172"/>
      <c r="F19" s="173">
        <f t="shared" si="0"/>
        <v>0</v>
      </c>
      <c r="G19" s="173">
        <f t="shared" si="1"/>
        <v>0</v>
      </c>
    </row>
    <row r="20" spans="1:7" ht="15" customHeight="1">
      <c r="A20" s="167" t="s">
        <v>2600</v>
      </c>
      <c r="B20" s="32" t="s">
        <v>599</v>
      </c>
      <c r="C20" s="31" t="s">
        <v>499</v>
      </c>
      <c r="D20" s="160">
        <v>2</v>
      </c>
      <c r="E20" s="172"/>
      <c r="F20" s="173">
        <f t="shared" si="0"/>
        <v>0</v>
      </c>
      <c r="G20" s="173">
        <f t="shared" si="1"/>
        <v>0</v>
      </c>
    </row>
    <row r="21" spans="1:7" ht="15" customHeight="1">
      <c r="A21" s="167" t="s">
        <v>2601</v>
      </c>
      <c r="B21" s="32" t="s">
        <v>566</v>
      </c>
      <c r="C21" s="31" t="s">
        <v>499</v>
      </c>
      <c r="D21" s="160">
        <v>4</v>
      </c>
      <c r="E21" s="172"/>
      <c r="F21" s="173">
        <f t="shared" si="0"/>
        <v>0</v>
      </c>
      <c r="G21" s="173">
        <f t="shared" si="1"/>
        <v>0</v>
      </c>
    </row>
    <row r="22" spans="1:7" ht="15" customHeight="1">
      <c r="A22" s="167" t="s">
        <v>2602</v>
      </c>
      <c r="B22" s="32" t="s">
        <v>600</v>
      </c>
      <c r="C22" s="31" t="s">
        <v>499</v>
      </c>
      <c r="D22" s="160">
        <v>10</v>
      </c>
      <c r="E22" s="172"/>
      <c r="F22" s="173">
        <f t="shared" si="0"/>
        <v>0</v>
      </c>
      <c r="G22" s="173">
        <f t="shared" si="1"/>
        <v>0</v>
      </c>
    </row>
    <row r="23" spans="1:7" ht="15" customHeight="1">
      <c r="A23" s="167" t="s">
        <v>2603</v>
      </c>
      <c r="B23" s="32" t="s">
        <v>601</v>
      </c>
      <c r="C23" s="31" t="s">
        <v>499</v>
      </c>
      <c r="D23" s="160">
        <v>4</v>
      </c>
      <c r="E23" s="172"/>
      <c r="F23" s="173">
        <f t="shared" si="0"/>
        <v>0</v>
      </c>
      <c r="G23" s="173">
        <f t="shared" si="1"/>
        <v>0</v>
      </c>
    </row>
    <row r="24" spans="1:7" ht="15" customHeight="1">
      <c r="A24" s="167" t="s">
        <v>2604</v>
      </c>
      <c r="B24" s="32" t="s">
        <v>602</v>
      </c>
      <c r="C24" s="31" t="s">
        <v>499</v>
      </c>
      <c r="D24" s="160">
        <v>2</v>
      </c>
      <c r="E24" s="172"/>
      <c r="F24" s="173">
        <f t="shared" si="0"/>
        <v>0</v>
      </c>
      <c r="G24" s="173">
        <f t="shared" si="1"/>
        <v>0</v>
      </c>
    </row>
    <row r="25" spans="1:7" ht="15" customHeight="1">
      <c r="A25" s="167" t="s">
        <v>2605</v>
      </c>
      <c r="B25" s="32" t="s">
        <v>603</v>
      </c>
      <c r="C25" s="31" t="s">
        <v>499</v>
      </c>
      <c r="D25" s="160">
        <v>6</v>
      </c>
      <c r="E25" s="172"/>
      <c r="F25" s="173">
        <f t="shared" si="0"/>
        <v>0</v>
      </c>
      <c r="G25" s="173">
        <f t="shared" si="1"/>
        <v>0</v>
      </c>
    </row>
    <row r="26" spans="1:7" ht="15" customHeight="1">
      <c r="A26" s="167" t="s">
        <v>2606</v>
      </c>
      <c r="B26" s="32" t="s">
        <v>88</v>
      </c>
      <c r="C26" s="31" t="s">
        <v>499</v>
      </c>
      <c r="D26" s="160">
        <v>1</v>
      </c>
      <c r="E26" s="172"/>
      <c r="F26" s="173">
        <f t="shared" si="0"/>
        <v>0</v>
      </c>
      <c r="G26" s="173">
        <f t="shared" si="1"/>
        <v>0</v>
      </c>
    </row>
    <row r="27" spans="1:7" ht="15" customHeight="1">
      <c r="A27" s="167" t="s">
        <v>2607</v>
      </c>
      <c r="B27" s="32" t="s">
        <v>604</v>
      </c>
      <c r="C27" s="31" t="s">
        <v>499</v>
      </c>
      <c r="D27" s="160">
        <v>10</v>
      </c>
      <c r="E27" s="172"/>
      <c r="F27" s="173">
        <f t="shared" si="0"/>
        <v>0</v>
      </c>
      <c r="G27" s="173">
        <f t="shared" si="1"/>
        <v>0</v>
      </c>
    </row>
    <row r="28" spans="1:7" ht="15" customHeight="1">
      <c r="A28" s="167" t="s">
        <v>2608</v>
      </c>
      <c r="B28" s="62" t="s">
        <v>605</v>
      </c>
      <c r="C28" s="31" t="s">
        <v>499</v>
      </c>
      <c r="D28" s="160">
        <v>4</v>
      </c>
      <c r="E28" s="172"/>
      <c r="F28" s="173">
        <f t="shared" si="0"/>
        <v>0</v>
      </c>
      <c r="G28" s="173">
        <f t="shared" si="1"/>
        <v>0</v>
      </c>
    </row>
    <row r="29" spans="1:7" ht="15" customHeight="1">
      <c r="A29" s="167" t="s">
        <v>2609</v>
      </c>
      <c r="B29" s="62" t="s">
        <v>606</v>
      </c>
      <c r="C29" s="31" t="s">
        <v>499</v>
      </c>
      <c r="D29" s="160">
        <v>4</v>
      </c>
      <c r="E29" s="172"/>
      <c r="F29" s="173">
        <f t="shared" si="0"/>
        <v>0</v>
      </c>
      <c r="G29" s="173">
        <f t="shared" si="1"/>
        <v>0</v>
      </c>
    </row>
    <row r="30" spans="1:7" ht="15" customHeight="1">
      <c r="A30" s="167" t="s">
        <v>2610</v>
      </c>
      <c r="B30" s="62" t="s">
        <v>607</v>
      </c>
      <c r="C30" s="31" t="s">
        <v>499</v>
      </c>
      <c r="D30" s="160">
        <v>2</v>
      </c>
      <c r="E30" s="172"/>
      <c r="F30" s="173">
        <f t="shared" si="0"/>
        <v>0</v>
      </c>
      <c r="G30" s="173">
        <f t="shared" si="1"/>
        <v>0</v>
      </c>
    </row>
    <row r="31" spans="1:7" ht="15" customHeight="1">
      <c r="A31" s="167" t="s">
        <v>2611</v>
      </c>
      <c r="B31" s="62" t="s">
        <v>608</v>
      </c>
      <c r="C31" s="31" t="s">
        <v>499</v>
      </c>
      <c r="D31" s="160">
        <v>3</v>
      </c>
      <c r="E31" s="172"/>
      <c r="F31" s="173">
        <f t="shared" si="0"/>
        <v>0</v>
      </c>
      <c r="G31" s="173">
        <f t="shared" si="1"/>
        <v>0</v>
      </c>
    </row>
    <row r="32" spans="1:7" ht="15" customHeight="1">
      <c r="A32" s="167" t="s">
        <v>2612</v>
      </c>
      <c r="B32" s="62" t="s">
        <v>609</v>
      </c>
      <c r="C32" s="31" t="s">
        <v>499</v>
      </c>
      <c r="D32" s="160">
        <v>1</v>
      </c>
      <c r="E32" s="172"/>
      <c r="F32" s="173">
        <f t="shared" si="0"/>
        <v>0</v>
      </c>
      <c r="G32" s="173">
        <f t="shared" si="1"/>
        <v>0</v>
      </c>
    </row>
    <row r="33" spans="1:7" ht="15" customHeight="1">
      <c r="A33" s="167" t="s">
        <v>2613</v>
      </c>
      <c r="B33" s="32" t="s">
        <v>610</v>
      </c>
      <c r="C33" s="31" t="s">
        <v>499</v>
      </c>
      <c r="D33" s="160">
        <v>4</v>
      </c>
      <c r="E33" s="172"/>
      <c r="F33" s="173">
        <f t="shared" si="0"/>
        <v>0</v>
      </c>
      <c r="G33" s="173">
        <f t="shared" si="1"/>
        <v>0</v>
      </c>
    </row>
    <row r="34" spans="1:7" ht="15" customHeight="1">
      <c r="A34" s="167" t="s">
        <v>2614</v>
      </c>
      <c r="B34" s="32" t="s">
        <v>611</v>
      </c>
      <c r="C34" s="31" t="s">
        <v>499</v>
      </c>
      <c r="D34" s="160">
        <v>1</v>
      </c>
      <c r="E34" s="172"/>
      <c r="F34" s="173">
        <f t="shared" si="0"/>
        <v>0</v>
      </c>
      <c r="G34" s="173">
        <f t="shared" si="1"/>
        <v>0</v>
      </c>
    </row>
    <row r="35" spans="1:7" ht="15" customHeight="1">
      <c r="A35" s="167" t="s">
        <v>2615</v>
      </c>
      <c r="B35" s="32" t="s">
        <v>612</v>
      </c>
      <c r="C35" s="31" t="s">
        <v>499</v>
      </c>
      <c r="D35" s="160">
        <v>1</v>
      </c>
      <c r="E35" s="172"/>
      <c r="F35" s="173">
        <f t="shared" si="0"/>
        <v>0</v>
      </c>
      <c r="G35" s="173">
        <f t="shared" si="1"/>
        <v>0</v>
      </c>
    </row>
    <row r="36" spans="1:7" ht="15" customHeight="1">
      <c r="A36" s="167" t="s">
        <v>2616</v>
      </c>
      <c r="B36" s="32" t="s">
        <v>613</v>
      </c>
      <c r="C36" s="31" t="s">
        <v>499</v>
      </c>
      <c r="D36" s="160">
        <v>1</v>
      </c>
      <c r="E36" s="172"/>
      <c r="F36" s="173">
        <f t="shared" si="0"/>
        <v>0</v>
      </c>
      <c r="G36" s="173">
        <f t="shared" si="1"/>
        <v>0</v>
      </c>
    </row>
    <row r="37" spans="1:7" ht="15" customHeight="1">
      <c r="A37" s="167" t="s">
        <v>2617</v>
      </c>
      <c r="B37" s="32" t="s">
        <v>614</v>
      </c>
      <c r="C37" s="31" t="s">
        <v>499</v>
      </c>
      <c r="D37" s="160">
        <v>1</v>
      </c>
      <c r="E37" s="172"/>
      <c r="F37" s="173">
        <f t="shared" si="0"/>
        <v>0</v>
      </c>
      <c r="G37" s="173">
        <f t="shared" si="1"/>
        <v>0</v>
      </c>
    </row>
    <row r="38" spans="1:7" ht="15" customHeight="1">
      <c r="A38" s="167" t="s">
        <v>2618</v>
      </c>
      <c r="B38" s="32" t="s">
        <v>625</v>
      </c>
      <c r="C38" s="64" t="s">
        <v>499</v>
      </c>
      <c r="D38" s="160">
        <v>4</v>
      </c>
      <c r="E38" s="172"/>
      <c r="F38" s="173">
        <f t="shared" si="0"/>
        <v>0</v>
      </c>
      <c r="G38" s="173">
        <f t="shared" si="1"/>
        <v>0</v>
      </c>
    </row>
    <row r="39" spans="1:7" ht="15" customHeight="1">
      <c r="A39" s="167" t="s">
        <v>2619</v>
      </c>
      <c r="B39" s="32" t="s">
        <v>615</v>
      </c>
      <c r="C39" s="31" t="s">
        <v>499</v>
      </c>
      <c r="D39" s="160">
        <v>2</v>
      </c>
      <c r="E39" s="172"/>
      <c r="F39" s="173">
        <f t="shared" si="0"/>
        <v>0</v>
      </c>
      <c r="G39" s="173">
        <f t="shared" si="1"/>
        <v>0</v>
      </c>
    </row>
    <row r="40" spans="1:7" ht="15" customHeight="1">
      <c r="A40" s="167" t="s">
        <v>2620</v>
      </c>
      <c r="B40" s="32" t="s">
        <v>616</v>
      </c>
      <c r="C40" s="31" t="s">
        <v>617</v>
      </c>
      <c r="D40" s="160">
        <v>2</v>
      </c>
      <c r="E40" s="172"/>
      <c r="F40" s="173">
        <f t="shared" si="0"/>
        <v>0</v>
      </c>
      <c r="G40" s="173">
        <f t="shared" si="1"/>
        <v>0</v>
      </c>
    </row>
    <row r="41" spans="1:7" ht="15" customHeight="1">
      <c r="A41" s="167" t="s">
        <v>2621</v>
      </c>
      <c r="B41" s="32" t="s">
        <v>618</v>
      </c>
      <c r="C41" s="31" t="s">
        <v>499</v>
      </c>
      <c r="D41" s="160">
        <v>2</v>
      </c>
      <c r="E41" s="172"/>
      <c r="F41" s="173">
        <f t="shared" si="0"/>
        <v>0</v>
      </c>
      <c r="G41" s="173">
        <f t="shared" si="1"/>
        <v>0</v>
      </c>
    </row>
    <row r="42" spans="1:7" ht="15" customHeight="1">
      <c r="A42" s="167" t="s">
        <v>2622</v>
      </c>
      <c r="B42" s="32" t="s">
        <v>619</v>
      </c>
      <c r="C42" s="31" t="s">
        <v>499</v>
      </c>
      <c r="D42" s="160">
        <v>2</v>
      </c>
      <c r="E42" s="172"/>
      <c r="F42" s="173">
        <f t="shared" si="0"/>
        <v>0</v>
      </c>
      <c r="G42" s="173">
        <f t="shared" si="1"/>
        <v>0</v>
      </c>
    </row>
    <row r="43" spans="1:7" ht="15" customHeight="1">
      <c r="A43" s="167" t="s">
        <v>2623</v>
      </c>
      <c r="B43" s="32" t="s">
        <v>620</v>
      </c>
      <c r="C43" s="31" t="s">
        <v>499</v>
      </c>
      <c r="D43" s="160">
        <v>2</v>
      </c>
      <c r="E43" s="172"/>
      <c r="F43" s="173">
        <f t="shared" si="0"/>
        <v>0</v>
      </c>
      <c r="G43" s="173">
        <f t="shared" si="1"/>
        <v>0</v>
      </c>
    </row>
    <row r="44" spans="1:7" ht="15" customHeight="1">
      <c r="A44" s="167" t="s">
        <v>2624</v>
      </c>
      <c r="B44" s="32" t="s">
        <v>621</v>
      </c>
      <c r="C44" s="31" t="s">
        <v>499</v>
      </c>
      <c r="D44" s="160">
        <v>4</v>
      </c>
      <c r="E44" s="172"/>
      <c r="F44" s="173">
        <f t="shared" si="0"/>
        <v>0</v>
      </c>
      <c r="G44" s="173">
        <f t="shared" si="1"/>
        <v>0</v>
      </c>
    </row>
    <row r="45" spans="1:7" ht="15" customHeight="1">
      <c r="A45" s="167" t="s">
        <v>2625</v>
      </c>
      <c r="B45" s="32" t="s">
        <v>622</v>
      </c>
      <c r="C45" s="31" t="s">
        <v>617</v>
      </c>
      <c r="D45" s="160">
        <v>3</v>
      </c>
      <c r="E45" s="172"/>
      <c r="F45" s="173">
        <f t="shared" si="0"/>
        <v>0</v>
      </c>
      <c r="G45" s="173">
        <f t="shared" si="1"/>
        <v>0</v>
      </c>
    </row>
    <row r="46" spans="1:7" ht="14.25">
      <c r="A46" s="167" t="s">
        <v>2626</v>
      </c>
      <c r="B46" s="48" t="s">
        <v>2100</v>
      </c>
      <c r="C46" s="50" t="s">
        <v>499</v>
      </c>
      <c r="D46" s="160">
        <v>1</v>
      </c>
      <c r="E46" s="99"/>
      <c r="F46" s="99">
        <f aca="true" t="shared" si="2" ref="F46:F74">SUM(E46*1.2)</f>
        <v>0</v>
      </c>
      <c r="G46" s="99">
        <f aca="true" t="shared" si="3" ref="G46:G74">SUM(D46*E46)</f>
        <v>0</v>
      </c>
    </row>
    <row r="47" spans="1:7" ht="14.25">
      <c r="A47" s="167" t="s">
        <v>2627</v>
      </c>
      <c r="B47" s="48" t="s">
        <v>2101</v>
      </c>
      <c r="C47" s="50" t="s">
        <v>499</v>
      </c>
      <c r="D47" s="160">
        <v>2</v>
      </c>
      <c r="E47" s="95"/>
      <c r="F47" s="99">
        <f t="shared" si="2"/>
        <v>0</v>
      </c>
      <c r="G47" s="99">
        <f t="shared" si="3"/>
        <v>0</v>
      </c>
    </row>
    <row r="48" spans="1:7" ht="14.25">
      <c r="A48" s="167" t="s">
        <v>2628</v>
      </c>
      <c r="B48" s="48" t="s">
        <v>2102</v>
      </c>
      <c r="C48" s="50" t="s">
        <v>499</v>
      </c>
      <c r="D48" s="160">
        <v>1</v>
      </c>
      <c r="E48" s="95"/>
      <c r="F48" s="99">
        <f t="shared" si="2"/>
        <v>0</v>
      </c>
      <c r="G48" s="99">
        <f t="shared" si="3"/>
        <v>0</v>
      </c>
    </row>
    <row r="49" spans="1:7" ht="14.25">
      <c r="A49" s="167" t="s">
        <v>2629</v>
      </c>
      <c r="B49" s="49" t="s">
        <v>2103</v>
      </c>
      <c r="C49" s="50" t="s">
        <v>499</v>
      </c>
      <c r="D49" s="160">
        <v>10</v>
      </c>
      <c r="E49" s="95"/>
      <c r="F49" s="99">
        <f t="shared" si="2"/>
        <v>0</v>
      </c>
      <c r="G49" s="99">
        <f t="shared" si="3"/>
        <v>0</v>
      </c>
    </row>
    <row r="50" spans="1:7" ht="14.25">
      <c r="A50" s="167" t="s">
        <v>2630</v>
      </c>
      <c r="B50" s="49" t="s">
        <v>2104</v>
      </c>
      <c r="C50" s="50" t="s">
        <v>499</v>
      </c>
      <c r="D50" s="160">
        <v>10</v>
      </c>
      <c r="E50" s="95"/>
      <c r="F50" s="99">
        <f t="shared" si="2"/>
        <v>0</v>
      </c>
      <c r="G50" s="99">
        <f t="shared" si="3"/>
        <v>0</v>
      </c>
    </row>
    <row r="51" spans="1:7" ht="14.25">
      <c r="A51" s="167" t="s">
        <v>2631</v>
      </c>
      <c r="B51" s="49" t="s">
        <v>2105</v>
      </c>
      <c r="C51" s="50" t="s">
        <v>499</v>
      </c>
      <c r="D51" s="160">
        <v>200</v>
      </c>
      <c r="E51" s="95"/>
      <c r="F51" s="99">
        <f t="shared" si="2"/>
        <v>0</v>
      </c>
      <c r="G51" s="99">
        <f t="shared" si="3"/>
        <v>0</v>
      </c>
    </row>
    <row r="52" spans="1:7" ht="14.25">
      <c r="A52" s="167" t="s">
        <v>2632</v>
      </c>
      <c r="B52" s="49" t="s">
        <v>2106</v>
      </c>
      <c r="C52" s="50" t="s">
        <v>499</v>
      </c>
      <c r="D52" s="160">
        <v>1</v>
      </c>
      <c r="E52" s="95"/>
      <c r="F52" s="99">
        <f t="shared" si="2"/>
        <v>0</v>
      </c>
      <c r="G52" s="99">
        <f t="shared" si="3"/>
        <v>0</v>
      </c>
    </row>
    <row r="53" spans="1:7" ht="14.25">
      <c r="A53" s="167" t="s">
        <v>2633</v>
      </c>
      <c r="B53" s="49" t="s">
        <v>2107</v>
      </c>
      <c r="C53" s="50" t="s">
        <v>499</v>
      </c>
      <c r="D53" s="160">
        <v>4</v>
      </c>
      <c r="E53" s="95"/>
      <c r="F53" s="99">
        <f t="shared" si="2"/>
        <v>0</v>
      </c>
      <c r="G53" s="99">
        <f t="shared" si="3"/>
        <v>0</v>
      </c>
    </row>
    <row r="54" spans="1:7" ht="14.25">
      <c r="A54" s="167" t="s">
        <v>2634</v>
      </c>
      <c r="B54" s="48" t="s">
        <v>2108</v>
      </c>
      <c r="C54" s="50" t="s">
        <v>499</v>
      </c>
      <c r="D54" s="160">
        <v>2</v>
      </c>
      <c r="E54" s="95"/>
      <c r="F54" s="99">
        <f t="shared" si="2"/>
        <v>0</v>
      </c>
      <c r="G54" s="99">
        <f t="shared" si="3"/>
        <v>0</v>
      </c>
    </row>
    <row r="55" spans="1:7" ht="14.25">
      <c r="A55" s="167" t="s">
        <v>2635</v>
      </c>
      <c r="B55" s="49" t="s">
        <v>2109</v>
      </c>
      <c r="C55" s="50" t="s">
        <v>499</v>
      </c>
      <c r="D55" s="160">
        <v>5</v>
      </c>
      <c r="E55" s="95"/>
      <c r="F55" s="99">
        <f t="shared" si="2"/>
        <v>0</v>
      </c>
      <c r="G55" s="99">
        <f t="shared" si="3"/>
        <v>0</v>
      </c>
    </row>
    <row r="56" spans="1:7" ht="14.25">
      <c r="A56" s="167" t="s">
        <v>2636</v>
      </c>
      <c r="B56" s="49" t="s">
        <v>2110</v>
      </c>
      <c r="C56" s="50" t="s">
        <v>499</v>
      </c>
      <c r="D56" s="160">
        <v>3</v>
      </c>
      <c r="E56" s="95"/>
      <c r="F56" s="99">
        <f t="shared" si="2"/>
        <v>0</v>
      </c>
      <c r="G56" s="99">
        <f t="shared" si="3"/>
        <v>0</v>
      </c>
    </row>
    <row r="57" spans="1:7" ht="14.25">
      <c r="A57" s="167" t="s">
        <v>2637</v>
      </c>
      <c r="B57" s="48" t="s">
        <v>1911</v>
      </c>
      <c r="C57" s="50" t="s">
        <v>499</v>
      </c>
      <c r="D57" s="160">
        <v>2</v>
      </c>
      <c r="E57" s="95"/>
      <c r="F57" s="99">
        <f t="shared" si="2"/>
        <v>0</v>
      </c>
      <c r="G57" s="99">
        <f t="shared" si="3"/>
        <v>0</v>
      </c>
    </row>
    <row r="58" spans="1:7" ht="14.25">
      <c r="A58" s="167" t="s">
        <v>2638</v>
      </c>
      <c r="B58" s="49" t="s">
        <v>2111</v>
      </c>
      <c r="C58" s="50" t="s">
        <v>499</v>
      </c>
      <c r="D58" s="160">
        <v>1</v>
      </c>
      <c r="E58" s="95"/>
      <c r="F58" s="99">
        <f t="shared" si="2"/>
        <v>0</v>
      </c>
      <c r="G58" s="99">
        <f t="shared" si="3"/>
        <v>0</v>
      </c>
    </row>
    <row r="59" spans="1:7" ht="14.25">
      <c r="A59" s="167" t="s">
        <v>2639</v>
      </c>
      <c r="B59" s="49" t="s">
        <v>2112</v>
      </c>
      <c r="C59" s="50" t="s">
        <v>499</v>
      </c>
      <c r="D59" s="160">
        <v>2</v>
      </c>
      <c r="E59" s="95"/>
      <c r="F59" s="99">
        <f t="shared" si="2"/>
        <v>0</v>
      </c>
      <c r="G59" s="99">
        <f t="shared" si="3"/>
        <v>0</v>
      </c>
    </row>
    <row r="60" spans="1:7" ht="14.25">
      <c r="A60" s="167" t="s">
        <v>2640</v>
      </c>
      <c r="B60" s="48" t="s">
        <v>464</v>
      </c>
      <c r="C60" s="50" t="s">
        <v>499</v>
      </c>
      <c r="D60" s="160">
        <v>1</v>
      </c>
      <c r="E60" s="95"/>
      <c r="F60" s="99">
        <f t="shared" si="2"/>
        <v>0</v>
      </c>
      <c r="G60" s="99">
        <f t="shared" si="3"/>
        <v>0</v>
      </c>
    </row>
    <row r="61" spans="1:7" ht="14.25">
      <c r="A61" s="167" t="s">
        <v>2641</v>
      </c>
      <c r="B61" s="48" t="s">
        <v>2113</v>
      </c>
      <c r="C61" s="50" t="s">
        <v>499</v>
      </c>
      <c r="D61" s="160">
        <v>10</v>
      </c>
      <c r="E61" s="95"/>
      <c r="F61" s="99">
        <f t="shared" si="2"/>
        <v>0</v>
      </c>
      <c r="G61" s="99">
        <f t="shared" si="3"/>
        <v>0</v>
      </c>
    </row>
    <row r="62" spans="1:7" ht="14.25">
      <c r="A62" s="167" t="s">
        <v>2642</v>
      </c>
      <c r="B62" s="49" t="s">
        <v>2114</v>
      </c>
      <c r="C62" s="50" t="s">
        <v>499</v>
      </c>
      <c r="D62" s="160">
        <v>1</v>
      </c>
      <c r="E62" s="95"/>
      <c r="F62" s="99">
        <f t="shared" si="2"/>
        <v>0</v>
      </c>
      <c r="G62" s="99">
        <f t="shared" si="3"/>
        <v>0</v>
      </c>
    </row>
    <row r="63" spans="1:7" ht="14.25">
      <c r="A63" s="167" t="s">
        <v>2643</v>
      </c>
      <c r="B63" s="49" t="s">
        <v>2115</v>
      </c>
      <c r="C63" s="50" t="s">
        <v>499</v>
      </c>
      <c r="D63" s="160">
        <v>2</v>
      </c>
      <c r="E63" s="95"/>
      <c r="F63" s="99">
        <f t="shared" si="2"/>
        <v>0</v>
      </c>
      <c r="G63" s="99">
        <f t="shared" si="3"/>
        <v>0</v>
      </c>
    </row>
    <row r="64" spans="1:7" ht="14.25">
      <c r="A64" s="167" t="s">
        <v>2644</v>
      </c>
      <c r="B64" s="49" t="s">
        <v>2116</v>
      </c>
      <c r="C64" s="50" t="s">
        <v>499</v>
      </c>
      <c r="D64" s="160">
        <v>10</v>
      </c>
      <c r="E64" s="95"/>
      <c r="F64" s="99">
        <f t="shared" si="2"/>
        <v>0</v>
      </c>
      <c r="G64" s="99">
        <f t="shared" si="3"/>
        <v>0</v>
      </c>
    </row>
    <row r="65" spans="1:7" ht="14.25">
      <c r="A65" s="167" t="s">
        <v>2645</v>
      </c>
      <c r="B65" s="49" t="s">
        <v>2117</v>
      </c>
      <c r="C65" s="50" t="s">
        <v>499</v>
      </c>
      <c r="D65" s="160">
        <v>2</v>
      </c>
      <c r="E65" s="95"/>
      <c r="F65" s="99">
        <f t="shared" si="2"/>
        <v>0</v>
      </c>
      <c r="G65" s="99">
        <f t="shared" si="3"/>
        <v>0</v>
      </c>
    </row>
    <row r="66" spans="1:7" ht="14.25">
      <c r="A66" s="167" t="s">
        <v>2646</v>
      </c>
      <c r="B66" s="48" t="s">
        <v>2118</v>
      </c>
      <c r="C66" s="50" t="s">
        <v>499</v>
      </c>
      <c r="D66" s="160">
        <v>2</v>
      </c>
      <c r="E66" s="95"/>
      <c r="F66" s="99">
        <f t="shared" si="2"/>
        <v>0</v>
      </c>
      <c r="G66" s="99">
        <f t="shared" si="3"/>
        <v>0</v>
      </c>
    </row>
    <row r="67" spans="1:7" ht="14.25">
      <c r="A67" s="167" t="s">
        <v>2647</v>
      </c>
      <c r="B67" s="49" t="s">
        <v>2119</v>
      </c>
      <c r="C67" s="50" t="s">
        <v>499</v>
      </c>
      <c r="D67" s="160">
        <v>10</v>
      </c>
      <c r="E67" s="95"/>
      <c r="F67" s="99">
        <f t="shared" si="2"/>
        <v>0</v>
      </c>
      <c r="G67" s="99">
        <f t="shared" si="3"/>
        <v>0</v>
      </c>
    </row>
    <row r="68" spans="1:7" ht="14.25">
      <c r="A68" s="167" t="s">
        <v>2648</v>
      </c>
      <c r="B68" s="49" t="s">
        <v>2120</v>
      </c>
      <c r="C68" s="50" t="s">
        <v>499</v>
      </c>
      <c r="D68" s="160">
        <v>2</v>
      </c>
      <c r="E68" s="95"/>
      <c r="F68" s="99">
        <f t="shared" si="2"/>
        <v>0</v>
      </c>
      <c r="G68" s="99">
        <f t="shared" si="3"/>
        <v>0</v>
      </c>
    </row>
    <row r="69" spans="1:7" ht="14.25">
      <c r="A69" s="167" t="s">
        <v>2649</v>
      </c>
      <c r="B69" s="49" t="s">
        <v>2121</v>
      </c>
      <c r="C69" s="50" t="s">
        <v>499</v>
      </c>
      <c r="D69" s="160">
        <v>5</v>
      </c>
      <c r="E69" s="95"/>
      <c r="F69" s="99">
        <f t="shared" si="2"/>
        <v>0</v>
      </c>
      <c r="G69" s="99">
        <f t="shared" si="3"/>
        <v>0</v>
      </c>
    </row>
    <row r="70" spans="1:7" ht="14.25">
      <c r="A70" s="167" t="s">
        <v>2650</v>
      </c>
      <c r="B70" s="48" t="s">
        <v>2122</v>
      </c>
      <c r="C70" s="50" t="s">
        <v>499</v>
      </c>
      <c r="D70" s="160">
        <v>2</v>
      </c>
      <c r="E70" s="95"/>
      <c r="F70" s="99">
        <f t="shared" si="2"/>
        <v>0</v>
      </c>
      <c r="G70" s="99">
        <f t="shared" si="3"/>
        <v>0</v>
      </c>
    </row>
    <row r="71" spans="1:7" ht="14.25">
      <c r="A71" s="167" t="s">
        <v>2651</v>
      </c>
      <c r="B71" s="49" t="s">
        <v>2123</v>
      </c>
      <c r="C71" s="50" t="s">
        <v>499</v>
      </c>
      <c r="D71" s="160">
        <v>2</v>
      </c>
      <c r="E71" s="95"/>
      <c r="F71" s="99">
        <f t="shared" si="2"/>
        <v>0</v>
      </c>
      <c r="G71" s="99">
        <f t="shared" si="3"/>
        <v>0</v>
      </c>
    </row>
    <row r="72" spans="1:7" ht="14.25">
      <c r="A72" s="167" t="s">
        <v>2652</v>
      </c>
      <c r="B72" s="49" t="s">
        <v>2124</v>
      </c>
      <c r="C72" s="50" t="s">
        <v>499</v>
      </c>
      <c r="D72" s="160">
        <v>3</v>
      </c>
      <c r="E72" s="95"/>
      <c r="F72" s="99">
        <f t="shared" si="2"/>
        <v>0</v>
      </c>
      <c r="G72" s="99">
        <f t="shared" si="3"/>
        <v>0</v>
      </c>
    </row>
    <row r="73" spans="1:7" ht="14.25">
      <c r="A73" s="167" t="s">
        <v>2653</v>
      </c>
      <c r="B73" s="48" t="s">
        <v>2125</v>
      </c>
      <c r="C73" s="50" t="s">
        <v>499</v>
      </c>
      <c r="D73" s="160">
        <v>3</v>
      </c>
      <c r="E73" s="95"/>
      <c r="F73" s="99">
        <f t="shared" si="2"/>
        <v>0</v>
      </c>
      <c r="G73" s="99">
        <f t="shared" si="3"/>
        <v>0</v>
      </c>
    </row>
    <row r="74" spans="1:7" ht="14.25">
      <c r="A74" s="167" t="s">
        <v>2654</v>
      </c>
      <c r="B74" s="48" t="s">
        <v>2126</v>
      </c>
      <c r="C74" s="50" t="s">
        <v>499</v>
      </c>
      <c r="D74" s="160">
        <v>4</v>
      </c>
      <c r="E74" s="95"/>
      <c r="F74" s="99">
        <f t="shared" si="2"/>
        <v>0</v>
      </c>
      <c r="G74" s="99">
        <f t="shared" si="3"/>
        <v>0</v>
      </c>
    </row>
    <row r="75" spans="1:7" ht="15" customHeight="1" thickBot="1">
      <c r="A75" s="167" t="s">
        <v>2655</v>
      </c>
      <c r="B75" s="32" t="s">
        <v>623</v>
      </c>
      <c r="C75" s="31" t="s">
        <v>4</v>
      </c>
      <c r="D75" s="160">
        <v>200</v>
      </c>
      <c r="E75" s="172"/>
      <c r="F75" s="173">
        <f t="shared" si="0"/>
        <v>0</v>
      </c>
      <c r="G75" s="173">
        <f t="shared" si="1"/>
        <v>0</v>
      </c>
    </row>
    <row r="76" spans="5:7" ht="15" customHeight="1" thickBot="1">
      <c r="E76" s="223" t="s">
        <v>1005</v>
      </c>
      <c r="F76" s="223"/>
      <c r="G76" s="121">
        <f>SUM(G3:G75)</f>
        <v>0</v>
      </c>
    </row>
    <row r="77" spans="1:7" ht="15" customHeight="1" thickBot="1">
      <c r="A77" s="174"/>
      <c r="E77" s="223" t="s">
        <v>1006</v>
      </c>
      <c r="F77" s="223"/>
      <c r="G77" s="121">
        <f>SUM(G76*0.2)</f>
        <v>0</v>
      </c>
    </row>
    <row r="78" spans="1:7" ht="15" customHeight="1" thickBot="1">
      <c r="A78" s="174"/>
      <c r="E78" s="223" t="s">
        <v>1007</v>
      </c>
      <c r="F78" s="223"/>
      <c r="G78" s="121">
        <f>SUM(G76:G77)</f>
        <v>0</v>
      </c>
    </row>
    <row r="79" spans="1:7" ht="15" customHeight="1">
      <c r="A79" s="174"/>
      <c r="E79" s="155"/>
      <c r="F79" s="155"/>
      <c r="G79" s="148"/>
    </row>
    <row r="80" spans="1:7" ht="30" customHeight="1">
      <c r="A80" s="119" t="s">
        <v>582</v>
      </c>
      <c r="B80" s="216" t="s">
        <v>2805</v>
      </c>
      <c r="C80" s="217"/>
      <c r="D80" s="91" t="s">
        <v>1254</v>
      </c>
      <c r="E80" s="94"/>
      <c r="F80" s="94"/>
      <c r="G80" s="94"/>
    </row>
    <row r="81" spans="1:7" ht="30.75" thickBot="1">
      <c r="A81" s="104" t="s">
        <v>498</v>
      </c>
      <c r="B81" s="141" t="s">
        <v>807</v>
      </c>
      <c r="C81" s="105" t="s">
        <v>2</v>
      </c>
      <c r="D81" s="102" t="s">
        <v>2274</v>
      </c>
      <c r="E81" s="103" t="s">
        <v>1002</v>
      </c>
      <c r="F81" s="103" t="s">
        <v>1003</v>
      </c>
      <c r="G81" s="103" t="s">
        <v>1004</v>
      </c>
    </row>
    <row r="82" spans="1:7" ht="14.25">
      <c r="A82" s="165" t="s">
        <v>2656</v>
      </c>
      <c r="B82" s="56" t="s">
        <v>521</v>
      </c>
      <c r="C82" s="54" t="s">
        <v>499</v>
      </c>
      <c r="D82" s="163">
        <v>6</v>
      </c>
      <c r="E82" s="99"/>
      <c r="F82" s="99">
        <f aca="true" t="shared" si="4" ref="F82:F122">SUM(E82*1.2)</f>
        <v>0</v>
      </c>
      <c r="G82" s="99">
        <f aca="true" t="shared" si="5" ref="G82:G122">SUM(D82*E82)</f>
        <v>0</v>
      </c>
    </row>
    <row r="83" spans="1:7" ht="14.25">
      <c r="A83" s="165" t="s">
        <v>2657</v>
      </c>
      <c r="B83" s="56" t="s">
        <v>522</v>
      </c>
      <c r="C83" s="55" t="s">
        <v>499</v>
      </c>
      <c r="D83" s="164">
        <v>6</v>
      </c>
      <c r="E83" s="95"/>
      <c r="F83" s="99">
        <f t="shared" si="4"/>
        <v>0</v>
      </c>
      <c r="G83" s="99">
        <f t="shared" si="5"/>
        <v>0</v>
      </c>
    </row>
    <row r="84" spans="1:7" ht="14.25">
      <c r="A84" s="165" t="s">
        <v>2658</v>
      </c>
      <c r="B84" s="56" t="s">
        <v>523</v>
      </c>
      <c r="C84" s="55" t="s">
        <v>499</v>
      </c>
      <c r="D84" s="164">
        <v>4</v>
      </c>
      <c r="E84" s="95"/>
      <c r="F84" s="99">
        <f t="shared" si="4"/>
        <v>0</v>
      </c>
      <c r="G84" s="99">
        <f t="shared" si="5"/>
        <v>0</v>
      </c>
    </row>
    <row r="85" spans="1:7" ht="14.25">
      <c r="A85" s="165" t="s">
        <v>2659</v>
      </c>
      <c r="B85" s="56" t="s">
        <v>524</v>
      </c>
      <c r="C85" s="55" t="s">
        <v>499</v>
      </c>
      <c r="D85" s="164">
        <v>4</v>
      </c>
      <c r="E85" s="95"/>
      <c r="F85" s="99">
        <f t="shared" si="4"/>
        <v>0</v>
      </c>
      <c r="G85" s="99">
        <f t="shared" si="5"/>
        <v>0</v>
      </c>
    </row>
    <row r="86" spans="1:7" ht="14.25">
      <c r="A86" s="165" t="s">
        <v>2660</v>
      </c>
      <c r="B86" s="56" t="s">
        <v>525</v>
      </c>
      <c r="C86" s="55" t="s">
        <v>499</v>
      </c>
      <c r="D86" s="164">
        <v>4</v>
      </c>
      <c r="E86" s="95"/>
      <c r="F86" s="99">
        <f t="shared" si="4"/>
        <v>0</v>
      </c>
      <c r="G86" s="99">
        <f t="shared" si="5"/>
        <v>0</v>
      </c>
    </row>
    <row r="87" spans="1:7" ht="14.25">
      <c r="A87" s="165" t="s">
        <v>2661</v>
      </c>
      <c r="B87" s="56" t="s">
        <v>526</v>
      </c>
      <c r="C87" s="55" t="s">
        <v>527</v>
      </c>
      <c r="D87" s="164">
        <v>100</v>
      </c>
      <c r="E87" s="95"/>
      <c r="F87" s="99">
        <f t="shared" si="4"/>
        <v>0</v>
      </c>
      <c r="G87" s="99">
        <f t="shared" si="5"/>
        <v>0</v>
      </c>
    </row>
    <row r="88" spans="1:7" ht="14.25">
      <c r="A88" s="165" t="s">
        <v>2662</v>
      </c>
      <c r="B88" s="57" t="s">
        <v>528</v>
      </c>
      <c r="C88" s="46" t="s">
        <v>499</v>
      </c>
      <c r="D88" s="90">
        <v>1</v>
      </c>
      <c r="E88" s="95"/>
      <c r="F88" s="99">
        <f t="shared" si="4"/>
        <v>0</v>
      </c>
      <c r="G88" s="99">
        <f t="shared" si="5"/>
        <v>0</v>
      </c>
    </row>
    <row r="89" spans="1:7" ht="14.25">
      <c r="A89" s="165" t="s">
        <v>2663</v>
      </c>
      <c r="B89" s="57" t="s">
        <v>529</v>
      </c>
      <c r="C89" s="46" t="s">
        <v>499</v>
      </c>
      <c r="D89" s="90">
        <v>1</v>
      </c>
      <c r="E89" s="95"/>
      <c r="F89" s="99">
        <f t="shared" si="4"/>
        <v>0</v>
      </c>
      <c r="G89" s="99">
        <f t="shared" si="5"/>
        <v>0</v>
      </c>
    </row>
    <row r="90" spans="1:7" ht="14.25">
      <c r="A90" s="165" t="s">
        <v>2664</v>
      </c>
      <c r="B90" s="57" t="s">
        <v>530</v>
      </c>
      <c r="C90" s="46" t="s">
        <v>499</v>
      </c>
      <c r="D90" s="90">
        <v>6</v>
      </c>
      <c r="E90" s="95"/>
      <c r="F90" s="99">
        <f t="shared" si="4"/>
        <v>0</v>
      </c>
      <c r="G90" s="99">
        <f t="shared" si="5"/>
        <v>0</v>
      </c>
    </row>
    <row r="91" spans="1:7" ht="14.25">
      <c r="A91" s="165" t="s">
        <v>2665</v>
      </c>
      <c r="B91" s="57" t="s">
        <v>531</v>
      </c>
      <c r="C91" s="46" t="s">
        <v>499</v>
      </c>
      <c r="D91" s="90">
        <v>4</v>
      </c>
      <c r="E91" s="95"/>
      <c r="F91" s="99">
        <f t="shared" si="4"/>
        <v>0</v>
      </c>
      <c r="G91" s="99">
        <f t="shared" si="5"/>
        <v>0</v>
      </c>
    </row>
    <row r="92" spans="1:7" ht="14.25">
      <c r="A92" s="165" t="s">
        <v>2666</v>
      </c>
      <c r="B92" s="57" t="s">
        <v>532</v>
      </c>
      <c r="C92" s="46" t="s">
        <v>499</v>
      </c>
      <c r="D92" s="90">
        <v>3</v>
      </c>
      <c r="E92" s="95"/>
      <c r="F92" s="99">
        <f t="shared" si="4"/>
        <v>0</v>
      </c>
      <c r="G92" s="99">
        <f t="shared" si="5"/>
        <v>0</v>
      </c>
    </row>
    <row r="93" spans="1:7" ht="14.25">
      <c r="A93" s="165" t="s">
        <v>2667</v>
      </c>
      <c r="B93" s="57" t="s">
        <v>533</v>
      </c>
      <c r="C93" s="46" t="s">
        <v>499</v>
      </c>
      <c r="D93" s="90">
        <v>2</v>
      </c>
      <c r="E93" s="95"/>
      <c r="F93" s="99">
        <f t="shared" si="4"/>
        <v>0</v>
      </c>
      <c r="G93" s="99">
        <f t="shared" si="5"/>
        <v>0</v>
      </c>
    </row>
    <row r="94" spans="1:7" ht="14.25">
      <c r="A94" s="165" t="s">
        <v>2668</v>
      </c>
      <c r="B94" s="57" t="s">
        <v>534</v>
      </c>
      <c r="C94" s="46" t="s">
        <v>499</v>
      </c>
      <c r="D94" s="90">
        <v>1</v>
      </c>
      <c r="E94" s="95"/>
      <c r="F94" s="99">
        <f t="shared" si="4"/>
        <v>0</v>
      </c>
      <c r="G94" s="99">
        <f t="shared" si="5"/>
        <v>0</v>
      </c>
    </row>
    <row r="95" spans="1:7" ht="14.25">
      <c r="A95" s="165" t="s">
        <v>2669</v>
      </c>
      <c r="B95" s="57" t="s">
        <v>535</v>
      </c>
      <c r="C95" s="46" t="s">
        <v>499</v>
      </c>
      <c r="D95" s="90">
        <v>1</v>
      </c>
      <c r="E95" s="95"/>
      <c r="F95" s="99">
        <f t="shared" si="4"/>
        <v>0</v>
      </c>
      <c r="G95" s="99">
        <f t="shared" si="5"/>
        <v>0</v>
      </c>
    </row>
    <row r="96" spans="1:7" ht="14.25">
      <c r="A96" s="165" t="s">
        <v>2670</v>
      </c>
      <c r="B96" s="51" t="s">
        <v>536</v>
      </c>
      <c r="C96" s="46" t="s">
        <v>499</v>
      </c>
      <c r="D96" s="90">
        <v>1</v>
      </c>
      <c r="E96" s="95"/>
      <c r="F96" s="99">
        <f t="shared" si="4"/>
        <v>0</v>
      </c>
      <c r="G96" s="99">
        <f t="shared" si="5"/>
        <v>0</v>
      </c>
    </row>
    <row r="97" spans="1:7" ht="14.25">
      <c r="A97" s="165" t="s">
        <v>2671</v>
      </c>
      <c r="B97" s="57" t="s">
        <v>537</v>
      </c>
      <c r="C97" s="46" t="s">
        <v>499</v>
      </c>
      <c r="D97" s="90">
        <v>1</v>
      </c>
      <c r="E97" s="95"/>
      <c r="F97" s="99">
        <f t="shared" si="4"/>
        <v>0</v>
      </c>
      <c r="G97" s="99">
        <f t="shared" si="5"/>
        <v>0</v>
      </c>
    </row>
    <row r="98" spans="1:7" ht="14.25">
      <c r="A98" s="165" t="s">
        <v>2672</v>
      </c>
      <c r="B98" s="57" t="s">
        <v>538</v>
      </c>
      <c r="C98" s="46" t="s">
        <v>499</v>
      </c>
      <c r="D98" s="90">
        <v>1</v>
      </c>
      <c r="E98" s="95"/>
      <c r="F98" s="99">
        <f t="shared" si="4"/>
        <v>0</v>
      </c>
      <c r="G98" s="99">
        <f t="shared" si="5"/>
        <v>0</v>
      </c>
    </row>
    <row r="99" spans="1:7" ht="14.25">
      <c r="A99" s="165" t="s">
        <v>2673</v>
      </c>
      <c r="B99" s="57" t="s">
        <v>539</v>
      </c>
      <c r="C99" s="46" t="s">
        <v>499</v>
      </c>
      <c r="D99" s="90">
        <v>2</v>
      </c>
      <c r="E99" s="95"/>
      <c r="F99" s="99">
        <f t="shared" si="4"/>
        <v>0</v>
      </c>
      <c r="G99" s="99">
        <f t="shared" si="5"/>
        <v>0</v>
      </c>
    </row>
    <row r="100" spans="1:7" ht="14.25">
      <c r="A100" s="165" t="s">
        <v>2674</v>
      </c>
      <c r="B100" s="57" t="s">
        <v>116</v>
      </c>
      <c r="C100" s="46" t="s">
        <v>499</v>
      </c>
      <c r="D100" s="90">
        <v>1</v>
      </c>
      <c r="E100" s="95"/>
      <c r="F100" s="99">
        <f t="shared" si="4"/>
        <v>0</v>
      </c>
      <c r="G100" s="99">
        <f t="shared" si="5"/>
        <v>0</v>
      </c>
    </row>
    <row r="101" spans="1:7" ht="14.25">
      <c r="A101" s="165" t="s">
        <v>2675</v>
      </c>
      <c r="B101" s="57" t="s">
        <v>540</v>
      </c>
      <c r="C101" s="46" t="s">
        <v>499</v>
      </c>
      <c r="D101" s="90">
        <v>2</v>
      </c>
      <c r="E101" s="95"/>
      <c r="F101" s="99">
        <f t="shared" si="4"/>
        <v>0</v>
      </c>
      <c r="G101" s="99">
        <f t="shared" si="5"/>
        <v>0</v>
      </c>
    </row>
    <row r="102" spans="1:7" ht="14.25">
      <c r="A102" s="165" t="s">
        <v>2676</v>
      </c>
      <c r="B102" s="57" t="s">
        <v>121</v>
      </c>
      <c r="C102" s="46" t="s">
        <v>499</v>
      </c>
      <c r="D102" s="90">
        <v>1</v>
      </c>
      <c r="E102" s="95"/>
      <c r="F102" s="99">
        <f t="shared" si="4"/>
        <v>0</v>
      </c>
      <c r="G102" s="99">
        <f t="shared" si="5"/>
        <v>0</v>
      </c>
    </row>
    <row r="103" spans="1:7" ht="14.25">
      <c r="A103" s="165" t="s">
        <v>2677</v>
      </c>
      <c r="B103" s="57" t="s">
        <v>541</v>
      </c>
      <c r="C103" s="46" t="s">
        <v>499</v>
      </c>
      <c r="D103" s="90">
        <v>4</v>
      </c>
      <c r="E103" s="95"/>
      <c r="F103" s="99">
        <f t="shared" si="4"/>
        <v>0</v>
      </c>
      <c r="G103" s="99">
        <f t="shared" si="5"/>
        <v>0</v>
      </c>
    </row>
    <row r="104" spans="1:7" ht="14.25">
      <c r="A104" s="165" t="s">
        <v>2678</v>
      </c>
      <c r="B104" s="57" t="s">
        <v>542</v>
      </c>
      <c r="C104" s="46" t="s">
        <v>543</v>
      </c>
      <c r="D104" s="90">
        <v>2</v>
      </c>
      <c r="E104" s="95"/>
      <c r="F104" s="99">
        <f t="shared" si="4"/>
        <v>0</v>
      </c>
      <c r="G104" s="99">
        <f t="shared" si="5"/>
        <v>0</v>
      </c>
    </row>
    <row r="105" spans="1:7" ht="14.25">
      <c r="A105" s="165" t="s">
        <v>2679</v>
      </c>
      <c r="B105" s="57" t="s">
        <v>544</v>
      </c>
      <c r="C105" s="46" t="s">
        <v>499</v>
      </c>
      <c r="D105" s="90">
        <v>2</v>
      </c>
      <c r="E105" s="95"/>
      <c r="F105" s="99">
        <f t="shared" si="4"/>
        <v>0</v>
      </c>
      <c r="G105" s="99">
        <f t="shared" si="5"/>
        <v>0</v>
      </c>
    </row>
    <row r="106" spans="1:7" ht="14.25">
      <c r="A106" s="165" t="s">
        <v>2680</v>
      </c>
      <c r="B106" s="57" t="s">
        <v>545</v>
      </c>
      <c r="C106" s="46" t="s">
        <v>499</v>
      </c>
      <c r="D106" s="90">
        <v>2</v>
      </c>
      <c r="E106" s="95"/>
      <c r="F106" s="99">
        <f t="shared" si="4"/>
        <v>0</v>
      </c>
      <c r="G106" s="99">
        <f t="shared" si="5"/>
        <v>0</v>
      </c>
    </row>
    <row r="107" spans="1:7" ht="14.25">
      <c r="A107" s="165" t="s">
        <v>2681</v>
      </c>
      <c r="B107" s="57" t="s">
        <v>546</v>
      </c>
      <c r="C107" s="46" t="s">
        <v>499</v>
      </c>
      <c r="D107" s="90">
        <v>1</v>
      </c>
      <c r="E107" s="95"/>
      <c r="F107" s="99">
        <f t="shared" si="4"/>
        <v>0</v>
      </c>
      <c r="G107" s="99">
        <f t="shared" si="5"/>
        <v>0</v>
      </c>
    </row>
    <row r="108" spans="1:7" ht="14.25">
      <c r="A108" s="165" t="s">
        <v>2682</v>
      </c>
      <c r="B108" s="57" t="s">
        <v>547</v>
      </c>
      <c r="C108" s="46" t="s">
        <v>499</v>
      </c>
      <c r="D108" s="90">
        <v>1</v>
      </c>
      <c r="E108" s="95"/>
      <c r="F108" s="99">
        <f t="shared" si="4"/>
        <v>0</v>
      </c>
      <c r="G108" s="99">
        <f t="shared" si="5"/>
        <v>0</v>
      </c>
    </row>
    <row r="109" spans="1:7" ht="14.25">
      <c r="A109" s="165" t="s">
        <v>2683</v>
      </c>
      <c r="B109" s="57" t="s">
        <v>548</v>
      </c>
      <c r="C109" s="46" t="s">
        <v>499</v>
      </c>
      <c r="D109" s="90">
        <v>1</v>
      </c>
      <c r="E109" s="95"/>
      <c r="F109" s="99">
        <f t="shared" si="4"/>
        <v>0</v>
      </c>
      <c r="G109" s="99">
        <f t="shared" si="5"/>
        <v>0</v>
      </c>
    </row>
    <row r="110" spans="1:7" ht="14.25">
      <c r="A110" s="165" t="s">
        <v>2684</v>
      </c>
      <c r="B110" s="57" t="s">
        <v>549</v>
      </c>
      <c r="C110" s="46" t="s">
        <v>499</v>
      </c>
      <c r="D110" s="90">
        <v>1</v>
      </c>
      <c r="E110" s="95"/>
      <c r="F110" s="99">
        <f t="shared" si="4"/>
        <v>0</v>
      </c>
      <c r="G110" s="99">
        <f t="shared" si="5"/>
        <v>0</v>
      </c>
    </row>
    <row r="111" spans="1:7" ht="14.25">
      <c r="A111" s="165" t="s">
        <v>2685</v>
      </c>
      <c r="B111" s="57" t="s">
        <v>550</v>
      </c>
      <c r="C111" s="46" t="s">
        <v>499</v>
      </c>
      <c r="D111" s="90">
        <v>3</v>
      </c>
      <c r="E111" s="95"/>
      <c r="F111" s="99">
        <f t="shared" si="4"/>
        <v>0</v>
      </c>
      <c r="G111" s="99">
        <f t="shared" si="5"/>
        <v>0</v>
      </c>
    </row>
    <row r="112" spans="1:7" ht="14.25">
      <c r="A112" s="165" t="s">
        <v>2686</v>
      </c>
      <c r="B112" s="57" t="s">
        <v>551</v>
      </c>
      <c r="C112" s="46" t="s">
        <v>499</v>
      </c>
      <c r="D112" s="90">
        <v>1</v>
      </c>
      <c r="E112" s="95"/>
      <c r="F112" s="99">
        <f t="shared" si="4"/>
        <v>0</v>
      </c>
      <c r="G112" s="99">
        <f t="shared" si="5"/>
        <v>0</v>
      </c>
    </row>
    <row r="113" spans="1:7" ht="14.25">
      <c r="A113" s="165" t="s">
        <v>2687</v>
      </c>
      <c r="B113" s="57" t="s">
        <v>552</v>
      </c>
      <c r="C113" s="46" t="s">
        <v>499</v>
      </c>
      <c r="D113" s="90">
        <v>2</v>
      </c>
      <c r="E113" s="95"/>
      <c r="F113" s="99">
        <f t="shared" si="4"/>
        <v>0</v>
      </c>
      <c r="G113" s="99">
        <f t="shared" si="5"/>
        <v>0</v>
      </c>
    </row>
    <row r="114" spans="1:7" ht="16.5" customHeight="1">
      <c r="A114" s="165" t="s">
        <v>2688</v>
      </c>
      <c r="B114" s="51" t="s">
        <v>553</v>
      </c>
      <c r="C114" s="46" t="s">
        <v>499</v>
      </c>
      <c r="D114" s="90">
        <v>2</v>
      </c>
      <c r="E114" s="95"/>
      <c r="F114" s="99">
        <f t="shared" si="4"/>
        <v>0</v>
      </c>
      <c r="G114" s="99">
        <f t="shared" si="5"/>
        <v>0</v>
      </c>
    </row>
    <row r="115" spans="1:7" ht="14.25">
      <c r="A115" s="165" t="s">
        <v>2689</v>
      </c>
      <c r="B115" s="59" t="s">
        <v>557</v>
      </c>
      <c r="C115" s="40" t="s">
        <v>558</v>
      </c>
      <c r="D115" s="160">
        <v>60</v>
      </c>
      <c r="E115" s="99"/>
      <c r="F115" s="99">
        <f t="shared" si="4"/>
        <v>0</v>
      </c>
      <c r="G115" s="99">
        <f t="shared" si="5"/>
        <v>0</v>
      </c>
    </row>
    <row r="116" spans="1:7" ht="14.25">
      <c r="A116" s="165" t="s">
        <v>2690</v>
      </c>
      <c r="B116" s="59" t="s">
        <v>559</v>
      </c>
      <c r="C116" s="40" t="s">
        <v>499</v>
      </c>
      <c r="D116" s="160">
        <v>1</v>
      </c>
      <c r="E116" s="95"/>
      <c r="F116" s="99">
        <f t="shared" si="4"/>
        <v>0</v>
      </c>
      <c r="G116" s="99">
        <f t="shared" si="5"/>
        <v>0</v>
      </c>
    </row>
    <row r="117" spans="1:7" ht="14.25">
      <c r="A117" s="165" t="s">
        <v>2691</v>
      </c>
      <c r="B117" s="59" t="s">
        <v>560</v>
      </c>
      <c r="C117" s="40" t="s">
        <v>558</v>
      </c>
      <c r="D117" s="160">
        <v>10</v>
      </c>
      <c r="E117" s="95"/>
      <c r="F117" s="99">
        <f t="shared" si="4"/>
        <v>0</v>
      </c>
      <c r="G117" s="99">
        <f t="shared" si="5"/>
        <v>0</v>
      </c>
    </row>
    <row r="118" spans="1:7" ht="14.25">
      <c r="A118" s="165" t="s">
        <v>2692</v>
      </c>
      <c r="B118" s="59" t="s">
        <v>561</v>
      </c>
      <c r="C118" s="40" t="s">
        <v>499</v>
      </c>
      <c r="D118" s="160">
        <v>4</v>
      </c>
      <c r="E118" s="95"/>
      <c r="F118" s="99">
        <f t="shared" si="4"/>
        <v>0</v>
      </c>
      <c r="G118" s="99">
        <f t="shared" si="5"/>
        <v>0</v>
      </c>
    </row>
    <row r="119" spans="1:7" ht="14.25">
      <c r="A119" s="165" t="s">
        <v>2693</v>
      </c>
      <c r="B119" s="59" t="s">
        <v>562</v>
      </c>
      <c r="C119" s="40" t="s">
        <v>499</v>
      </c>
      <c r="D119" s="160">
        <v>4</v>
      </c>
      <c r="E119" s="95"/>
      <c r="F119" s="99">
        <f t="shared" si="4"/>
        <v>0</v>
      </c>
      <c r="G119" s="99">
        <f t="shared" si="5"/>
        <v>0</v>
      </c>
    </row>
    <row r="120" spans="1:7" ht="14.25">
      <c r="A120" s="165" t="s">
        <v>2694</v>
      </c>
      <c r="B120" s="59" t="s">
        <v>563</v>
      </c>
      <c r="C120" s="40" t="s">
        <v>558</v>
      </c>
      <c r="D120" s="160">
        <v>1</v>
      </c>
      <c r="E120" s="95"/>
      <c r="F120" s="99">
        <f t="shared" si="4"/>
        <v>0</v>
      </c>
      <c r="G120" s="99">
        <f t="shared" si="5"/>
        <v>0</v>
      </c>
    </row>
    <row r="121" spans="1:7" ht="14.25">
      <c r="A121" s="165" t="s">
        <v>2695</v>
      </c>
      <c r="B121" s="59" t="s">
        <v>564</v>
      </c>
      <c r="C121" s="40" t="s">
        <v>499</v>
      </c>
      <c r="D121" s="160">
        <v>1</v>
      </c>
      <c r="E121" s="95"/>
      <c r="F121" s="99">
        <f t="shared" si="4"/>
        <v>0</v>
      </c>
      <c r="G121" s="99">
        <f t="shared" si="5"/>
        <v>0</v>
      </c>
    </row>
    <row r="122" spans="1:7" ht="15" thickBot="1">
      <c r="A122" s="165" t="s">
        <v>2696</v>
      </c>
      <c r="B122" s="60" t="s">
        <v>570</v>
      </c>
      <c r="C122" s="41" t="s">
        <v>4</v>
      </c>
      <c r="D122" s="160">
        <v>150</v>
      </c>
      <c r="E122" s="95"/>
      <c r="F122" s="99">
        <f t="shared" si="4"/>
        <v>0</v>
      </c>
      <c r="G122" s="99">
        <f t="shared" si="5"/>
        <v>0</v>
      </c>
    </row>
    <row r="123" spans="1:7" ht="15" thickBot="1">
      <c r="A123" s="166"/>
      <c r="B123" s="58"/>
      <c r="C123" s="42"/>
      <c r="E123" s="223" t="s">
        <v>1005</v>
      </c>
      <c r="F123" s="223"/>
      <c r="G123" s="121">
        <f>SUM(G122:G122)</f>
        <v>0</v>
      </c>
    </row>
    <row r="124" spans="1:7" ht="15" thickBot="1">
      <c r="A124" s="166"/>
      <c r="B124" s="58"/>
      <c r="C124" s="42"/>
      <c r="E124" s="223" t="s">
        <v>1006</v>
      </c>
      <c r="F124" s="223"/>
      <c r="G124" s="121">
        <f>SUM(G123*0.2)</f>
        <v>0</v>
      </c>
    </row>
    <row r="125" spans="1:7" ht="15" thickBot="1">
      <c r="A125" s="166"/>
      <c r="B125" s="58"/>
      <c r="C125" s="42"/>
      <c r="E125" s="223" t="s">
        <v>1007</v>
      </c>
      <c r="F125" s="223"/>
      <c r="G125" s="121">
        <f>SUM(G123:G124)</f>
        <v>0</v>
      </c>
    </row>
    <row r="127" spans="1:7" ht="30" customHeight="1">
      <c r="A127" s="119" t="s">
        <v>1811</v>
      </c>
      <c r="B127" s="216" t="s">
        <v>3478</v>
      </c>
      <c r="C127" s="217"/>
      <c r="D127" s="91" t="s">
        <v>1254</v>
      </c>
      <c r="E127" s="94"/>
      <c r="F127" s="94"/>
      <c r="G127" s="94"/>
    </row>
    <row r="128" spans="1:7" ht="30.75" thickBot="1">
      <c r="A128" s="104" t="s">
        <v>498</v>
      </c>
      <c r="B128" s="141" t="s">
        <v>807</v>
      </c>
      <c r="C128" s="105" t="s">
        <v>2</v>
      </c>
      <c r="D128" s="102" t="s">
        <v>2274</v>
      </c>
      <c r="E128" s="103" t="s">
        <v>1002</v>
      </c>
      <c r="F128" s="103" t="s">
        <v>1003</v>
      </c>
      <c r="G128" s="103" t="s">
        <v>1004</v>
      </c>
    </row>
    <row r="129" spans="1:7" ht="14.25">
      <c r="A129" s="161" t="s">
        <v>2697</v>
      </c>
      <c r="B129" s="89" t="s">
        <v>2210</v>
      </c>
      <c r="C129" s="50" t="s">
        <v>499</v>
      </c>
      <c r="D129" s="160">
        <v>1</v>
      </c>
      <c r="E129" s="99"/>
      <c r="F129" s="99">
        <f aca="true" t="shared" si="6" ref="F129:F162">SUM(E129*1.2)</f>
        <v>0</v>
      </c>
      <c r="G129" s="99">
        <f aca="true" t="shared" si="7" ref="G129:G162">SUM(D129*E129)</f>
        <v>0</v>
      </c>
    </row>
    <row r="130" spans="1:7" ht="14.25">
      <c r="A130" s="161" t="s">
        <v>2698</v>
      </c>
      <c r="B130" s="89" t="s">
        <v>2211</v>
      </c>
      <c r="C130" s="50" t="s">
        <v>499</v>
      </c>
      <c r="D130" s="160">
        <v>2</v>
      </c>
      <c r="E130" s="95"/>
      <c r="F130" s="99">
        <f t="shared" si="6"/>
        <v>0</v>
      </c>
      <c r="G130" s="99">
        <f t="shared" si="7"/>
        <v>0</v>
      </c>
    </row>
    <row r="131" spans="1:7" ht="14.25">
      <c r="A131" s="161" t="s">
        <v>2699</v>
      </c>
      <c r="B131" s="89" t="s">
        <v>2212</v>
      </c>
      <c r="C131" s="50" t="s">
        <v>499</v>
      </c>
      <c r="D131" s="160">
        <v>1</v>
      </c>
      <c r="E131" s="95"/>
      <c r="F131" s="99">
        <f t="shared" si="6"/>
        <v>0</v>
      </c>
      <c r="G131" s="99">
        <f t="shared" si="7"/>
        <v>0</v>
      </c>
    </row>
    <row r="132" spans="1:7" ht="14.25">
      <c r="A132" s="161" t="s">
        <v>2700</v>
      </c>
      <c r="B132" s="89" t="s">
        <v>2213</v>
      </c>
      <c r="C132" s="50" t="s">
        <v>499</v>
      </c>
      <c r="D132" s="160">
        <v>10</v>
      </c>
      <c r="E132" s="95"/>
      <c r="F132" s="99">
        <f t="shared" si="6"/>
        <v>0</v>
      </c>
      <c r="G132" s="99">
        <f t="shared" si="7"/>
        <v>0</v>
      </c>
    </row>
    <row r="133" spans="1:7" ht="14.25">
      <c r="A133" s="161" t="s">
        <v>2701</v>
      </c>
      <c r="B133" s="89" t="s">
        <v>2214</v>
      </c>
      <c r="C133" s="50" t="s">
        <v>499</v>
      </c>
      <c r="D133" s="160">
        <v>10</v>
      </c>
      <c r="E133" s="95"/>
      <c r="F133" s="99">
        <f t="shared" si="6"/>
        <v>0</v>
      </c>
      <c r="G133" s="99">
        <f t="shared" si="7"/>
        <v>0</v>
      </c>
    </row>
    <row r="134" spans="1:7" ht="14.25">
      <c r="A134" s="161" t="s">
        <v>2702</v>
      </c>
      <c r="B134" s="89" t="s">
        <v>2215</v>
      </c>
      <c r="C134" s="50" t="s">
        <v>499</v>
      </c>
      <c r="D134" s="160">
        <v>1</v>
      </c>
      <c r="E134" s="95"/>
      <c r="F134" s="99">
        <f t="shared" si="6"/>
        <v>0</v>
      </c>
      <c r="G134" s="99">
        <f t="shared" si="7"/>
        <v>0</v>
      </c>
    </row>
    <row r="135" spans="1:7" ht="14.25">
      <c r="A135" s="161" t="s">
        <v>2703</v>
      </c>
      <c r="B135" s="89" t="s">
        <v>2216</v>
      </c>
      <c r="C135" s="50" t="s">
        <v>499</v>
      </c>
      <c r="D135" s="160">
        <v>1</v>
      </c>
      <c r="E135" s="95"/>
      <c r="F135" s="99">
        <f t="shared" si="6"/>
        <v>0</v>
      </c>
      <c r="G135" s="99">
        <f t="shared" si="7"/>
        <v>0</v>
      </c>
    </row>
    <row r="136" spans="1:7" ht="14.25">
      <c r="A136" s="161" t="s">
        <v>2704</v>
      </c>
      <c r="B136" s="162" t="s">
        <v>2217</v>
      </c>
      <c r="C136" s="50" t="s">
        <v>499</v>
      </c>
      <c r="D136" s="160">
        <v>4</v>
      </c>
      <c r="E136" s="95"/>
      <c r="F136" s="99">
        <f t="shared" si="6"/>
        <v>0</v>
      </c>
      <c r="G136" s="99">
        <f t="shared" si="7"/>
        <v>0</v>
      </c>
    </row>
    <row r="137" spans="1:7" ht="14.25">
      <c r="A137" s="161" t="s">
        <v>2705</v>
      </c>
      <c r="B137" s="89" t="s">
        <v>2218</v>
      </c>
      <c r="C137" s="46" t="s">
        <v>567</v>
      </c>
      <c r="D137" s="160">
        <v>50</v>
      </c>
      <c r="E137" s="95"/>
      <c r="F137" s="99">
        <f t="shared" si="6"/>
        <v>0</v>
      </c>
      <c r="G137" s="99">
        <f t="shared" si="7"/>
        <v>0</v>
      </c>
    </row>
    <row r="138" spans="1:7" ht="14.25">
      <c r="A138" s="161" t="s">
        <v>2706</v>
      </c>
      <c r="B138" s="89" t="s">
        <v>2219</v>
      </c>
      <c r="C138" s="50" t="s">
        <v>499</v>
      </c>
      <c r="D138" s="160">
        <v>2</v>
      </c>
      <c r="E138" s="95"/>
      <c r="F138" s="99">
        <f t="shared" si="6"/>
        <v>0</v>
      </c>
      <c r="G138" s="99">
        <f t="shared" si="7"/>
        <v>0</v>
      </c>
    </row>
    <row r="139" spans="1:7" ht="14.25">
      <c r="A139" s="161" t="s">
        <v>2707</v>
      </c>
      <c r="B139" s="89" t="s">
        <v>2220</v>
      </c>
      <c r="C139" s="50" t="s">
        <v>499</v>
      </c>
      <c r="D139" s="160">
        <v>1</v>
      </c>
      <c r="E139" s="95"/>
      <c r="F139" s="99">
        <f t="shared" si="6"/>
        <v>0</v>
      </c>
      <c r="G139" s="99">
        <f t="shared" si="7"/>
        <v>0</v>
      </c>
    </row>
    <row r="140" spans="1:7" ht="14.25">
      <c r="A140" s="161" t="s">
        <v>2708</v>
      </c>
      <c r="B140" s="89" t="s">
        <v>2221</v>
      </c>
      <c r="C140" s="50" t="s">
        <v>499</v>
      </c>
      <c r="D140" s="160">
        <v>3</v>
      </c>
      <c r="E140" s="95"/>
      <c r="F140" s="99">
        <f t="shared" si="6"/>
        <v>0</v>
      </c>
      <c r="G140" s="99">
        <f t="shared" si="7"/>
        <v>0</v>
      </c>
    </row>
    <row r="141" spans="1:7" ht="14.25">
      <c r="A141" s="161" t="s">
        <v>2709</v>
      </c>
      <c r="B141" s="89" t="s">
        <v>2222</v>
      </c>
      <c r="C141" s="50" t="s">
        <v>499</v>
      </c>
      <c r="D141" s="160">
        <v>2</v>
      </c>
      <c r="E141" s="95"/>
      <c r="F141" s="99">
        <f t="shared" si="6"/>
        <v>0</v>
      </c>
      <c r="G141" s="99">
        <f t="shared" si="7"/>
        <v>0</v>
      </c>
    </row>
    <row r="142" spans="1:7" ht="14.25">
      <c r="A142" s="161" t="s">
        <v>2710</v>
      </c>
      <c r="B142" s="89" t="s">
        <v>2223</v>
      </c>
      <c r="C142" s="50" t="s">
        <v>499</v>
      </c>
      <c r="D142" s="160">
        <v>1</v>
      </c>
      <c r="E142" s="95"/>
      <c r="F142" s="99">
        <f t="shared" si="6"/>
        <v>0</v>
      </c>
      <c r="G142" s="99">
        <f t="shared" si="7"/>
        <v>0</v>
      </c>
    </row>
    <row r="143" spans="1:7" ht="14.25">
      <c r="A143" s="161" t="s">
        <v>2711</v>
      </c>
      <c r="B143" s="89" t="s">
        <v>2224</v>
      </c>
      <c r="C143" s="50" t="s">
        <v>499</v>
      </c>
      <c r="D143" s="160">
        <v>2</v>
      </c>
      <c r="E143" s="95"/>
      <c r="F143" s="99">
        <f t="shared" si="6"/>
        <v>0</v>
      </c>
      <c r="G143" s="99">
        <f t="shared" si="7"/>
        <v>0</v>
      </c>
    </row>
    <row r="144" spans="1:7" ht="14.25">
      <c r="A144" s="161" t="s">
        <v>2712</v>
      </c>
      <c r="B144" s="89" t="s">
        <v>2225</v>
      </c>
      <c r="C144" s="50" t="s">
        <v>499</v>
      </c>
      <c r="D144" s="160">
        <v>1</v>
      </c>
      <c r="E144" s="95"/>
      <c r="F144" s="99">
        <f t="shared" si="6"/>
        <v>0</v>
      </c>
      <c r="G144" s="99">
        <f t="shared" si="7"/>
        <v>0</v>
      </c>
    </row>
    <row r="145" spans="1:7" ht="14.25">
      <c r="A145" s="161" t="s">
        <v>2713</v>
      </c>
      <c r="B145" s="89" t="s">
        <v>2226</v>
      </c>
      <c r="C145" s="50" t="s">
        <v>499</v>
      </c>
      <c r="D145" s="160">
        <v>10</v>
      </c>
      <c r="E145" s="95"/>
      <c r="F145" s="99">
        <f t="shared" si="6"/>
        <v>0</v>
      </c>
      <c r="G145" s="99">
        <f t="shared" si="7"/>
        <v>0</v>
      </c>
    </row>
    <row r="146" spans="1:7" ht="14.25">
      <c r="A146" s="161" t="s">
        <v>2714</v>
      </c>
      <c r="B146" s="89" t="s">
        <v>2227</v>
      </c>
      <c r="C146" s="50" t="s">
        <v>499</v>
      </c>
      <c r="D146" s="160">
        <v>1</v>
      </c>
      <c r="E146" s="95"/>
      <c r="F146" s="99">
        <f t="shared" si="6"/>
        <v>0</v>
      </c>
      <c r="G146" s="99">
        <f t="shared" si="7"/>
        <v>0</v>
      </c>
    </row>
    <row r="147" spans="1:7" ht="14.25">
      <c r="A147" s="161" t="s">
        <v>2715</v>
      </c>
      <c r="B147" s="89" t="s">
        <v>2228</v>
      </c>
      <c r="C147" s="50" t="s">
        <v>499</v>
      </c>
      <c r="D147" s="160">
        <v>2</v>
      </c>
      <c r="E147" s="95"/>
      <c r="F147" s="99">
        <f t="shared" si="6"/>
        <v>0</v>
      </c>
      <c r="G147" s="99">
        <f t="shared" si="7"/>
        <v>0</v>
      </c>
    </row>
    <row r="148" spans="1:7" ht="14.25">
      <c r="A148" s="161" t="s">
        <v>2716</v>
      </c>
      <c r="B148" s="89" t="s">
        <v>2229</v>
      </c>
      <c r="C148" s="50" t="s">
        <v>499</v>
      </c>
      <c r="D148" s="160">
        <v>10</v>
      </c>
      <c r="E148" s="95"/>
      <c r="F148" s="99">
        <f t="shared" si="6"/>
        <v>0</v>
      </c>
      <c r="G148" s="99">
        <f t="shared" si="7"/>
        <v>0</v>
      </c>
    </row>
    <row r="149" spans="1:7" ht="14.25">
      <c r="A149" s="161" t="s">
        <v>2717</v>
      </c>
      <c r="B149" s="89" t="s">
        <v>2230</v>
      </c>
      <c r="C149" s="50" t="s">
        <v>499</v>
      </c>
      <c r="D149" s="160">
        <v>2</v>
      </c>
      <c r="E149" s="95"/>
      <c r="F149" s="99">
        <f t="shared" si="6"/>
        <v>0</v>
      </c>
      <c r="G149" s="99">
        <f t="shared" si="7"/>
        <v>0</v>
      </c>
    </row>
    <row r="150" spans="1:7" ht="14.25">
      <c r="A150" s="161" t="s">
        <v>2718</v>
      </c>
      <c r="B150" s="89" t="s">
        <v>2231</v>
      </c>
      <c r="C150" s="50" t="s">
        <v>499</v>
      </c>
      <c r="D150" s="160">
        <v>2</v>
      </c>
      <c r="E150" s="95"/>
      <c r="F150" s="99">
        <f t="shared" si="6"/>
        <v>0</v>
      </c>
      <c r="G150" s="99">
        <f t="shared" si="7"/>
        <v>0</v>
      </c>
    </row>
    <row r="151" spans="1:7" ht="14.25">
      <c r="A151" s="161" t="s">
        <v>2719</v>
      </c>
      <c r="B151" s="89" t="s">
        <v>2232</v>
      </c>
      <c r="C151" s="50" t="s">
        <v>499</v>
      </c>
      <c r="D151" s="160">
        <v>10</v>
      </c>
      <c r="E151" s="95"/>
      <c r="F151" s="99">
        <f t="shared" si="6"/>
        <v>0</v>
      </c>
      <c r="G151" s="99">
        <f t="shared" si="7"/>
        <v>0</v>
      </c>
    </row>
    <row r="152" spans="1:7" ht="14.25">
      <c r="A152" s="161" t="s">
        <v>2720</v>
      </c>
      <c r="B152" s="89" t="s">
        <v>2233</v>
      </c>
      <c r="C152" s="50" t="s">
        <v>499</v>
      </c>
      <c r="D152" s="160">
        <v>2</v>
      </c>
      <c r="E152" s="95"/>
      <c r="F152" s="99">
        <f t="shared" si="6"/>
        <v>0</v>
      </c>
      <c r="G152" s="99">
        <f t="shared" si="7"/>
        <v>0</v>
      </c>
    </row>
    <row r="153" spans="1:7" ht="14.25">
      <c r="A153" s="161" t="s">
        <v>2721</v>
      </c>
      <c r="B153" s="89" t="s">
        <v>2234</v>
      </c>
      <c r="C153" s="50" t="s">
        <v>499</v>
      </c>
      <c r="D153" s="160">
        <v>1</v>
      </c>
      <c r="E153" s="95"/>
      <c r="F153" s="99">
        <f t="shared" si="6"/>
        <v>0</v>
      </c>
      <c r="G153" s="99">
        <f t="shared" si="7"/>
        <v>0</v>
      </c>
    </row>
    <row r="154" spans="1:7" ht="14.25">
      <c r="A154" s="161" t="s">
        <v>2722</v>
      </c>
      <c r="B154" s="89" t="s">
        <v>2235</v>
      </c>
      <c r="C154" s="50" t="s">
        <v>499</v>
      </c>
      <c r="D154" s="160">
        <v>2</v>
      </c>
      <c r="E154" s="95"/>
      <c r="F154" s="99">
        <f t="shared" si="6"/>
        <v>0</v>
      </c>
      <c r="G154" s="99">
        <f t="shared" si="7"/>
        <v>0</v>
      </c>
    </row>
    <row r="155" spans="1:7" ht="14.25">
      <c r="A155" s="161" t="s">
        <v>2723</v>
      </c>
      <c r="B155" s="89" t="s">
        <v>2236</v>
      </c>
      <c r="C155" s="50" t="s">
        <v>499</v>
      </c>
      <c r="D155" s="160">
        <v>2</v>
      </c>
      <c r="E155" s="95"/>
      <c r="F155" s="99">
        <f t="shared" si="6"/>
        <v>0</v>
      </c>
      <c r="G155" s="99">
        <f t="shared" si="7"/>
        <v>0</v>
      </c>
    </row>
    <row r="156" spans="1:7" ht="14.25">
      <c r="A156" s="161" t="s">
        <v>2724</v>
      </c>
      <c r="B156" s="89" t="s">
        <v>2237</v>
      </c>
      <c r="C156" s="50" t="s">
        <v>499</v>
      </c>
      <c r="D156" s="160">
        <v>3</v>
      </c>
      <c r="E156" s="95"/>
      <c r="F156" s="99">
        <f t="shared" si="6"/>
        <v>0</v>
      </c>
      <c r="G156" s="99">
        <f t="shared" si="7"/>
        <v>0</v>
      </c>
    </row>
    <row r="157" spans="1:7" ht="14.25">
      <c r="A157" s="161" t="s">
        <v>2725</v>
      </c>
      <c r="B157" s="89" t="s">
        <v>2238</v>
      </c>
      <c r="C157" s="50" t="s">
        <v>499</v>
      </c>
      <c r="D157" s="160">
        <v>3</v>
      </c>
      <c r="E157" s="95"/>
      <c r="F157" s="99">
        <f t="shared" si="6"/>
        <v>0</v>
      </c>
      <c r="G157" s="99">
        <f t="shared" si="7"/>
        <v>0</v>
      </c>
    </row>
    <row r="158" spans="1:7" ht="14.25">
      <c r="A158" s="161" t="s">
        <v>2726</v>
      </c>
      <c r="B158" s="89" t="s">
        <v>2239</v>
      </c>
      <c r="C158" s="50" t="s">
        <v>499</v>
      </c>
      <c r="D158" s="160">
        <v>4</v>
      </c>
      <c r="E158" s="95"/>
      <c r="F158" s="99">
        <f t="shared" si="6"/>
        <v>0</v>
      </c>
      <c r="G158" s="99">
        <f t="shared" si="7"/>
        <v>0</v>
      </c>
    </row>
    <row r="159" spans="1:7" ht="14.25">
      <c r="A159" s="161" t="s">
        <v>2727</v>
      </c>
      <c r="B159" s="89" t="s">
        <v>2205</v>
      </c>
      <c r="C159" s="50" t="s">
        <v>499</v>
      </c>
      <c r="D159" s="160">
        <v>1</v>
      </c>
      <c r="E159" s="95"/>
      <c r="F159" s="99">
        <f t="shared" si="6"/>
        <v>0</v>
      </c>
      <c r="G159" s="99">
        <f t="shared" si="7"/>
        <v>0</v>
      </c>
    </row>
    <row r="160" spans="1:7" ht="14.25">
      <c r="A160" s="161" t="s">
        <v>2728</v>
      </c>
      <c r="B160" s="89" t="s">
        <v>2240</v>
      </c>
      <c r="C160" s="50" t="s">
        <v>499</v>
      </c>
      <c r="D160" s="160">
        <v>1</v>
      </c>
      <c r="E160" s="95"/>
      <c r="F160" s="99">
        <f t="shared" si="6"/>
        <v>0</v>
      </c>
      <c r="G160" s="99">
        <f t="shared" si="7"/>
        <v>0</v>
      </c>
    </row>
    <row r="161" spans="1:7" ht="14.25">
      <c r="A161" s="161" t="s">
        <v>2729</v>
      </c>
      <c r="B161" s="89" t="s">
        <v>2241</v>
      </c>
      <c r="C161" s="50" t="s">
        <v>499</v>
      </c>
      <c r="D161" s="160">
        <v>1</v>
      </c>
      <c r="E161" s="95"/>
      <c r="F161" s="99">
        <f t="shared" si="6"/>
        <v>0</v>
      </c>
      <c r="G161" s="99">
        <f t="shared" si="7"/>
        <v>0</v>
      </c>
    </row>
    <row r="162" spans="1:7" ht="15" thickBot="1">
      <c r="A162" s="161" t="s">
        <v>2730</v>
      </c>
      <c r="B162" s="89" t="s">
        <v>2242</v>
      </c>
      <c r="C162" s="50" t="s">
        <v>499</v>
      </c>
      <c r="D162" s="160">
        <v>1</v>
      </c>
      <c r="E162" s="95"/>
      <c r="F162" s="99">
        <f t="shared" si="6"/>
        <v>0</v>
      </c>
      <c r="G162" s="99">
        <f t="shared" si="7"/>
        <v>0</v>
      </c>
    </row>
    <row r="163" spans="1:7" ht="15" thickBot="1">
      <c r="A163" s="92"/>
      <c r="B163" s="43"/>
      <c r="C163" s="39"/>
      <c r="D163" s="39"/>
      <c r="E163" s="223" t="s">
        <v>1005</v>
      </c>
      <c r="F163" s="223"/>
      <c r="G163" s="121">
        <f>SUM(G129:G162)</f>
        <v>0</v>
      </c>
    </row>
    <row r="164" spans="1:7" ht="15" thickBot="1">
      <c r="A164" s="92"/>
      <c r="B164" s="43"/>
      <c r="C164" s="39"/>
      <c r="D164" s="39"/>
      <c r="E164" s="223" t="s">
        <v>1006</v>
      </c>
      <c r="F164" s="223"/>
      <c r="G164" s="121">
        <f>SUM(G163*0.2)</f>
        <v>0</v>
      </c>
    </row>
    <row r="165" spans="1:7" ht="15" thickBot="1">
      <c r="A165" s="92"/>
      <c r="B165" s="43"/>
      <c r="C165" s="39"/>
      <c r="D165" s="39"/>
      <c r="E165" s="223" t="s">
        <v>1007</v>
      </c>
      <c r="F165" s="223"/>
      <c r="G165" s="121">
        <f>SUM(G163:G164)</f>
        <v>0</v>
      </c>
    </row>
    <row r="167" spans="1:7" ht="30" customHeight="1">
      <c r="A167" s="119" t="s">
        <v>1812</v>
      </c>
      <c r="B167" s="228" t="s">
        <v>2804</v>
      </c>
      <c r="C167" s="229"/>
      <c r="D167" s="91" t="s">
        <v>1254</v>
      </c>
      <c r="E167" s="94"/>
      <c r="F167" s="94"/>
      <c r="G167" s="94"/>
    </row>
    <row r="168" spans="1:7" ht="30.75" thickBot="1">
      <c r="A168" s="104" t="s">
        <v>498</v>
      </c>
      <c r="B168" s="141" t="s">
        <v>807</v>
      </c>
      <c r="C168" s="105" t="s">
        <v>2</v>
      </c>
      <c r="D168" s="102" t="s">
        <v>2274</v>
      </c>
      <c r="E168" s="103" t="s">
        <v>1002</v>
      </c>
      <c r="F168" s="103" t="s">
        <v>1003</v>
      </c>
      <c r="G168" s="103" t="s">
        <v>1004</v>
      </c>
    </row>
    <row r="169" spans="1:7" ht="14.25">
      <c r="A169" s="161" t="s">
        <v>2731</v>
      </c>
      <c r="B169" s="52" t="s">
        <v>322</v>
      </c>
      <c r="C169" s="50" t="s">
        <v>499</v>
      </c>
      <c r="D169" s="90">
        <v>1</v>
      </c>
      <c r="E169" s="99"/>
      <c r="F169" s="99">
        <f aca="true" t="shared" si="8" ref="F169:F200">SUM(E169*1.2)</f>
        <v>0</v>
      </c>
      <c r="G169" s="99">
        <f aca="true" t="shared" si="9" ref="G169:G200">SUM(D169*E169)</f>
        <v>0</v>
      </c>
    </row>
    <row r="170" spans="1:7" ht="14.25">
      <c r="A170" s="161" t="s">
        <v>2732</v>
      </c>
      <c r="B170" s="52" t="s">
        <v>1986</v>
      </c>
      <c r="C170" s="50" t="s">
        <v>499</v>
      </c>
      <c r="D170" s="90">
        <v>1</v>
      </c>
      <c r="E170" s="95"/>
      <c r="F170" s="99">
        <f t="shared" si="8"/>
        <v>0</v>
      </c>
      <c r="G170" s="99">
        <f t="shared" si="9"/>
        <v>0</v>
      </c>
    </row>
    <row r="171" spans="1:7" ht="14.25">
      <c r="A171" s="161" t="s">
        <v>2733</v>
      </c>
      <c r="B171" s="52" t="s">
        <v>2006</v>
      </c>
      <c r="C171" s="50" t="s">
        <v>499</v>
      </c>
      <c r="D171" s="90">
        <v>1</v>
      </c>
      <c r="E171" s="95"/>
      <c r="F171" s="99">
        <f t="shared" si="8"/>
        <v>0</v>
      </c>
      <c r="G171" s="99">
        <f t="shared" si="9"/>
        <v>0</v>
      </c>
    </row>
    <row r="172" spans="1:7" ht="14.25">
      <c r="A172" s="161" t="s">
        <v>2734</v>
      </c>
      <c r="B172" s="52" t="s">
        <v>2127</v>
      </c>
      <c r="C172" s="50" t="s">
        <v>499</v>
      </c>
      <c r="D172" s="90">
        <v>1</v>
      </c>
      <c r="E172" s="95"/>
      <c r="F172" s="99">
        <f t="shared" si="8"/>
        <v>0</v>
      </c>
      <c r="G172" s="99">
        <f t="shared" si="9"/>
        <v>0</v>
      </c>
    </row>
    <row r="173" spans="1:7" ht="14.25">
      <c r="A173" s="161" t="s">
        <v>2735</v>
      </c>
      <c r="B173" s="52" t="s">
        <v>2128</v>
      </c>
      <c r="C173" s="50" t="s">
        <v>499</v>
      </c>
      <c r="D173" s="90">
        <v>1</v>
      </c>
      <c r="E173" s="95"/>
      <c r="F173" s="99">
        <f t="shared" si="8"/>
        <v>0</v>
      </c>
      <c r="G173" s="99">
        <f t="shared" si="9"/>
        <v>0</v>
      </c>
    </row>
    <row r="174" spans="1:7" ht="14.25">
      <c r="A174" s="161" t="s">
        <v>2736</v>
      </c>
      <c r="B174" s="52" t="s">
        <v>321</v>
      </c>
      <c r="C174" s="50" t="s">
        <v>499</v>
      </c>
      <c r="D174" s="90">
        <v>1</v>
      </c>
      <c r="E174" s="95"/>
      <c r="F174" s="99">
        <f t="shared" si="8"/>
        <v>0</v>
      </c>
      <c r="G174" s="99">
        <f t="shared" si="9"/>
        <v>0</v>
      </c>
    </row>
    <row r="175" spans="1:7" ht="14.25">
      <c r="A175" s="161" t="s">
        <v>2737</v>
      </c>
      <c r="B175" s="52" t="s">
        <v>1940</v>
      </c>
      <c r="C175" s="50" t="s">
        <v>499</v>
      </c>
      <c r="D175" s="90">
        <v>1</v>
      </c>
      <c r="E175" s="95"/>
      <c r="F175" s="99">
        <f t="shared" si="8"/>
        <v>0</v>
      </c>
      <c r="G175" s="99">
        <f t="shared" si="9"/>
        <v>0</v>
      </c>
    </row>
    <row r="176" spans="1:7" ht="14.25">
      <c r="A176" s="161" t="s">
        <v>2738</v>
      </c>
      <c r="B176" s="52" t="s">
        <v>1987</v>
      </c>
      <c r="C176" s="50" t="s">
        <v>499</v>
      </c>
      <c r="D176" s="90">
        <v>1</v>
      </c>
      <c r="E176" s="95"/>
      <c r="F176" s="99">
        <f t="shared" si="8"/>
        <v>0</v>
      </c>
      <c r="G176" s="99">
        <f t="shared" si="9"/>
        <v>0</v>
      </c>
    </row>
    <row r="177" spans="1:7" ht="14.25">
      <c r="A177" s="161" t="s">
        <v>2739</v>
      </c>
      <c r="B177" s="52" t="s">
        <v>2005</v>
      </c>
      <c r="C177" s="50" t="s">
        <v>499</v>
      </c>
      <c r="D177" s="90">
        <v>1</v>
      </c>
      <c r="E177" s="95"/>
      <c r="F177" s="99">
        <f t="shared" si="8"/>
        <v>0</v>
      </c>
      <c r="G177" s="99">
        <f t="shared" si="9"/>
        <v>0</v>
      </c>
    </row>
    <row r="178" spans="1:7" ht="14.25">
      <c r="A178" s="161" t="s">
        <v>2740</v>
      </c>
      <c r="B178" s="52" t="s">
        <v>1980</v>
      </c>
      <c r="C178" s="50" t="s">
        <v>499</v>
      </c>
      <c r="D178" s="90">
        <v>1</v>
      </c>
      <c r="E178" s="95"/>
      <c r="F178" s="99">
        <f t="shared" si="8"/>
        <v>0</v>
      </c>
      <c r="G178" s="99">
        <f t="shared" si="9"/>
        <v>0</v>
      </c>
    </row>
    <row r="179" spans="1:7" ht="14.25">
      <c r="A179" s="161" t="s">
        <v>2741</v>
      </c>
      <c r="B179" s="52" t="s">
        <v>1914</v>
      </c>
      <c r="C179" s="50" t="s">
        <v>499</v>
      </c>
      <c r="D179" s="90">
        <v>1</v>
      </c>
      <c r="E179" s="95"/>
      <c r="F179" s="99">
        <f t="shared" si="8"/>
        <v>0</v>
      </c>
      <c r="G179" s="99">
        <f t="shared" si="9"/>
        <v>0</v>
      </c>
    </row>
    <row r="180" spans="1:7" ht="14.25">
      <c r="A180" s="161" t="s">
        <v>2742</v>
      </c>
      <c r="B180" s="52" t="s">
        <v>2129</v>
      </c>
      <c r="C180" s="50" t="s">
        <v>499</v>
      </c>
      <c r="D180" s="90">
        <v>1</v>
      </c>
      <c r="E180" s="95"/>
      <c r="F180" s="99">
        <f t="shared" si="8"/>
        <v>0</v>
      </c>
      <c r="G180" s="99">
        <f t="shared" si="9"/>
        <v>0</v>
      </c>
    </row>
    <row r="181" spans="1:7" ht="14.25">
      <c r="A181" s="161" t="s">
        <v>2743</v>
      </c>
      <c r="B181" s="52" t="s">
        <v>2130</v>
      </c>
      <c r="C181" s="50" t="s">
        <v>499</v>
      </c>
      <c r="D181" s="90">
        <v>1</v>
      </c>
      <c r="E181" s="95"/>
      <c r="F181" s="99">
        <f t="shared" si="8"/>
        <v>0</v>
      </c>
      <c r="G181" s="99">
        <f t="shared" si="9"/>
        <v>0</v>
      </c>
    </row>
    <row r="182" spans="1:7" ht="14.25">
      <c r="A182" s="161" t="s">
        <v>2744</v>
      </c>
      <c r="B182" s="52" t="s">
        <v>2131</v>
      </c>
      <c r="C182" s="50" t="s">
        <v>499</v>
      </c>
      <c r="D182" s="90">
        <v>1</v>
      </c>
      <c r="E182" s="95"/>
      <c r="F182" s="99">
        <f t="shared" si="8"/>
        <v>0</v>
      </c>
      <c r="G182" s="99">
        <f t="shared" si="9"/>
        <v>0</v>
      </c>
    </row>
    <row r="183" spans="1:7" ht="14.25">
      <c r="A183" s="161" t="s">
        <v>2745</v>
      </c>
      <c r="B183" s="52" t="s">
        <v>2132</v>
      </c>
      <c r="C183" s="50" t="s">
        <v>499</v>
      </c>
      <c r="D183" s="90">
        <v>1</v>
      </c>
      <c r="E183" s="95"/>
      <c r="F183" s="99">
        <f t="shared" si="8"/>
        <v>0</v>
      </c>
      <c r="G183" s="99">
        <f t="shared" si="9"/>
        <v>0</v>
      </c>
    </row>
    <row r="184" spans="1:7" ht="14.25">
      <c r="A184" s="161" t="s">
        <v>2746</v>
      </c>
      <c r="B184" s="52" t="s">
        <v>2133</v>
      </c>
      <c r="C184" s="50" t="s">
        <v>499</v>
      </c>
      <c r="D184" s="90">
        <v>1</v>
      </c>
      <c r="E184" s="95"/>
      <c r="F184" s="99">
        <f t="shared" si="8"/>
        <v>0</v>
      </c>
      <c r="G184" s="99">
        <f t="shared" si="9"/>
        <v>0</v>
      </c>
    </row>
    <row r="185" spans="1:7" ht="14.25">
      <c r="A185" s="161" t="s">
        <v>2747</v>
      </c>
      <c r="B185" s="52" t="s">
        <v>2134</v>
      </c>
      <c r="C185" s="50" t="s">
        <v>499</v>
      </c>
      <c r="D185" s="90">
        <v>1</v>
      </c>
      <c r="E185" s="95"/>
      <c r="F185" s="99">
        <f t="shared" si="8"/>
        <v>0</v>
      </c>
      <c r="G185" s="99">
        <f t="shared" si="9"/>
        <v>0</v>
      </c>
    </row>
    <row r="186" spans="1:7" ht="14.25">
      <c r="A186" s="161" t="s">
        <v>2748</v>
      </c>
      <c r="B186" s="52" t="s">
        <v>2135</v>
      </c>
      <c r="C186" s="50" t="s">
        <v>499</v>
      </c>
      <c r="D186" s="90">
        <v>1</v>
      </c>
      <c r="E186" s="95"/>
      <c r="F186" s="99">
        <f t="shared" si="8"/>
        <v>0</v>
      </c>
      <c r="G186" s="99">
        <f t="shared" si="9"/>
        <v>0</v>
      </c>
    </row>
    <row r="187" spans="1:7" ht="14.25">
      <c r="A187" s="161" t="s">
        <v>2749</v>
      </c>
      <c r="B187" s="52" t="s">
        <v>2136</v>
      </c>
      <c r="C187" s="50" t="s">
        <v>499</v>
      </c>
      <c r="D187" s="90">
        <v>1</v>
      </c>
      <c r="E187" s="95"/>
      <c r="F187" s="99">
        <f t="shared" si="8"/>
        <v>0</v>
      </c>
      <c r="G187" s="99">
        <f t="shared" si="9"/>
        <v>0</v>
      </c>
    </row>
    <row r="188" spans="1:7" ht="14.25">
      <c r="A188" s="161" t="s">
        <v>2750</v>
      </c>
      <c r="B188" s="52" t="s">
        <v>2137</v>
      </c>
      <c r="C188" s="50" t="s">
        <v>499</v>
      </c>
      <c r="D188" s="90">
        <v>1</v>
      </c>
      <c r="E188" s="95"/>
      <c r="F188" s="99">
        <f t="shared" si="8"/>
        <v>0</v>
      </c>
      <c r="G188" s="99">
        <f t="shared" si="9"/>
        <v>0</v>
      </c>
    </row>
    <row r="189" spans="1:7" ht="14.25">
      <c r="A189" s="161" t="s">
        <v>2751</v>
      </c>
      <c r="B189" s="52" t="s">
        <v>2138</v>
      </c>
      <c r="C189" s="50" t="s">
        <v>499</v>
      </c>
      <c r="D189" s="90">
        <v>21</v>
      </c>
      <c r="E189" s="95"/>
      <c r="F189" s="99">
        <f t="shared" si="8"/>
        <v>0</v>
      </c>
      <c r="G189" s="99">
        <f t="shared" si="9"/>
        <v>0</v>
      </c>
    </row>
    <row r="190" spans="1:7" ht="14.25">
      <c r="A190" s="161" t="s">
        <v>2752</v>
      </c>
      <c r="B190" s="52" t="s">
        <v>258</v>
      </c>
      <c r="C190" s="50" t="s">
        <v>499</v>
      </c>
      <c r="D190" s="90">
        <v>1</v>
      </c>
      <c r="E190" s="95"/>
      <c r="F190" s="99">
        <f t="shared" si="8"/>
        <v>0</v>
      </c>
      <c r="G190" s="99">
        <f t="shared" si="9"/>
        <v>0</v>
      </c>
    </row>
    <row r="191" spans="1:7" ht="14.25">
      <c r="A191" s="161" t="s">
        <v>2753</v>
      </c>
      <c r="B191" s="52" t="s">
        <v>2139</v>
      </c>
      <c r="C191" s="50" t="s">
        <v>499</v>
      </c>
      <c r="D191" s="90">
        <v>1</v>
      </c>
      <c r="E191" s="95"/>
      <c r="F191" s="99">
        <f t="shared" si="8"/>
        <v>0</v>
      </c>
      <c r="G191" s="99">
        <f t="shared" si="9"/>
        <v>0</v>
      </c>
    </row>
    <row r="192" spans="1:7" ht="14.25">
      <c r="A192" s="161" t="s">
        <v>2754</v>
      </c>
      <c r="B192" s="52" t="s">
        <v>2140</v>
      </c>
      <c r="C192" s="50" t="s">
        <v>499</v>
      </c>
      <c r="D192" s="90">
        <v>1</v>
      </c>
      <c r="E192" s="95"/>
      <c r="F192" s="99">
        <f t="shared" si="8"/>
        <v>0</v>
      </c>
      <c r="G192" s="99">
        <f t="shared" si="9"/>
        <v>0</v>
      </c>
    </row>
    <row r="193" spans="1:7" ht="14.25">
      <c r="A193" s="161" t="s">
        <v>2755</v>
      </c>
      <c r="B193" s="52" t="s">
        <v>438</v>
      </c>
      <c r="C193" s="50" t="s">
        <v>499</v>
      </c>
      <c r="D193" s="90">
        <v>1</v>
      </c>
      <c r="E193" s="95"/>
      <c r="F193" s="99">
        <f t="shared" si="8"/>
        <v>0</v>
      </c>
      <c r="G193" s="99">
        <f t="shared" si="9"/>
        <v>0</v>
      </c>
    </row>
    <row r="194" spans="1:7" ht="14.25">
      <c r="A194" s="161" t="s">
        <v>2756</v>
      </c>
      <c r="B194" s="52" t="s">
        <v>2141</v>
      </c>
      <c r="C194" s="50" t="s">
        <v>499</v>
      </c>
      <c r="D194" s="90">
        <v>2</v>
      </c>
      <c r="E194" s="95"/>
      <c r="F194" s="99">
        <f t="shared" si="8"/>
        <v>0</v>
      </c>
      <c r="G194" s="99">
        <f t="shared" si="9"/>
        <v>0</v>
      </c>
    </row>
    <row r="195" spans="1:7" ht="14.25">
      <c r="A195" s="161" t="s">
        <v>2757</v>
      </c>
      <c r="B195" s="52" t="s">
        <v>2142</v>
      </c>
      <c r="C195" s="50" t="s">
        <v>499</v>
      </c>
      <c r="D195" s="90">
        <v>1</v>
      </c>
      <c r="E195" s="95"/>
      <c r="F195" s="99">
        <f t="shared" si="8"/>
        <v>0</v>
      </c>
      <c r="G195" s="99">
        <f t="shared" si="9"/>
        <v>0</v>
      </c>
    </row>
    <row r="196" spans="1:7" ht="14.25">
      <c r="A196" s="161" t="s">
        <v>2758</v>
      </c>
      <c r="B196" s="52" t="s">
        <v>2143</v>
      </c>
      <c r="C196" s="50" t="s">
        <v>556</v>
      </c>
      <c r="D196" s="90">
        <v>20</v>
      </c>
      <c r="E196" s="95"/>
      <c r="F196" s="99">
        <f t="shared" si="8"/>
        <v>0</v>
      </c>
      <c r="G196" s="99">
        <f t="shared" si="9"/>
        <v>0</v>
      </c>
    </row>
    <row r="197" spans="1:7" ht="14.25">
      <c r="A197" s="161" t="s">
        <v>2759</v>
      </c>
      <c r="B197" s="52" t="s">
        <v>2144</v>
      </c>
      <c r="C197" s="50" t="s">
        <v>499</v>
      </c>
      <c r="D197" s="90">
        <v>4</v>
      </c>
      <c r="E197" s="95"/>
      <c r="F197" s="99">
        <f t="shared" si="8"/>
        <v>0</v>
      </c>
      <c r="G197" s="99">
        <f t="shared" si="9"/>
        <v>0</v>
      </c>
    </row>
    <row r="198" spans="1:7" ht="14.25">
      <c r="A198" s="161" t="s">
        <v>2760</v>
      </c>
      <c r="B198" s="52" t="s">
        <v>2145</v>
      </c>
      <c r="C198" s="50" t="s">
        <v>499</v>
      </c>
      <c r="D198" s="90">
        <v>4</v>
      </c>
      <c r="E198" s="95"/>
      <c r="F198" s="99">
        <f t="shared" si="8"/>
        <v>0</v>
      </c>
      <c r="G198" s="99">
        <f t="shared" si="9"/>
        <v>0</v>
      </c>
    </row>
    <row r="199" spans="1:7" ht="14.25">
      <c r="A199" s="161" t="s">
        <v>2761</v>
      </c>
      <c r="B199" s="52" t="s">
        <v>2146</v>
      </c>
      <c r="C199" s="50" t="s">
        <v>499</v>
      </c>
      <c r="D199" s="90">
        <v>1</v>
      </c>
      <c r="E199" s="95"/>
      <c r="F199" s="99">
        <f t="shared" si="8"/>
        <v>0</v>
      </c>
      <c r="G199" s="99">
        <f t="shared" si="9"/>
        <v>0</v>
      </c>
    </row>
    <row r="200" spans="1:7" ht="14.25">
      <c r="A200" s="161" t="s">
        <v>2762</v>
      </c>
      <c r="B200" s="52" t="s">
        <v>2147</v>
      </c>
      <c r="C200" s="50" t="s">
        <v>499</v>
      </c>
      <c r="D200" s="90">
        <v>1</v>
      </c>
      <c r="E200" s="95"/>
      <c r="F200" s="99">
        <f t="shared" si="8"/>
        <v>0</v>
      </c>
      <c r="G200" s="99">
        <f t="shared" si="9"/>
        <v>0</v>
      </c>
    </row>
    <row r="201" spans="1:7" ht="14.25">
      <c r="A201" s="161" t="s">
        <v>2763</v>
      </c>
      <c r="B201" s="52" t="s">
        <v>2148</v>
      </c>
      <c r="C201" s="50" t="s">
        <v>499</v>
      </c>
      <c r="D201" s="90">
        <v>1</v>
      </c>
      <c r="E201" s="95"/>
      <c r="F201" s="99">
        <f aca="true" t="shared" si="10" ref="F201:F232">SUM(E201*1.2)</f>
        <v>0</v>
      </c>
      <c r="G201" s="99">
        <f aca="true" t="shared" si="11" ref="G201:G232">SUM(D201*E201)</f>
        <v>0</v>
      </c>
    </row>
    <row r="202" spans="1:7" ht="14.25">
      <c r="A202" s="161" t="s">
        <v>2764</v>
      </c>
      <c r="B202" s="52" t="s">
        <v>2149</v>
      </c>
      <c r="C202" s="50" t="s">
        <v>499</v>
      </c>
      <c r="D202" s="90">
        <v>1</v>
      </c>
      <c r="E202" s="95"/>
      <c r="F202" s="99">
        <f t="shared" si="10"/>
        <v>0</v>
      </c>
      <c r="G202" s="99">
        <f t="shared" si="11"/>
        <v>0</v>
      </c>
    </row>
    <row r="203" spans="1:7" ht="14.25">
      <c r="A203" s="161" t="s">
        <v>2765</v>
      </c>
      <c r="B203" s="52" t="s">
        <v>2150</v>
      </c>
      <c r="C203" s="50" t="s">
        <v>499</v>
      </c>
      <c r="D203" s="90">
        <v>1</v>
      </c>
      <c r="E203" s="95"/>
      <c r="F203" s="99">
        <f t="shared" si="10"/>
        <v>0</v>
      </c>
      <c r="G203" s="99">
        <f t="shared" si="11"/>
        <v>0</v>
      </c>
    </row>
    <row r="204" spans="1:7" ht="14.25">
      <c r="A204" s="161" t="s">
        <v>2766</v>
      </c>
      <c r="B204" s="52" t="s">
        <v>2151</v>
      </c>
      <c r="C204" s="50" t="s">
        <v>499</v>
      </c>
      <c r="D204" s="90">
        <v>1</v>
      </c>
      <c r="E204" s="95"/>
      <c r="F204" s="99">
        <f t="shared" si="10"/>
        <v>0</v>
      </c>
      <c r="G204" s="99">
        <f t="shared" si="11"/>
        <v>0</v>
      </c>
    </row>
    <row r="205" spans="1:7" ht="14.25">
      <c r="A205" s="161" t="s">
        <v>2767</v>
      </c>
      <c r="B205" s="52" t="s">
        <v>2152</v>
      </c>
      <c r="C205" s="50" t="s">
        <v>499</v>
      </c>
      <c r="D205" s="90">
        <v>1</v>
      </c>
      <c r="E205" s="95"/>
      <c r="F205" s="99">
        <f t="shared" si="10"/>
        <v>0</v>
      </c>
      <c r="G205" s="99">
        <f t="shared" si="11"/>
        <v>0</v>
      </c>
    </row>
    <row r="206" spans="1:7" ht="14.25">
      <c r="A206" s="161" t="s">
        <v>2768</v>
      </c>
      <c r="B206" s="52" t="s">
        <v>2153</v>
      </c>
      <c r="C206" s="50" t="s">
        <v>499</v>
      </c>
      <c r="D206" s="90">
        <v>1</v>
      </c>
      <c r="E206" s="95"/>
      <c r="F206" s="99">
        <f t="shared" si="10"/>
        <v>0</v>
      </c>
      <c r="G206" s="99">
        <f t="shared" si="11"/>
        <v>0</v>
      </c>
    </row>
    <row r="207" spans="1:7" ht="14.25">
      <c r="A207" s="161" t="s">
        <v>2769</v>
      </c>
      <c r="B207" s="52" t="s">
        <v>1933</v>
      </c>
      <c r="C207" s="50" t="s">
        <v>499</v>
      </c>
      <c r="D207" s="90">
        <v>1</v>
      </c>
      <c r="E207" s="95"/>
      <c r="F207" s="99">
        <f t="shared" si="10"/>
        <v>0</v>
      </c>
      <c r="G207" s="99">
        <f t="shared" si="11"/>
        <v>0</v>
      </c>
    </row>
    <row r="208" spans="1:7" ht="14.25">
      <c r="A208" s="161" t="s">
        <v>2770</v>
      </c>
      <c r="B208" s="52" t="s">
        <v>2154</v>
      </c>
      <c r="C208" s="50" t="s">
        <v>499</v>
      </c>
      <c r="D208" s="90">
        <v>1</v>
      </c>
      <c r="E208" s="95"/>
      <c r="F208" s="99">
        <f t="shared" si="10"/>
        <v>0</v>
      </c>
      <c r="G208" s="99">
        <f t="shared" si="11"/>
        <v>0</v>
      </c>
    </row>
    <row r="209" spans="1:7" ht="14.25">
      <c r="A209" s="161" t="s">
        <v>2771</v>
      </c>
      <c r="B209" s="52" t="s">
        <v>2155</v>
      </c>
      <c r="C209" s="50" t="s">
        <v>499</v>
      </c>
      <c r="D209" s="90">
        <v>1</v>
      </c>
      <c r="E209" s="95"/>
      <c r="F209" s="99">
        <f t="shared" si="10"/>
        <v>0</v>
      </c>
      <c r="G209" s="99">
        <f t="shared" si="11"/>
        <v>0</v>
      </c>
    </row>
    <row r="210" spans="1:7" ht="14.25">
      <c r="A210" s="161" t="s">
        <v>2772</v>
      </c>
      <c r="B210" s="52" t="s">
        <v>263</v>
      </c>
      <c r="C210" s="50" t="s">
        <v>499</v>
      </c>
      <c r="D210" s="90">
        <v>1</v>
      </c>
      <c r="E210" s="95"/>
      <c r="F210" s="99">
        <f t="shared" si="10"/>
        <v>0</v>
      </c>
      <c r="G210" s="99">
        <f t="shared" si="11"/>
        <v>0</v>
      </c>
    </row>
    <row r="211" spans="1:7" ht="14.25">
      <c r="A211" s="161" t="s">
        <v>2773</v>
      </c>
      <c r="B211" s="52" t="s">
        <v>376</v>
      </c>
      <c r="C211" s="50" t="s">
        <v>499</v>
      </c>
      <c r="D211" s="90">
        <v>1</v>
      </c>
      <c r="E211" s="95"/>
      <c r="F211" s="99">
        <f t="shared" si="10"/>
        <v>0</v>
      </c>
      <c r="G211" s="99">
        <f t="shared" si="11"/>
        <v>0</v>
      </c>
    </row>
    <row r="212" spans="1:7" ht="14.25">
      <c r="A212" s="161" t="s">
        <v>2774</v>
      </c>
      <c r="B212" s="52" t="s">
        <v>2156</v>
      </c>
      <c r="C212" s="50" t="s">
        <v>499</v>
      </c>
      <c r="D212" s="90">
        <v>1</v>
      </c>
      <c r="E212" s="95"/>
      <c r="F212" s="99">
        <f t="shared" si="10"/>
        <v>0</v>
      </c>
      <c r="G212" s="99">
        <f t="shared" si="11"/>
        <v>0</v>
      </c>
    </row>
    <row r="213" spans="1:7" ht="14.25">
      <c r="A213" s="161" t="s">
        <v>3399</v>
      </c>
      <c r="B213" s="52" t="s">
        <v>2157</v>
      </c>
      <c r="C213" s="50" t="s">
        <v>499</v>
      </c>
      <c r="D213" s="90">
        <v>1</v>
      </c>
      <c r="E213" s="95"/>
      <c r="F213" s="99">
        <f t="shared" si="10"/>
        <v>0</v>
      </c>
      <c r="G213" s="99">
        <f t="shared" si="11"/>
        <v>0</v>
      </c>
    </row>
    <row r="214" spans="1:7" ht="14.25">
      <c r="A214" s="161" t="s">
        <v>3400</v>
      </c>
      <c r="B214" s="52" t="s">
        <v>2158</v>
      </c>
      <c r="C214" s="50" t="s">
        <v>499</v>
      </c>
      <c r="D214" s="90">
        <v>1</v>
      </c>
      <c r="E214" s="95"/>
      <c r="F214" s="99">
        <f t="shared" si="10"/>
        <v>0</v>
      </c>
      <c r="G214" s="99">
        <f t="shared" si="11"/>
        <v>0</v>
      </c>
    </row>
    <row r="215" spans="1:7" ht="14.25">
      <c r="A215" s="161" t="s">
        <v>3401</v>
      </c>
      <c r="B215" s="52" t="s">
        <v>2159</v>
      </c>
      <c r="C215" s="50" t="s">
        <v>499</v>
      </c>
      <c r="D215" s="90">
        <v>1</v>
      </c>
      <c r="E215" s="95"/>
      <c r="F215" s="99">
        <f t="shared" si="10"/>
        <v>0</v>
      </c>
      <c r="G215" s="99">
        <f t="shared" si="11"/>
        <v>0</v>
      </c>
    </row>
    <row r="216" spans="1:7" ht="14.25">
      <c r="A216" s="161" t="s">
        <v>3402</v>
      </c>
      <c r="B216" s="52" t="s">
        <v>2160</v>
      </c>
      <c r="C216" s="50" t="s">
        <v>499</v>
      </c>
      <c r="D216" s="90">
        <v>1</v>
      </c>
      <c r="E216" s="95"/>
      <c r="F216" s="99">
        <f t="shared" si="10"/>
        <v>0</v>
      </c>
      <c r="G216" s="99">
        <f t="shared" si="11"/>
        <v>0</v>
      </c>
    </row>
    <row r="217" spans="1:7" ht="14.25">
      <c r="A217" s="161" t="s">
        <v>3403</v>
      </c>
      <c r="B217" s="52" t="s">
        <v>2161</v>
      </c>
      <c r="C217" s="50" t="s">
        <v>499</v>
      </c>
      <c r="D217" s="90">
        <v>1</v>
      </c>
      <c r="E217" s="95"/>
      <c r="F217" s="99">
        <f t="shared" si="10"/>
        <v>0</v>
      </c>
      <c r="G217" s="99">
        <f t="shared" si="11"/>
        <v>0</v>
      </c>
    </row>
    <row r="218" spans="1:7" ht="14.25">
      <c r="A218" s="161" t="s">
        <v>3404</v>
      </c>
      <c r="B218" s="52" t="s">
        <v>2047</v>
      </c>
      <c r="C218" s="50" t="s">
        <v>624</v>
      </c>
      <c r="D218" s="90">
        <v>1</v>
      </c>
      <c r="E218" s="95"/>
      <c r="F218" s="99">
        <f t="shared" si="10"/>
        <v>0</v>
      </c>
      <c r="G218" s="99">
        <f t="shared" si="11"/>
        <v>0</v>
      </c>
    </row>
    <row r="219" spans="1:7" ht="14.25">
      <c r="A219" s="161" t="s">
        <v>3405</v>
      </c>
      <c r="B219" s="52" t="s">
        <v>453</v>
      </c>
      <c r="C219" s="50" t="s">
        <v>499</v>
      </c>
      <c r="D219" s="90">
        <v>4</v>
      </c>
      <c r="E219" s="95"/>
      <c r="F219" s="99">
        <f t="shared" si="10"/>
        <v>0</v>
      </c>
      <c r="G219" s="99">
        <f t="shared" si="11"/>
        <v>0</v>
      </c>
    </row>
    <row r="220" spans="1:7" ht="14.25">
      <c r="A220" s="161" t="s">
        <v>3406</v>
      </c>
      <c r="B220" s="52" t="s">
        <v>2162</v>
      </c>
      <c r="C220" s="50" t="s">
        <v>499</v>
      </c>
      <c r="D220" s="90">
        <v>8</v>
      </c>
      <c r="E220" s="95"/>
      <c r="F220" s="99">
        <f t="shared" si="10"/>
        <v>0</v>
      </c>
      <c r="G220" s="99">
        <f t="shared" si="11"/>
        <v>0</v>
      </c>
    </row>
    <row r="221" spans="1:7" ht="14.25">
      <c r="A221" s="161" t="s">
        <v>3407</v>
      </c>
      <c r="B221" s="52" t="s">
        <v>2163</v>
      </c>
      <c r="C221" s="50" t="s">
        <v>499</v>
      </c>
      <c r="D221" s="90">
        <v>1</v>
      </c>
      <c r="E221" s="95"/>
      <c r="F221" s="99">
        <f t="shared" si="10"/>
        <v>0</v>
      </c>
      <c r="G221" s="99">
        <f t="shared" si="11"/>
        <v>0</v>
      </c>
    </row>
    <row r="222" spans="1:7" ht="14.25">
      <c r="A222" s="161" t="s">
        <v>3408</v>
      </c>
      <c r="B222" s="52" t="s">
        <v>2164</v>
      </c>
      <c r="C222" s="50" t="s">
        <v>499</v>
      </c>
      <c r="D222" s="90">
        <v>1</v>
      </c>
      <c r="E222" s="95"/>
      <c r="F222" s="99">
        <f t="shared" si="10"/>
        <v>0</v>
      </c>
      <c r="G222" s="99">
        <f t="shared" si="11"/>
        <v>0</v>
      </c>
    </row>
    <row r="223" spans="1:7" ht="14.25">
      <c r="A223" s="161" t="s">
        <v>3409</v>
      </c>
      <c r="B223" s="52" t="s">
        <v>2165</v>
      </c>
      <c r="C223" s="50" t="s">
        <v>499</v>
      </c>
      <c r="D223" s="90">
        <v>1</v>
      </c>
      <c r="E223" s="95"/>
      <c r="F223" s="99">
        <f t="shared" si="10"/>
        <v>0</v>
      </c>
      <c r="G223" s="99">
        <f t="shared" si="11"/>
        <v>0</v>
      </c>
    </row>
    <row r="224" spans="1:7" ht="14.25">
      <c r="A224" s="161" t="s">
        <v>3410</v>
      </c>
      <c r="B224" s="52" t="s">
        <v>2166</v>
      </c>
      <c r="C224" s="50" t="s">
        <v>499</v>
      </c>
      <c r="D224" s="90">
        <v>1</v>
      </c>
      <c r="E224" s="95"/>
      <c r="F224" s="99">
        <f t="shared" si="10"/>
        <v>0</v>
      </c>
      <c r="G224" s="99">
        <f t="shared" si="11"/>
        <v>0</v>
      </c>
    </row>
    <row r="225" spans="1:7" ht="14.25">
      <c r="A225" s="161" t="s">
        <v>3411</v>
      </c>
      <c r="B225" s="52" t="s">
        <v>2167</v>
      </c>
      <c r="C225" s="50" t="s">
        <v>499</v>
      </c>
      <c r="D225" s="90">
        <v>1</v>
      </c>
      <c r="E225" s="95"/>
      <c r="F225" s="99">
        <f t="shared" si="10"/>
        <v>0</v>
      </c>
      <c r="G225" s="99">
        <f t="shared" si="11"/>
        <v>0</v>
      </c>
    </row>
    <row r="226" spans="1:7" ht="14.25">
      <c r="A226" s="161" t="s">
        <v>3412</v>
      </c>
      <c r="B226" s="52" t="s">
        <v>2168</v>
      </c>
      <c r="C226" s="50" t="s">
        <v>499</v>
      </c>
      <c r="D226" s="90">
        <v>1</v>
      </c>
      <c r="E226" s="95"/>
      <c r="F226" s="99">
        <f t="shared" si="10"/>
        <v>0</v>
      </c>
      <c r="G226" s="99">
        <f t="shared" si="11"/>
        <v>0</v>
      </c>
    </row>
    <row r="227" spans="1:7" ht="14.25">
      <c r="A227" s="161" t="s">
        <v>3413</v>
      </c>
      <c r="B227" s="52" t="s">
        <v>244</v>
      </c>
      <c r="C227" s="50" t="s">
        <v>499</v>
      </c>
      <c r="D227" s="90">
        <v>1</v>
      </c>
      <c r="E227" s="95"/>
      <c r="F227" s="99">
        <f t="shared" si="10"/>
        <v>0</v>
      </c>
      <c r="G227" s="99">
        <f t="shared" si="11"/>
        <v>0</v>
      </c>
    </row>
    <row r="228" spans="1:7" ht="14.25">
      <c r="A228" s="161" t="s">
        <v>3414</v>
      </c>
      <c r="B228" s="52" t="s">
        <v>2169</v>
      </c>
      <c r="C228" s="50" t="s">
        <v>499</v>
      </c>
      <c r="D228" s="90">
        <v>1</v>
      </c>
      <c r="E228" s="95"/>
      <c r="F228" s="99">
        <f t="shared" si="10"/>
        <v>0</v>
      </c>
      <c r="G228" s="99">
        <f t="shared" si="11"/>
        <v>0</v>
      </c>
    </row>
    <row r="229" spans="1:7" ht="14.25">
      <c r="A229" s="161" t="s">
        <v>3415</v>
      </c>
      <c r="B229" s="52" t="s">
        <v>2170</v>
      </c>
      <c r="C229" s="50" t="s">
        <v>499</v>
      </c>
      <c r="D229" s="90">
        <v>2</v>
      </c>
      <c r="E229" s="95"/>
      <c r="F229" s="99">
        <f t="shared" si="10"/>
        <v>0</v>
      </c>
      <c r="G229" s="99">
        <f t="shared" si="11"/>
        <v>0</v>
      </c>
    </row>
    <row r="230" spans="1:7" ht="14.25">
      <c r="A230" s="161" t="s">
        <v>3416</v>
      </c>
      <c r="B230" s="52" t="s">
        <v>2171</v>
      </c>
      <c r="C230" s="50" t="s">
        <v>499</v>
      </c>
      <c r="D230" s="90">
        <v>2</v>
      </c>
      <c r="E230" s="95"/>
      <c r="F230" s="99">
        <f t="shared" si="10"/>
        <v>0</v>
      </c>
      <c r="G230" s="99">
        <f t="shared" si="11"/>
        <v>0</v>
      </c>
    </row>
    <row r="231" spans="1:7" ht="14.25">
      <c r="A231" s="161" t="s">
        <v>3417</v>
      </c>
      <c r="B231" s="52" t="s">
        <v>2172</v>
      </c>
      <c r="C231" s="50" t="s">
        <v>556</v>
      </c>
      <c r="D231" s="90">
        <v>20</v>
      </c>
      <c r="E231" s="95"/>
      <c r="F231" s="99">
        <f t="shared" si="10"/>
        <v>0</v>
      </c>
      <c r="G231" s="99">
        <f t="shared" si="11"/>
        <v>0</v>
      </c>
    </row>
    <row r="232" spans="1:7" ht="14.25">
      <c r="A232" s="161" t="s">
        <v>3418</v>
      </c>
      <c r="B232" s="52" t="s">
        <v>2173</v>
      </c>
      <c r="C232" s="50" t="s">
        <v>499</v>
      </c>
      <c r="D232" s="90"/>
      <c r="E232" s="95"/>
      <c r="F232" s="99">
        <f t="shared" si="10"/>
        <v>0</v>
      </c>
      <c r="G232" s="99">
        <f t="shared" si="11"/>
        <v>0</v>
      </c>
    </row>
    <row r="233" spans="1:7" ht="14.25">
      <c r="A233" s="161" t="s">
        <v>3419</v>
      </c>
      <c r="B233" s="52" t="s">
        <v>2174</v>
      </c>
      <c r="C233" s="50" t="s">
        <v>499</v>
      </c>
      <c r="D233" s="90">
        <v>1</v>
      </c>
      <c r="E233" s="95"/>
      <c r="F233" s="99">
        <f aca="true" t="shared" si="12" ref="F233:F241">SUM(E233*1.2)</f>
        <v>0</v>
      </c>
      <c r="G233" s="99">
        <f aca="true" t="shared" si="13" ref="G233:G241">SUM(D233*E233)</f>
        <v>0</v>
      </c>
    </row>
    <row r="234" spans="1:7" ht="14.25">
      <c r="A234" s="161" t="s">
        <v>3420</v>
      </c>
      <c r="B234" s="52" t="s">
        <v>2175</v>
      </c>
      <c r="C234" s="50" t="s">
        <v>556</v>
      </c>
      <c r="D234" s="90">
        <v>50</v>
      </c>
      <c r="E234" s="95"/>
      <c r="F234" s="99">
        <f t="shared" si="12"/>
        <v>0</v>
      </c>
      <c r="G234" s="99">
        <f t="shared" si="13"/>
        <v>0</v>
      </c>
    </row>
    <row r="235" spans="1:7" ht="14.25">
      <c r="A235" s="161" t="s">
        <v>3421</v>
      </c>
      <c r="B235" s="52" t="s">
        <v>2176</v>
      </c>
      <c r="C235" s="50" t="s">
        <v>499</v>
      </c>
      <c r="D235" s="90">
        <v>1</v>
      </c>
      <c r="E235" s="95"/>
      <c r="F235" s="99">
        <f t="shared" si="12"/>
        <v>0</v>
      </c>
      <c r="G235" s="99">
        <f t="shared" si="13"/>
        <v>0</v>
      </c>
    </row>
    <row r="236" spans="1:7" ht="14.25">
      <c r="A236" s="161" t="s">
        <v>3422</v>
      </c>
      <c r="B236" s="52" t="s">
        <v>2177</v>
      </c>
      <c r="C236" s="50" t="s">
        <v>499</v>
      </c>
      <c r="D236" s="90">
        <v>20</v>
      </c>
      <c r="E236" s="95"/>
      <c r="F236" s="99">
        <f t="shared" si="12"/>
        <v>0</v>
      </c>
      <c r="G236" s="99">
        <f t="shared" si="13"/>
        <v>0</v>
      </c>
    </row>
    <row r="237" spans="1:7" ht="14.25">
      <c r="A237" s="161" t="s">
        <v>3423</v>
      </c>
      <c r="B237" s="52" t="s">
        <v>285</v>
      </c>
      <c r="C237" s="50" t="s">
        <v>499</v>
      </c>
      <c r="D237" s="90">
        <v>2</v>
      </c>
      <c r="E237" s="95"/>
      <c r="F237" s="99">
        <f t="shared" si="12"/>
        <v>0</v>
      </c>
      <c r="G237" s="99">
        <f t="shared" si="13"/>
        <v>0</v>
      </c>
    </row>
    <row r="238" spans="1:7" ht="14.25">
      <c r="A238" s="161" t="s">
        <v>3424</v>
      </c>
      <c r="B238" s="52" t="s">
        <v>2178</v>
      </c>
      <c r="C238" s="50" t="s">
        <v>499</v>
      </c>
      <c r="D238" s="90">
        <v>1</v>
      </c>
      <c r="E238" s="95"/>
      <c r="F238" s="99">
        <f t="shared" si="12"/>
        <v>0</v>
      </c>
      <c r="G238" s="99">
        <f t="shared" si="13"/>
        <v>0</v>
      </c>
    </row>
    <row r="239" spans="1:7" ht="14.25">
      <c r="A239" s="161" t="s">
        <v>3425</v>
      </c>
      <c r="B239" s="52" t="s">
        <v>2179</v>
      </c>
      <c r="C239" s="50" t="s">
        <v>499</v>
      </c>
      <c r="D239" s="90">
        <v>1</v>
      </c>
      <c r="E239" s="95"/>
      <c r="F239" s="99">
        <f t="shared" si="12"/>
        <v>0</v>
      </c>
      <c r="G239" s="99">
        <f t="shared" si="13"/>
        <v>0</v>
      </c>
    </row>
    <row r="240" spans="1:7" ht="14.25">
      <c r="A240" s="161" t="s">
        <v>3426</v>
      </c>
      <c r="B240" s="52" t="s">
        <v>2180</v>
      </c>
      <c r="C240" s="50" t="s">
        <v>499</v>
      </c>
      <c r="D240" s="90">
        <v>1</v>
      </c>
      <c r="E240" s="95"/>
      <c r="F240" s="99">
        <f t="shared" si="12"/>
        <v>0</v>
      </c>
      <c r="G240" s="99">
        <f t="shared" si="13"/>
        <v>0</v>
      </c>
    </row>
    <row r="241" spans="1:7" ht="15" thickBot="1">
      <c r="A241" s="161" t="s">
        <v>3427</v>
      </c>
      <c r="B241" s="52" t="s">
        <v>2181</v>
      </c>
      <c r="C241" s="50" t="s">
        <v>499</v>
      </c>
      <c r="D241" s="90">
        <v>2</v>
      </c>
      <c r="E241" s="95"/>
      <c r="F241" s="99">
        <f t="shared" si="12"/>
        <v>0</v>
      </c>
      <c r="G241" s="99">
        <f t="shared" si="13"/>
        <v>0</v>
      </c>
    </row>
    <row r="242" spans="1:7" ht="15" thickBot="1">
      <c r="A242" s="92"/>
      <c r="B242" s="47"/>
      <c r="C242"/>
      <c r="D242" s="39"/>
      <c r="E242" s="223" t="s">
        <v>1005</v>
      </c>
      <c r="F242" s="223"/>
      <c r="G242" s="121">
        <f>SUM(G169:G241)</f>
        <v>0</v>
      </c>
    </row>
    <row r="243" spans="1:7" ht="15" thickBot="1">
      <c r="A243" s="92"/>
      <c r="B243" s="47"/>
      <c r="C243"/>
      <c r="D243" s="39"/>
      <c r="E243" s="223" t="s">
        <v>1006</v>
      </c>
      <c r="F243" s="223"/>
      <c r="G243" s="121">
        <f>SUM(G242*0.2)</f>
        <v>0</v>
      </c>
    </row>
    <row r="244" spans="1:7" ht="15" thickBot="1">
      <c r="A244" s="92"/>
      <c r="B244" s="47"/>
      <c r="C244"/>
      <c r="D244" s="39"/>
      <c r="E244" s="223" t="s">
        <v>1007</v>
      </c>
      <c r="F244" s="223"/>
      <c r="G244" s="121">
        <f>SUM(G242:G243)</f>
        <v>0</v>
      </c>
    </row>
    <row r="246" spans="1:7" ht="30" customHeight="1">
      <c r="A246" s="119" t="s">
        <v>2807</v>
      </c>
      <c r="B246" s="228" t="s">
        <v>3479</v>
      </c>
      <c r="C246" s="229"/>
      <c r="D246" s="91" t="s">
        <v>1254</v>
      </c>
      <c r="E246" s="94"/>
      <c r="F246" s="94"/>
      <c r="G246" s="94"/>
    </row>
    <row r="247" spans="1:7" ht="30.75" thickBot="1">
      <c r="A247" s="104" t="s">
        <v>498</v>
      </c>
      <c r="B247" s="141" t="s">
        <v>807</v>
      </c>
      <c r="C247" s="105" t="s">
        <v>2</v>
      </c>
      <c r="D247" s="102" t="s">
        <v>518</v>
      </c>
      <c r="E247" s="103" t="s">
        <v>1002</v>
      </c>
      <c r="F247" s="103" t="s">
        <v>1003</v>
      </c>
      <c r="G247" s="103" t="s">
        <v>1004</v>
      </c>
    </row>
    <row r="248" spans="1:7" ht="14.25">
      <c r="A248" s="114" t="s">
        <v>3428</v>
      </c>
      <c r="B248" s="51" t="s">
        <v>2182</v>
      </c>
      <c r="C248" s="50" t="s">
        <v>499</v>
      </c>
      <c r="D248" s="125">
        <v>1</v>
      </c>
      <c r="E248" s="99"/>
      <c r="F248" s="99">
        <f aca="true" t="shared" si="14" ref="F248:F285">SUM(E248*1.2)</f>
        <v>0</v>
      </c>
      <c r="G248" s="99">
        <f aca="true" t="shared" si="15" ref="G248:G285">SUM(D248*E248)</f>
        <v>0</v>
      </c>
    </row>
    <row r="249" spans="1:7" ht="14.25">
      <c r="A249" s="114" t="s">
        <v>3429</v>
      </c>
      <c r="B249" s="51" t="s">
        <v>2183</v>
      </c>
      <c r="C249" s="50" t="s">
        <v>499</v>
      </c>
      <c r="D249" s="90">
        <v>1</v>
      </c>
      <c r="E249" s="95"/>
      <c r="F249" s="99">
        <f t="shared" si="14"/>
        <v>0</v>
      </c>
      <c r="G249" s="99">
        <f t="shared" si="15"/>
        <v>0</v>
      </c>
    </row>
    <row r="250" spans="1:7" ht="14.25">
      <c r="A250" s="114" t="s">
        <v>3430</v>
      </c>
      <c r="B250" s="51" t="s">
        <v>2184</v>
      </c>
      <c r="C250" s="50" t="s">
        <v>499</v>
      </c>
      <c r="D250" s="90">
        <v>1</v>
      </c>
      <c r="E250" s="95"/>
      <c r="F250" s="99">
        <f t="shared" si="14"/>
        <v>0</v>
      </c>
      <c r="G250" s="99">
        <f t="shared" si="15"/>
        <v>0</v>
      </c>
    </row>
    <row r="251" spans="1:7" ht="14.25">
      <c r="A251" s="114" t="s">
        <v>3431</v>
      </c>
      <c r="B251" s="51" t="s">
        <v>2185</v>
      </c>
      <c r="C251" s="50" t="s">
        <v>499</v>
      </c>
      <c r="D251" s="90">
        <v>4</v>
      </c>
      <c r="E251" s="95"/>
      <c r="F251" s="99">
        <f t="shared" si="14"/>
        <v>0</v>
      </c>
      <c r="G251" s="99">
        <f t="shared" si="15"/>
        <v>0</v>
      </c>
    </row>
    <row r="252" spans="1:7" ht="14.25">
      <c r="A252" s="114" t="s">
        <v>3432</v>
      </c>
      <c r="B252" s="51" t="s">
        <v>2186</v>
      </c>
      <c r="C252" s="50" t="s">
        <v>499</v>
      </c>
      <c r="D252" s="90">
        <v>1</v>
      </c>
      <c r="E252" s="95"/>
      <c r="F252" s="99">
        <f t="shared" si="14"/>
        <v>0</v>
      </c>
      <c r="G252" s="99">
        <f t="shared" si="15"/>
        <v>0</v>
      </c>
    </row>
    <row r="253" spans="1:7" ht="14.25">
      <c r="A253" s="114" t="s">
        <v>3433</v>
      </c>
      <c r="B253" s="51" t="s">
        <v>2187</v>
      </c>
      <c r="C253" s="50" t="s">
        <v>499</v>
      </c>
      <c r="D253" s="90">
        <v>1</v>
      </c>
      <c r="E253" s="95"/>
      <c r="F253" s="99">
        <f t="shared" si="14"/>
        <v>0</v>
      </c>
      <c r="G253" s="99">
        <f t="shared" si="15"/>
        <v>0</v>
      </c>
    </row>
    <row r="254" spans="1:7" ht="14.25">
      <c r="A254" s="114" t="s">
        <v>3434</v>
      </c>
      <c r="B254" s="51" t="s">
        <v>2188</v>
      </c>
      <c r="C254" s="50" t="s">
        <v>499</v>
      </c>
      <c r="D254" s="90">
        <v>4</v>
      </c>
      <c r="E254" s="95"/>
      <c r="F254" s="99">
        <f t="shared" si="14"/>
        <v>0</v>
      </c>
      <c r="G254" s="99">
        <f t="shared" si="15"/>
        <v>0</v>
      </c>
    </row>
    <row r="255" spans="1:7" ht="14.25">
      <c r="A255" s="114" t="s">
        <v>3435</v>
      </c>
      <c r="B255" s="51" t="s">
        <v>2189</v>
      </c>
      <c r="C255" s="50" t="s">
        <v>499</v>
      </c>
      <c r="D255" s="90">
        <v>1</v>
      </c>
      <c r="E255" s="95"/>
      <c r="F255" s="99">
        <f t="shared" si="14"/>
        <v>0</v>
      </c>
      <c r="G255" s="99">
        <f t="shared" si="15"/>
        <v>0</v>
      </c>
    </row>
    <row r="256" spans="1:7" ht="14.25">
      <c r="A256" s="114" t="s">
        <v>3436</v>
      </c>
      <c r="B256" s="51" t="s">
        <v>2190</v>
      </c>
      <c r="C256" s="50" t="s">
        <v>499</v>
      </c>
      <c r="D256" s="90">
        <v>1</v>
      </c>
      <c r="E256" s="95"/>
      <c r="F256" s="99">
        <f t="shared" si="14"/>
        <v>0</v>
      </c>
      <c r="G256" s="99">
        <f t="shared" si="15"/>
        <v>0</v>
      </c>
    </row>
    <row r="257" spans="1:7" ht="14.25">
      <c r="A257" s="114" t="s">
        <v>3437</v>
      </c>
      <c r="B257" s="51" t="s">
        <v>2191</v>
      </c>
      <c r="C257" s="50" t="s">
        <v>499</v>
      </c>
      <c r="D257" s="90">
        <v>4</v>
      </c>
      <c r="E257" s="95"/>
      <c r="F257" s="99">
        <f t="shared" si="14"/>
        <v>0</v>
      </c>
      <c r="G257" s="99">
        <f t="shared" si="15"/>
        <v>0</v>
      </c>
    </row>
    <row r="258" spans="1:7" ht="14.25">
      <c r="A258" s="114" t="s">
        <v>3438</v>
      </c>
      <c r="B258" s="51" t="s">
        <v>2192</v>
      </c>
      <c r="C258" s="50" t="s">
        <v>499</v>
      </c>
      <c r="D258" s="90">
        <v>4</v>
      </c>
      <c r="E258" s="95"/>
      <c r="F258" s="99">
        <f t="shared" si="14"/>
        <v>0</v>
      </c>
      <c r="G258" s="99">
        <f t="shared" si="15"/>
        <v>0</v>
      </c>
    </row>
    <row r="259" spans="1:7" ht="14.25">
      <c r="A259" s="114" t="s">
        <v>3439</v>
      </c>
      <c r="B259" s="51" t="s">
        <v>569</v>
      </c>
      <c r="C259" s="50" t="s">
        <v>499</v>
      </c>
      <c r="D259" s="90">
        <v>1</v>
      </c>
      <c r="E259" s="95"/>
      <c r="F259" s="99">
        <f t="shared" si="14"/>
        <v>0</v>
      </c>
      <c r="G259" s="99">
        <f t="shared" si="15"/>
        <v>0</v>
      </c>
    </row>
    <row r="260" spans="1:7" ht="14.25">
      <c r="A260" s="114" t="s">
        <v>3440</v>
      </c>
      <c r="B260" s="51" t="s">
        <v>2193</v>
      </c>
      <c r="C260" s="50" t="s">
        <v>499</v>
      </c>
      <c r="D260" s="90">
        <v>1</v>
      </c>
      <c r="E260" s="95"/>
      <c r="F260" s="99">
        <f t="shared" si="14"/>
        <v>0</v>
      </c>
      <c r="G260" s="99">
        <f t="shared" si="15"/>
        <v>0</v>
      </c>
    </row>
    <row r="261" spans="1:7" ht="14.25">
      <c r="A261" s="114" t="s">
        <v>3441</v>
      </c>
      <c r="B261" s="51" t="s">
        <v>2194</v>
      </c>
      <c r="C261" s="50" t="s">
        <v>499</v>
      </c>
      <c r="D261" s="90">
        <v>1</v>
      </c>
      <c r="E261" s="95"/>
      <c r="F261" s="99">
        <f t="shared" si="14"/>
        <v>0</v>
      </c>
      <c r="G261" s="99">
        <f t="shared" si="15"/>
        <v>0</v>
      </c>
    </row>
    <row r="262" spans="1:7" ht="14.25">
      <c r="A262" s="114" t="s">
        <v>3442</v>
      </c>
      <c r="B262" s="51" t="s">
        <v>2195</v>
      </c>
      <c r="C262" s="50" t="s">
        <v>499</v>
      </c>
      <c r="D262" s="90">
        <v>2</v>
      </c>
      <c r="E262" s="95"/>
      <c r="F262" s="99">
        <f t="shared" si="14"/>
        <v>0</v>
      </c>
      <c r="G262" s="99">
        <f t="shared" si="15"/>
        <v>0</v>
      </c>
    </row>
    <row r="263" spans="1:7" ht="14.25">
      <c r="A263" s="114" t="s">
        <v>3443</v>
      </c>
      <c r="B263" s="51" t="s">
        <v>2196</v>
      </c>
      <c r="C263" s="50" t="s">
        <v>499</v>
      </c>
      <c r="D263" s="90">
        <v>2</v>
      </c>
      <c r="E263" s="95"/>
      <c r="F263" s="99">
        <f t="shared" si="14"/>
        <v>0</v>
      </c>
      <c r="G263" s="99">
        <f t="shared" si="15"/>
        <v>0</v>
      </c>
    </row>
    <row r="264" spans="1:7" ht="14.25">
      <c r="A264" s="114" t="s">
        <v>3444</v>
      </c>
      <c r="B264" s="51" t="s">
        <v>2197</v>
      </c>
      <c r="C264" s="50" t="s">
        <v>499</v>
      </c>
      <c r="D264" s="90">
        <v>2</v>
      </c>
      <c r="E264" s="95"/>
      <c r="F264" s="99">
        <f t="shared" si="14"/>
        <v>0</v>
      </c>
      <c r="G264" s="99">
        <f t="shared" si="15"/>
        <v>0</v>
      </c>
    </row>
    <row r="265" spans="1:7" ht="14.25">
      <c r="A265" s="114" t="s">
        <v>3445</v>
      </c>
      <c r="B265" s="51" t="s">
        <v>2198</v>
      </c>
      <c r="C265" s="50" t="s">
        <v>499</v>
      </c>
      <c r="D265" s="90">
        <v>1</v>
      </c>
      <c r="E265" s="95"/>
      <c r="F265" s="99">
        <f t="shared" si="14"/>
        <v>0</v>
      </c>
      <c r="G265" s="99">
        <f t="shared" si="15"/>
        <v>0</v>
      </c>
    </row>
    <row r="266" spans="1:7" ht="14.25">
      <c r="A266" s="114" t="s">
        <v>3446</v>
      </c>
      <c r="B266" s="51" t="s">
        <v>2199</v>
      </c>
      <c r="C266" s="50" t="s">
        <v>499</v>
      </c>
      <c r="D266" s="90">
        <v>1</v>
      </c>
      <c r="E266" s="95"/>
      <c r="F266" s="99">
        <f t="shared" si="14"/>
        <v>0</v>
      </c>
      <c r="G266" s="99">
        <f t="shared" si="15"/>
        <v>0</v>
      </c>
    </row>
    <row r="267" spans="1:7" ht="14.25">
      <c r="A267" s="114" t="s">
        <v>3447</v>
      </c>
      <c r="B267" s="51" t="s">
        <v>244</v>
      </c>
      <c r="C267" s="50" t="s">
        <v>499</v>
      </c>
      <c r="D267" s="90">
        <v>1</v>
      </c>
      <c r="E267" s="95"/>
      <c r="F267" s="99">
        <f t="shared" si="14"/>
        <v>0</v>
      </c>
      <c r="G267" s="99">
        <f t="shared" si="15"/>
        <v>0</v>
      </c>
    </row>
    <row r="268" spans="1:7" ht="14.25">
      <c r="A268" s="114" t="s">
        <v>3448</v>
      </c>
      <c r="B268" s="51" t="s">
        <v>2200</v>
      </c>
      <c r="C268" s="50" t="s">
        <v>499</v>
      </c>
      <c r="D268" s="90">
        <v>1</v>
      </c>
      <c r="E268" s="95"/>
      <c r="F268" s="99">
        <f t="shared" si="14"/>
        <v>0</v>
      </c>
      <c r="G268" s="99">
        <f t="shared" si="15"/>
        <v>0</v>
      </c>
    </row>
    <row r="269" spans="1:7" ht="14.25">
      <c r="A269" s="114" t="s">
        <v>3449</v>
      </c>
      <c r="B269" s="51" t="s">
        <v>2201</v>
      </c>
      <c r="C269" s="50" t="s">
        <v>499</v>
      </c>
      <c r="D269" s="90">
        <v>1</v>
      </c>
      <c r="E269" s="95"/>
      <c r="F269" s="99">
        <f t="shared" si="14"/>
        <v>0</v>
      </c>
      <c r="G269" s="99">
        <f t="shared" si="15"/>
        <v>0</v>
      </c>
    </row>
    <row r="270" spans="1:7" ht="14.25">
      <c r="A270" s="114" t="s">
        <v>3450</v>
      </c>
      <c r="B270" s="51" t="s">
        <v>2202</v>
      </c>
      <c r="C270" s="50" t="s">
        <v>499</v>
      </c>
      <c r="D270" s="90">
        <v>1</v>
      </c>
      <c r="E270" s="95"/>
      <c r="F270" s="99">
        <f t="shared" si="14"/>
        <v>0</v>
      </c>
      <c r="G270" s="99">
        <f t="shared" si="15"/>
        <v>0</v>
      </c>
    </row>
    <row r="271" spans="1:7" ht="14.25">
      <c r="A271" s="114" t="s">
        <v>3451</v>
      </c>
      <c r="B271" s="51" t="s">
        <v>2203</v>
      </c>
      <c r="C271" s="50" t="s">
        <v>499</v>
      </c>
      <c r="D271" s="90">
        <v>1</v>
      </c>
      <c r="E271" s="95"/>
      <c r="F271" s="99">
        <f t="shared" si="14"/>
        <v>0</v>
      </c>
      <c r="G271" s="99">
        <f t="shared" si="15"/>
        <v>0</v>
      </c>
    </row>
    <row r="272" spans="1:7" ht="14.25">
      <c r="A272" s="114" t="s">
        <v>3452</v>
      </c>
      <c r="B272" s="51" t="s">
        <v>2204</v>
      </c>
      <c r="C272" s="50" t="s">
        <v>499</v>
      </c>
      <c r="D272" s="90">
        <v>1</v>
      </c>
      <c r="E272" s="95"/>
      <c r="F272" s="99">
        <f t="shared" si="14"/>
        <v>0</v>
      </c>
      <c r="G272" s="99">
        <f t="shared" si="15"/>
        <v>0</v>
      </c>
    </row>
    <row r="273" spans="1:7" ht="14.25">
      <c r="A273" s="114" t="s">
        <v>3453</v>
      </c>
      <c r="B273" s="51" t="s">
        <v>2205</v>
      </c>
      <c r="C273" s="50" t="s">
        <v>556</v>
      </c>
      <c r="D273" s="90">
        <v>10</v>
      </c>
      <c r="E273" s="95"/>
      <c r="F273" s="99">
        <f t="shared" si="14"/>
        <v>0</v>
      </c>
      <c r="G273" s="99">
        <f t="shared" si="15"/>
        <v>0</v>
      </c>
    </row>
    <row r="274" spans="1:7" ht="14.25">
      <c r="A274" s="114" t="s">
        <v>3454</v>
      </c>
      <c r="B274" s="51" t="s">
        <v>2137</v>
      </c>
      <c r="C274" s="50" t="s">
        <v>499</v>
      </c>
      <c r="D274" s="90">
        <v>1</v>
      </c>
      <c r="E274" s="95"/>
      <c r="F274" s="99">
        <f t="shared" si="14"/>
        <v>0</v>
      </c>
      <c r="G274" s="99">
        <f t="shared" si="15"/>
        <v>0</v>
      </c>
    </row>
    <row r="275" spans="1:7" ht="14.25">
      <c r="A275" s="114" t="s">
        <v>3455</v>
      </c>
      <c r="B275" s="51" t="s">
        <v>2136</v>
      </c>
      <c r="C275" s="50" t="s">
        <v>499</v>
      </c>
      <c r="D275" s="90">
        <v>3</v>
      </c>
      <c r="E275" s="95"/>
      <c r="F275" s="99">
        <f t="shared" si="14"/>
        <v>0</v>
      </c>
      <c r="G275" s="99">
        <f t="shared" si="15"/>
        <v>0</v>
      </c>
    </row>
    <row r="276" spans="1:7" ht="14.25">
      <c r="A276" s="114" t="s">
        <v>3456</v>
      </c>
      <c r="B276" s="51" t="s">
        <v>2206</v>
      </c>
      <c r="C276" s="50" t="s">
        <v>499</v>
      </c>
      <c r="D276" s="90">
        <v>1</v>
      </c>
      <c r="E276" s="95"/>
      <c r="F276" s="99">
        <f t="shared" si="14"/>
        <v>0</v>
      </c>
      <c r="G276" s="99">
        <f t="shared" si="15"/>
        <v>0</v>
      </c>
    </row>
    <row r="277" spans="1:7" ht="14.25">
      <c r="A277" s="114" t="s">
        <v>3457</v>
      </c>
      <c r="B277" s="51" t="s">
        <v>261</v>
      </c>
      <c r="C277" s="50" t="s">
        <v>499</v>
      </c>
      <c r="D277" s="90">
        <v>1</v>
      </c>
      <c r="E277" s="95"/>
      <c r="F277" s="99">
        <f t="shared" si="14"/>
        <v>0</v>
      </c>
      <c r="G277" s="99">
        <f t="shared" si="15"/>
        <v>0</v>
      </c>
    </row>
    <row r="278" spans="1:7" ht="14.25">
      <c r="A278" s="114" t="s">
        <v>3458</v>
      </c>
      <c r="B278" s="51" t="s">
        <v>2207</v>
      </c>
      <c r="C278" s="50" t="s">
        <v>499</v>
      </c>
      <c r="D278" s="90">
        <v>1</v>
      </c>
      <c r="E278" s="95"/>
      <c r="F278" s="99">
        <f t="shared" si="14"/>
        <v>0</v>
      </c>
      <c r="G278" s="99">
        <f t="shared" si="15"/>
        <v>0</v>
      </c>
    </row>
    <row r="279" spans="1:7" ht="14.25">
      <c r="A279" s="114" t="s">
        <v>3459</v>
      </c>
      <c r="B279" s="51" t="s">
        <v>25</v>
      </c>
      <c r="C279" s="50" t="s">
        <v>556</v>
      </c>
      <c r="D279" s="90">
        <v>10</v>
      </c>
      <c r="E279" s="95"/>
      <c r="F279" s="99">
        <f t="shared" si="14"/>
        <v>0</v>
      </c>
      <c r="G279" s="99">
        <f t="shared" si="15"/>
        <v>0</v>
      </c>
    </row>
    <row r="280" spans="1:7" ht="14.25">
      <c r="A280" s="114" t="s">
        <v>3460</v>
      </c>
      <c r="B280" s="51" t="s">
        <v>58</v>
      </c>
      <c r="C280" s="50" t="s">
        <v>556</v>
      </c>
      <c r="D280" s="90">
        <v>10</v>
      </c>
      <c r="E280" s="95"/>
      <c r="F280" s="99">
        <f t="shared" si="14"/>
        <v>0</v>
      </c>
      <c r="G280" s="99">
        <f t="shared" si="15"/>
        <v>0</v>
      </c>
    </row>
    <row r="281" spans="1:7" ht="14.25">
      <c r="A281" s="114" t="s">
        <v>3461</v>
      </c>
      <c r="B281" s="51" t="s">
        <v>1979</v>
      </c>
      <c r="C281" s="50" t="s">
        <v>499</v>
      </c>
      <c r="D281" s="90">
        <v>1</v>
      </c>
      <c r="E281" s="95"/>
      <c r="F281" s="99">
        <f t="shared" si="14"/>
        <v>0</v>
      </c>
      <c r="G281" s="99">
        <f t="shared" si="15"/>
        <v>0</v>
      </c>
    </row>
    <row r="282" spans="1:7" ht="14.25">
      <c r="A282" s="114" t="s">
        <v>3462</v>
      </c>
      <c r="B282" s="51" t="s">
        <v>2156</v>
      </c>
      <c r="C282" s="50" t="s">
        <v>499</v>
      </c>
      <c r="D282" s="90">
        <v>1</v>
      </c>
      <c r="E282" s="95"/>
      <c r="F282" s="99">
        <f t="shared" si="14"/>
        <v>0</v>
      </c>
      <c r="G282" s="99">
        <f t="shared" si="15"/>
        <v>0</v>
      </c>
    </row>
    <row r="283" spans="1:7" ht="14.25">
      <c r="A283" s="114" t="s">
        <v>3463</v>
      </c>
      <c r="B283" s="51" t="s">
        <v>75</v>
      </c>
      <c r="C283" s="50" t="s">
        <v>499</v>
      </c>
      <c r="D283" s="90">
        <v>1</v>
      </c>
      <c r="E283" s="95"/>
      <c r="F283" s="99">
        <f t="shared" si="14"/>
        <v>0</v>
      </c>
      <c r="G283" s="99">
        <f t="shared" si="15"/>
        <v>0</v>
      </c>
    </row>
    <row r="284" spans="1:7" ht="14.25">
      <c r="A284" s="114" t="s">
        <v>3464</v>
      </c>
      <c r="B284" s="51" t="s">
        <v>2208</v>
      </c>
      <c r="C284" s="50" t="s">
        <v>499</v>
      </c>
      <c r="D284" s="90">
        <v>1</v>
      </c>
      <c r="E284" s="95"/>
      <c r="F284" s="99">
        <f t="shared" si="14"/>
        <v>0</v>
      </c>
      <c r="G284" s="99">
        <f t="shared" si="15"/>
        <v>0</v>
      </c>
    </row>
    <row r="285" spans="1:7" ht="15" thickBot="1">
      <c r="A285" s="114" t="s">
        <v>3465</v>
      </c>
      <c r="B285" s="51" t="s">
        <v>2209</v>
      </c>
      <c r="C285" s="50" t="s">
        <v>499</v>
      </c>
      <c r="D285" s="90">
        <v>3</v>
      </c>
      <c r="E285" s="95"/>
      <c r="F285" s="99">
        <f t="shared" si="14"/>
        <v>0</v>
      </c>
      <c r="G285" s="99">
        <f t="shared" si="15"/>
        <v>0</v>
      </c>
    </row>
    <row r="286" spans="1:7" ht="15" thickBot="1">
      <c r="A286" s="116"/>
      <c r="B286" s="47"/>
      <c r="C286" s="39"/>
      <c r="D286" s="39"/>
      <c r="E286" s="223" t="s">
        <v>1005</v>
      </c>
      <c r="F286" s="223"/>
      <c r="G286" s="121">
        <f>SUM(G248:G285)</f>
        <v>0</v>
      </c>
    </row>
    <row r="287" spans="1:7" ht="15" thickBot="1">
      <c r="A287" s="116"/>
      <c r="B287" s="47"/>
      <c r="C287" s="39"/>
      <c r="D287" s="39"/>
      <c r="E287" s="223" t="s">
        <v>1006</v>
      </c>
      <c r="F287" s="223"/>
      <c r="G287" s="121">
        <f>SUM(G286*0.2)</f>
        <v>0</v>
      </c>
    </row>
    <row r="288" spans="1:7" ht="15" thickBot="1">
      <c r="A288" s="116"/>
      <c r="B288" s="47"/>
      <c r="C288" s="39"/>
      <c r="D288" s="39"/>
      <c r="E288" s="223" t="s">
        <v>1007</v>
      </c>
      <c r="F288" s="223"/>
      <c r="G288" s="121">
        <f>SUM(G286:G287)</f>
        <v>0</v>
      </c>
    </row>
    <row r="294" spans="5:7" ht="16.5" thickBot="1">
      <c r="E294" s="220" t="s">
        <v>3480</v>
      </c>
      <c r="F294" s="220"/>
      <c r="G294" s="220"/>
    </row>
    <row r="295" spans="5:7" ht="34.5" customHeight="1" thickBot="1">
      <c r="E295" s="218" t="s">
        <v>3487</v>
      </c>
      <c r="F295" s="218"/>
      <c r="G295" s="182">
        <f>G286+G242+G163+G123+G76</f>
        <v>0</v>
      </c>
    </row>
    <row r="296" spans="5:7" ht="34.5" customHeight="1" thickBot="1">
      <c r="E296" s="218" t="s">
        <v>3488</v>
      </c>
      <c r="F296" s="218"/>
      <c r="G296" s="182">
        <f>G287+G243+G164+G124+G77</f>
        <v>0</v>
      </c>
    </row>
    <row r="297" spans="5:7" ht="34.5" customHeight="1" thickBot="1">
      <c r="E297" s="218" t="s">
        <v>3489</v>
      </c>
      <c r="F297" s="218"/>
      <c r="G297" s="182">
        <f>G288+G244+G165+G125+G78</f>
        <v>0</v>
      </c>
    </row>
  </sheetData>
  <sheetProtection/>
  <protectedRanges>
    <protectedRange password="CBE5" sqref="E2:G2" name="Zaglavlje_3_1"/>
    <protectedRange password="CBE5" sqref="E81:G81" name="Zaglavlje_3_1_2"/>
    <protectedRange password="CBE5" sqref="E128:G128" name="Zaglavlje_3"/>
    <protectedRange password="CBE5" sqref="E168:G168" name="Zaglavlje_3_2"/>
    <protectedRange password="CBE5" sqref="E247:G247" name="Zaglavlje_3_3"/>
  </protectedRanges>
  <mergeCells count="24">
    <mergeCell ref="E294:G294"/>
    <mergeCell ref="E295:F295"/>
    <mergeCell ref="E296:F296"/>
    <mergeCell ref="E297:F297"/>
    <mergeCell ref="E286:F286"/>
    <mergeCell ref="B246:C246"/>
    <mergeCell ref="E287:F287"/>
    <mergeCell ref="E288:F288"/>
    <mergeCell ref="E124:F124"/>
    <mergeCell ref="E125:F125"/>
    <mergeCell ref="B80:C80"/>
    <mergeCell ref="E164:F164"/>
    <mergeCell ref="B127:C127"/>
    <mergeCell ref="E163:F163"/>
    <mergeCell ref="E244:F244"/>
    <mergeCell ref="B167:C167"/>
    <mergeCell ref="B1:C1"/>
    <mergeCell ref="E76:F76"/>
    <mergeCell ref="E77:F77"/>
    <mergeCell ref="E165:F165"/>
    <mergeCell ref="E242:F242"/>
    <mergeCell ref="E243:F243"/>
    <mergeCell ref="E78:F78"/>
    <mergeCell ref="E123:F123"/>
  </mergeCells>
  <printOptions/>
  <pageMargins left="0.25" right="0.25" top="0.25" bottom="0.2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Djordje Dragicevic</dc:creator>
  <cp:keywords/>
  <dc:description/>
  <cp:lastModifiedBy>Dimitrije Radulović</cp:lastModifiedBy>
  <cp:lastPrinted>2017-05-03T07:18:45Z</cp:lastPrinted>
  <dcterms:created xsi:type="dcterms:W3CDTF">2012-12-06T09:53:54Z</dcterms:created>
  <dcterms:modified xsi:type="dcterms:W3CDTF">2017-05-03T07:36:47Z</dcterms:modified>
  <cp:category/>
  <cp:version/>
  <cp:contentType/>
  <cp:contentStatus/>
</cp:coreProperties>
</file>