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195" windowHeight="7890" firstSheet="1" activeTab="10"/>
  </bookViews>
  <sheets>
    <sheet name="VULKANIZERSKE USLUGE" sheetId="8" r:id="rId1"/>
    <sheet name="PRANJE VOZILA" sheetId="9" r:id="rId2"/>
    <sheet name="TEHNICKI PREGLED VOZILA" sheetId="14" r:id="rId3"/>
    <sheet name="DACIA" sheetId="1" r:id="rId4"/>
    <sheet name="FIAT" sheetId="6" r:id="rId5"/>
    <sheet name="ZASTAVA" sheetId="4" r:id="rId6"/>
    <sheet name="LADA" sheetId="7" r:id="rId7"/>
    <sheet name="ŠKODA" sheetId="3" r:id="rId8"/>
    <sheet name="OPEL" sheetId="11" r:id="rId9"/>
    <sheet name="MAZDA" sheetId="2" r:id="rId10"/>
    <sheet name="UKUPAN IZNOS - PARTIJA 1" sheetId="12" r:id="rId11"/>
  </sheets>
  <definedNames>
    <definedName name="_xlnm.Print_Area" localSheetId="3">DACIA!$A$1:$G$532</definedName>
    <definedName name="_xlnm.Print_Area" localSheetId="4">FIAT!$A$1:$G$235</definedName>
    <definedName name="_xlnm.Print_Area" localSheetId="6">LADA!$A$2:$G$263</definedName>
    <definedName name="_xlnm.Print_Area" localSheetId="9">MAZDA!$A$1:$M$134</definedName>
    <definedName name="_xlnm.Print_Area" localSheetId="8">OPEL!$A$1:$M$134</definedName>
    <definedName name="_xlnm.Print_Area" localSheetId="1">'PRANJE VOZILA'!$A$1:$G$22</definedName>
    <definedName name="_xlnm.Print_Area" localSheetId="7">ŠKODA!$A$1:$G$251</definedName>
    <definedName name="_xlnm.Print_Area" localSheetId="5">ZASTAVA!$A$1:$G$529</definedName>
    <definedName name="_xlnm.Print_Titles" localSheetId="3">DACIA!$4:$4</definedName>
    <definedName name="_xlnm.Print_Titles" localSheetId="4">FIAT!$4:$4</definedName>
    <definedName name="_xlnm.Print_Titles" localSheetId="6">LADA!$4:$4</definedName>
    <definedName name="_xlnm.Print_Titles" localSheetId="9">MAZDA!$4:$4</definedName>
    <definedName name="_xlnm.Print_Titles" localSheetId="8">OPEL!$4:$4</definedName>
    <definedName name="_xlnm.Print_Titles" localSheetId="7">ŠKODA!$4:$4</definedName>
    <definedName name="_xlnm.Print_Titles" localSheetId="5">ZASTAVA!$4:$4</definedName>
  </definedNames>
  <calcPr calcId="145621"/>
</workbook>
</file>

<file path=xl/calcChain.xml><?xml version="1.0" encoding="utf-8"?>
<calcChain xmlns="http://schemas.openxmlformats.org/spreadsheetml/2006/main">
  <c r="D27" i="12" l="1"/>
  <c r="D19" i="12" l="1"/>
  <c r="G539" i="1"/>
  <c r="G538" i="1"/>
  <c r="G537" i="1"/>
  <c r="H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G6" i="14"/>
  <c r="H22" i="14" l="1"/>
  <c r="H23" i="14" l="1"/>
  <c r="D18" i="12"/>
  <c r="D25" i="12"/>
  <c r="D24" i="12"/>
  <c r="D23" i="12"/>
  <c r="D22" i="12"/>
  <c r="D21" i="12"/>
  <c r="D20" i="12"/>
  <c r="D17" i="12"/>
  <c r="D16" i="12"/>
  <c r="G139" i="2"/>
  <c r="G138" i="2"/>
  <c r="G137" i="2"/>
  <c r="G140" i="11"/>
  <c r="G139" i="11"/>
  <c r="G138" i="11"/>
  <c r="G257" i="3"/>
  <c r="G256" i="3"/>
  <c r="G255" i="3"/>
  <c r="G270" i="7"/>
  <c r="G269" i="7"/>
  <c r="G268" i="7"/>
  <c r="G535" i="4"/>
  <c r="G534" i="4"/>
  <c r="G533" i="4"/>
  <c r="G245" i="6"/>
  <c r="G244" i="6"/>
  <c r="G243" i="6"/>
  <c r="D26" i="12" l="1"/>
  <c r="D28" i="12" s="1"/>
  <c r="G131" i="2"/>
  <c r="G132" i="2" s="1"/>
  <c r="G133" i="2" s="1"/>
  <c r="G10" i="7"/>
  <c r="G11" i="7" s="1"/>
  <c r="G12" i="7" l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G19" i="1" l="1"/>
  <c r="G20" i="1" s="1"/>
  <c r="G21" i="1" s="1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G22" i="2"/>
  <c r="F22" i="2"/>
  <c r="G6" i="2"/>
  <c r="G7" i="2"/>
  <c r="G8" i="2"/>
  <c r="G9" i="2"/>
  <c r="G10" i="2"/>
  <c r="G11" i="2"/>
  <c r="G12" i="2"/>
  <c r="G13" i="2"/>
  <c r="G14" i="2"/>
  <c r="G15" i="2"/>
  <c r="F6" i="2"/>
  <c r="F7" i="2"/>
  <c r="F8" i="2"/>
  <c r="F9" i="2"/>
  <c r="F10" i="2"/>
  <c r="F11" i="2"/>
  <c r="F12" i="2"/>
  <c r="F13" i="2"/>
  <c r="F14" i="2"/>
  <c r="F15" i="2"/>
  <c r="G5" i="2"/>
  <c r="G16" i="2" s="1"/>
  <c r="F5" i="2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22" i="11"/>
  <c r="F22" i="11"/>
  <c r="G6" i="11"/>
  <c r="G7" i="11"/>
  <c r="G8" i="11"/>
  <c r="G9" i="11"/>
  <c r="G10" i="11"/>
  <c r="G11" i="11"/>
  <c r="G12" i="11"/>
  <c r="G13" i="11"/>
  <c r="G14" i="11"/>
  <c r="G15" i="11"/>
  <c r="F6" i="11"/>
  <c r="F7" i="11"/>
  <c r="F8" i="11"/>
  <c r="F9" i="11"/>
  <c r="F10" i="11"/>
  <c r="F11" i="11"/>
  <c r="F12" i="11"/>
  <c r="F13" i="11"/>
  <c r="F14" i="11"/>
  <c r="F15" i="11"/>
  <c r="G5" i="11"/>
  <c r="F5" i="11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G23" i="3"/>
  <c r="F23" i="3"/>
  <c r="F6" i="3"/>
  <c r="F7" i="3"/>
  <c r="F8" i="3"/>
  <c r="F9" i="3"/>
  <c r="F10" i="3"/>
  <c r="F11" i="3"/>
  <c r="F12" i="3"/>
  <c r="F13" i="3"/>
  <c r="F14" i="3"/>
  <c r="F15" i="3"/>
  <c r="F16" i="3"/>
  <c r="G6" i="3"/>
  <c r="G7" i="3"/>
  <c r="G8" i="3"/>
  <c r="G9" i="3"/>
  <c r="G10" i="3"/>
  <c r="G11" i="3"/>
  <c r="G12" i="3"/>
  <c r="G13" i="3"/>
  <c r="G14" i="3"/>
  <c r="G15" i="3"/>
  <c r="G16" i="3"/>
  <c r="G5" i="3"/>
  <c r="F5" i="3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G16" i="7"/>
  <c r="G261" i="7" s="1"/>
  <c r="F16" i="7"/>
  <c r="G6" i="7"/>
  <c r="G7" i="7"/>
  <c r="G8" i="7"/>
  <c r="G9" i="7"/>
  <c r="F6" i="7"/>
  <c r="F7" i="7"/>
  <c r="F8" i="7"/>
  <c r="F9" i="7"/>
  <c r="G5" i="7"/>
  <c r="F5" i="7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G254" i="4"/>
  <c r="F254" i="4"/>
  <c r="G243" i="4"/>
  <c r="G244" i="4"/>
  <c r="G245" i="4"/>
  <c r="G246" i="4"/>
  <c r="G247" i="4"/>
  <c r="F243" i="4"/>
  <c r="F244" i="4"/>
  <c r="F245" i="4"/>
  <c r="F246" i="4"/>
  <c r="F247" i="4"/>
  <c r="G242" i="4"/>
  <c r="F242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G21" i="4"/>
  <c r="F21" i="4"/>
  <c r="G6" i="4"/>
  <c r="G7" i="4"/>
  <c r="G8" i="4"/>
  <c r="G9" i="4"/>
  <c r="G10" i="4"/>
  <c r="G11" i="4"/>
  <c r="G12" i="4"/>
  <c r="G13" i="4"/>
  <c r="G14" i="4"/>
  <c r="F6" i="4"/>
  <c r="F7" i="4"/>
  <c r="F8" i="4"/>
  <c r="F9" i="4"/>
  <c r="F10" i="4"/>
  <c r="F11" i="4"/>
  <c r="F12" i="4"/>
  <c r="F13" i="4"/>
  <c r="F14" i="4"/>
  <c r="G5" i="4"/>
  <c r="F5" i="4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G23" i="6"/>
  <c r="F23" i="6"/>
  <c r="G6" i="6"/>
  <c r="G7" i="6"/>
  <c r="G8" i="6"/>
  <c r="G9" i="6"/>
  <c r="G10" i="6"/>
  <c r="G11" i="6"/>
  <c r="G12" i="6"/>
  <c r="G13" i="6"/>
  <c r="G14" i="6"/>
  <c r="G15" i="6"/>
  <c r="G16" i="6"/>
  <c r="F6" i="6"/>
  <c r="F7" i="6"/>
  <c r="F8" i="6"/>
  <c r="F9" i="6"/>
  <c r="F10" i="6"/>
  <c r="F11" i="6"/>
  <c r="F12" i="6"/>
  <c r="F13" i="6"/>
  <c r="F14" i="6"/>
  <c r="F15" i="6"/>
  <c r="F16" i="6"/>
  <c r="G5" i="6"/>
  <c r="F5" i="6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G397" i="1"/>
  <c r="F397" i="1"/>
  <c r="G380" i="1"/>
  <c r="G381" i="1"/>
  <c r="G382" i="1"/>
  <c r="G383" i="1"/>
  <c r="G384" i="1"/>
  <c r="G385" i="1"/>
  <c r="G386" i="1"/>
  <c r="G387" i="1"/>
  <c r="G388" i="1"/>
  <c r="G389" i="1"/>
  <c r="G390" i="1"/>
  <c r="F380" i="1"/>
  <c r="F381" i="1"/>
  <c r="F382" i="1"/>
  <c r="F383" i="1"/>
  <c r="F384" i="1"/>
  <c r="F385" i="1"/>
  <c r="F386" i="1"/>
  <c r="F387" i="1"/>
  <c r="F388" i="1"/>
  <c r="F389" i="1"/>
  <c r="F390" i="1"/>
  <c r="G379" i="1"/>
  <c r="F379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G215" i="1"/>
  <c r="F215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G196" i="1"/>
  <c r="F196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G25" i="1"/>
  <c r="F25" i="1"/>
  <c r="G15" i="4" l="1"/>
  <c r="G17" i="3"/>
  <c r="G18" i="3" s="1"/>
  <c r="G19" i="3" s="1"/>
  <c r="G16" i="11"/>
  <c r="G17" i="11" s="1"/>
  <c r="G18" i="11" s="1"/>
  <c r="G17" i="6"/>
  <c r="G18" i="6" s="1"/>
  <c r="G19" i="6" s="1"/>
  <c r="G232" i="6"/>
  <c r="G233" i="6" s="1"/>
  <c r="G234" i="6" s="1"/>
  <c r="G17" i="2"/>
  <c r="G18" i="2"/>
  <c r="G235" i="4"/>
  <c r="G248" i="4"/>
  <c r="G526" i="4"/>
  <c r="G248" i="3"/>
  <c r="G131" i="11"/>
  <c r="G262" i="7"/>
  <c r="G263" i="7" s="1"/>
  <c r="G188" i="1"/>
  <c r="G189" i="1" s="1"/>
  <c r="G209" i="1"/>
  <c r="G210" i="1" s="1"/>
  <c r="G211" i="1" s="1"/>
  <c r="G369" i="1"/>
  <c r="G370" i="1" s="1"/>
  <c r="G371" i="1" s="1"/>
  <c r="G391" i="1"/>
  <c r="G392" i="1" s="1"/>
  <c r="G393" i="1" s="1"/>
  <c r="G16" i="4" l="1"/>
  <c r="G17" i="4"/>
  <c r="G530" i="1"/>
  <c r="G531" i="1" s="1"/>
  <c r="G532" i="1" s="1"/>
  <c r="G249" i="3"/>
  <c r="G250" i="3" s="1"/>
  <c r="G249" i="4"/>
  <c r="G250" i="4" s="1"/>
  <c r="G236" i="4"/>
  <c r="G237" i="4" s="1"/>
  <c r="G132" i="11"/>
  <c r="G133" i="11" s="1"/>
  <c r="G527" i="4"/>
  <c r="G528" i="4" s="1"/>
  <c r="G190" i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G6" i="9"/>
  <c r="F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40" i="8"/>
  <c r="F41" i="8"/>
  <c r="G6" i="8"/>
  <c r="F6" i="8"/>
  <c r="G20" i="9" l="1"/>
  <c r="G21" i="9" s="1"/>
  <c r="G22" i="9" s="1"/>
  <c r="G42" i="8"/>
  <c r="G43" i="8" s="1"/>
  <c r="G44" i="8" s="1"/>
  <c r="M5" i="11"/>
  <c r="M6" i="11"/>
  <c r="M7" i="11"/>
  <c r="M8" i="11"/>
  <c r="M9" i="11"/>
  <c r="M10" i="11"/>
  <c r="M11" i="11"/>
  <c r="M12" i="11"/>
  <c r="M13" i="11"/>
  <c r="M14" i="11"/>
  <c r="M15" i="11"/>
  <c r="M130" i="11" l="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130" i="2" l="1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15" i="2"/>
  <c r="M14" i="2"/>
  <c r="M13" i="2"/>
  <c r="M12" i="2"/>
  <c r="M11" i="2"/>
  <c r="M10" i="2"/>
  <c r="M9" i="2"/>
  <c r="M8" i="2"/>
  <c r="M7" i="2"/>
  <c r="M6" i="2"/>
  <c r="M5" i="2"/>
</calcChain>
</file>

<file path=xl/sharedStrings.xml><?xml version="1.0" encoding="utf-8"?>
<sst xmlns="http://schemas.openxmlformats.org/spreadsheetml/2006/main" count="6398" uniqueCount="3423">
  <si>
    <t>Редни број</t>
  </si>
  <si>
    <t>ОПИС ПОЗИЦИЈЕ</t>
  </si>
  <si>
    <t>ком</t>
  </si>
  <si>
    <t>оквирна количина</t>
  </si>
  <si>
    <t>лит</t>
  </si>
  <si>
    <t>сет</t>
  </si>
  <si>
    <t>пар</t>
  </si>
  <si>
    <t>гарн/сет</t>
  </si>
  <si>
    <t xml:space="preserve"> Превоз возила у квару или хаварисаног дин/км</t>
  </si>
  <si>
    <t xml:space="preserve"> Норма час за радове који нису дати позицијом дин/час</t>
  </si>
  <si>
    <t xml:space="preserve"> Замена грејача по комаду</t>
  </si>
  <si>
    <t xml:space="preserve"> Пуњење и сервис климе</t>
  </si>
  <si>
    <t xml:space="preserve"> Замена водене пумпе</t>
  </si>
  <si>
    <t xml:space="preserve"> Замена хладњака воде</t>
  </si>
  <si>
    <t xml:space="preserve"> Замена хладњака климе</t>
  </si>
  <si>
    <t xml:space="preserve"> Замена хладњака ваздуха </t>
  </si>
  <si>
    <t xml:space="preserve"> Замена хладњака уља</t>
  </si>
  <si>
    <t xml:space="preserve"> Замена пумпе за уље</t>
  </si>
  <si>
    <t xml:space="preserve"> Замена пумпе високог притиска 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</si>
  <si>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</si>
  <si>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</si>
  <si>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 </t>
  </si>
  <si>
    <t xml:space="preserve"> Замена рачунара убризгавања </t>
  </si>
  <si>
    <t xml:space="preserve"> Замена потенциометра гаса</t>
  </si>
  <si>
    <t xml:space="preserve"> Замена термостата са кућиштем</t>
  </si>
  <si>
    <t xml:space="preserve"> Замена сензора притиска клима уређаја</t>
  </si>
  <si>
    <t xml:space="preserve"> Замена мотора вентилатора хладњака </t>
  </si>
  <si>
    <t xml:space="preserve"> Замена вентилатора кабине</t>
  </si>
  <si>
    <t xml:space="preserve"> Замена компресора климе уређаја </t>
  </si>
  <si>
    <t xml:space="preserve"> Замена горњег цилиндра квачила</t>
  </si>
  <si>
    <t xml:space="preserve"> Замена доњег цилиндра квачила</t>
  </si>
  <si>
    <t xml:space="preserve"> Демонтажа/монтажа мењача </t>
  </si>
  <si>
    <t xml:space="preserve"> Замена сета квачила (без д/м мењача)</t>
  </si>
  <si>
    <t xml:space="preserve"> Замена турбокомпресора</t>
  </si>
  <si>
    <t xml:space="preserve"> Замена задњег лонца ауспуха </t>
  </si>
  <si>
    <t xml:space="preserve"> Замена катализатора</t>
  </si>
  <si>
    <t xml:space="preserve"> Замена егр вентила</t>
  </si>
  <si>
    <t xml:space="preserve"> Замена горњег носача мотора </t>
  </si>
  <si>
    <t xml:space="preserve"> Замена доњег носача мотора</t>
  </si>
  <si>
    <t xml:space="preserve"> Замена добоша кочница </t>
  </si>
  <si>
    <t xml:space="preserve"> Замена серво уређаја кочница </t>
  </si>
  <si>
    <t xml:space="preserve"> Замена главног кочионог цилиндра </t>
  </si>
  <si>
    <t xml:space="preserve"> Замена задњег кочионог цилиндра</t>
  </si>
  <si>
    <t xml:space="preserve"> Замена сајле ручне кочнице </t>
  </si>
  <si>
    <t xml:space="preserve"> Замена предњих кочионих плочица (КПТ)</t>
  </si>
  <si>
    <t xml:space="preserve"> Замена диска предњег точка </t>
  </si>
  <si>
    <t xml:space="preserve"> Замена лежаја задњег точка</t>
  </si>
  <si>
    <t xml:space="preserve"> Замена краја споне </t>
  </si>
  <si>
    <t xml:space="preserve"> Замена предњег осцилирајућег рамена </t>
  </si>
  <si>
    <t xml:space="preserve"> Замена управљачке јединице АБС система </t>
  </si>
  <si>
    <t xml:space="preserve"> Замена сензора брзине у точку </t>
  </si>
  <si>
    <t xml:space="preserve"> Замена летве волана</t>
  </si>
  <si>
    <t xml:space="preserve"> Замена предњег амортизера</t>
  </si>
  <si>
    <t xml:space="preserve"> Замена задњег амортизера</t>
  </si>
  <si>
    <t xml:space="preserve"> Замена пумпе серво волана</t>
  </si>
  <si>
    <t xml:space="preserve"> Замена предње полуосовине </t>
  </si>
  <si>
    <t xml:space="preserve"> Замена ваздушног јастука возача 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</si>
  <si>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</si>
  <si>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</si>
  <si>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Замена алтернатора </t>
  </si>
  <si>
    <t xml:space="preserve"> Замена ременице алтернатора </t>
  </si>
  <si>
    <t xml:space="preserve"> Замена електропокретача</t>
  </si>
  <si>
    <t xml:space="preserve"> Замена мотора брисача 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</si>
  <si>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</si>
  <si>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</si>
  <si>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фара (КПТ)</t>
  </si>
  <si>
    <t xml:space="preserve"> Замена задње лампе</t>
  </si>
  <si>
    <t xml:space="preserve"> Замена акумулатора</t>
  </si>
  <si>
    <t xml:space="preserve"> Замена механизма подизача прозора (предњи)</t>
  </si>
  <si>
    <t xml:space="preserve"> Замена фелне точка</t>
  </si>
  <si>
    <t xml:space="preserve"> Прање возила споља и изнутра</t>
  </si>
  <si>
    <t xml:space="preserve"> Замена команди мењача са сајлама</t>
  </si>
  <si>
    <t xml:space="preserve"> Замена пловка горива </t>
  </si>
  <si>
    <t xml:space="preserve"> Замена сензора присутности воде у филтеру горива</t>
  </si>
  <si>
    <t xml:space="preserve"> Замена предњих гумица баланс штангле </t>
  </si>
  <si>
    <t xml:space="preserve"> Замена предњних упорница баланс штангле </t>
  </si>
  <si>
    <t xml:space="preserve"> Замена сијалице фара</t>
  </si>
  <si>
    <t xml:space="preserve"> Замена диска предњих кочница </t>
  </si>
  <si>
    <t xml:space="preserve"> Замена кугле трапа са виљушком</t>
  </si>
  <si>
    <t xml:space="preserve"> Замена сета квачила </t>
  </si>
  <si>
    <t xml:space="preserve"> Замена метлице брисача</t>
  </si>
  <si>
    <t xml:space="preserve"> Пуњење и сервис климе </t>
  </si>
  <si>
    <t xml:space="preserve"> Замена хладњака ваздуха</t>
  </si>
  <si>
    <t xml:space="preserve"> Замена пумпе за уље </t>
  </si>
  <si>
    <t xml:space="preserve"> Замена пумпе високог притиска</t>
  </si>
  <si>
    <t xml:space="preserve"> Замена сензора притиска климе уређаја </t>
  </si>
  <si>
    <t xml:space="preserve"> Замена мотора вентилатора хладњака</t>
  </si>
  <si>
    <t xml:space="preserve"> Замена горњег цилиндра квачила </t>
  </si>
  <si>
    <t xml:space="preserve"> Замена горњег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</si>
  <si>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</si>
  <si>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</si>
  <si>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главног кочионог цилиндра</t>
  </si>
  <si>
    <t xml:space="preserve"> Замена задњег коционог цилиндра</t>
  </si>
  <si>
    <t xml:space="preserve"> Замена сајле ручне кочнице</t>
  </si>
  <si>
    <t xml:space="preserve"> Замена кочионог цилиндра предњих кочница </t>
  </si>
  <si>
    <t xml:space="preserve"> Замена лежаја предњег точка</t>
  </si>
  <si>
    <t xml:space="preserve"> Замена главичне предњег точка </t>
  </si>
  <si>
    <t xml:space="preserve"> Замена краја споне</t>
  </si>
  <si>
    <t xml:space="preserve"> Замена управљачке јединице АБС система</t>
  </si>
  <si>
    <t xml:space="preserve"> Замена сензора брзине у точку</t>
  </si>
  <si>
    <t xml:space="preserve"> Замена задњег амортизера </t>
  </si>
  <si>
    <t xml:space="preserve"> Замена пумпе серво волана 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</si>
  <si>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</si>
  <si>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</si>
  <si>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алтернатора</t>
  </si>
  <si>
    <t xml:space="preserve"> Замена ременице алтернатора</t>
  </si>
  <si>
    <t xml:space="preserve"> Замена четкице алнасера(кпт)</t>
  </si>
  <si>
    <t xml:space="preserve"> Замена бендикса</t>
  </si>
  <si>
    <t xml:space="preserve"> Замена контакт браве</t>
  </si>
  <si>
    <t xml:space="preserve"> Замена задње лампе </t>
  </si>
  <si>
    <t xml:space="preserve"> Подешавање трапа</t>
  </si>
  <si>
    <t xml:space="preserve"> Прање возила споља и изнутра </t>
  </si>
  <si>
    <t xml:space="preserve"> Уградња ланаца за снег (компет)</t>
  </si>
  <si>
    <t xml:space="preserve"> Замена команди мењача са сајлама </t>
  </si>
  <si>
    <t xml:space="preserve"> Замена сензора присутности воде у филтеру горива </t>
  </si>
  <si>
    <t xml:space="preserve"> Регенерација филтера крутих честица</t>
  </si>
  <si>
    <t xml:space="preserve"> Замена сензора погона 4Х4</t>
  </si>
  <si>
    <t xml:space="preserve"> Замена задње полуосовине </t>
  </si>
  <si>
    <t xml:space="preserve"> Замена средњег лонца ауспуха </t>
  </si>
  <si>
    <t xml:space="preserve"> Замена предњих гумица баланс штангле</t>
  </si>
  <si>
    <t xml:space="preserve"> Замена задњих гумица баланс штангле </t>
  </si>
  <si>
    <t xml:space="preserve"> Замена предњих упорница баланс штангле </t>
  </si>
  <si>
    <t xml:space="preserve"> Замена задњих упорница баланс штангле</t>
  </si>
  <si>
    <t xml:space="preserve"> Замена средње гуме кардана</t>
  </si>
  <si>
    <t xml:space="preserve"> Замена главчине задњег точка</t>
  </si>
  <si>
    <t xml:space="preserve"> Замена сијалице фара </t>
  </si>
  <si>
    <t xml:space="preserve"> Замена сензора температуре иза катализатора </t>
  </si>
  <si>
    <t xml:space="preserve"> Замена метлице брисача </t>
  </si>
  <si>
    <t xml:space="preserve"> Замена рампе убризгавања (комад)</t>
  </si>
  <si>
    <t xml:space="preserve"> Замена доњег цилиндра квачила </t>
  </si>
  <si>
    <t xml:space="preserve"> Демонтажа/монтажа мењача</t>
  </si>
  <si>
    <t xml:space="preserve"> Замена сета квачила (без д/м мењача</t>
  </si>
  <si>
    <t xml:space="preserve"> Замена катализатора </t>
  </si>
  <si>
    <t xml:space="preserve"> Замена егр вентила </t>
  </si>
  <si>
    <t xml:space="preserve"> Замена горњг носача мотора</t>
  </si>
  <si>
    <t xml:space="preserve"> Замена главног цилиндра кочионог цилиндра</t>
  </si>
  <si>
    <t xml:space="preserve"> Замена задњег кочионог цилиндра </t>
  </si>
  <si>
    <t xml:space="preserve"> Замена лежаја задњег точка </t>
  </si>
  <si>
    <t xml:space="preserve"> Замена главчине предњег точка </t>
  </si>
  <si>
    <t xml:space="preserve"> Замена летве волана </t>
  </si>
  <si>
    <t xml:space="preserve"> Замена пумпе у серво волана</t>
  </si>
  <si>
    <t xml:space="preserve"> Замена рачунара путничког -УЦХ</t>
  </si>
  <si>
    <t xml:space="preserve"> Замена бендикса </t>
  </si>
  <si>
    <t xml:space="preserve"> Замена мотора брисача</t>
  </si>
  <si>
    <t xml:space="preserve"> Замена контакт браве </t>
  </si>
  <si>
    <t xml:space="preserve"> Израда кључа контак браве </t>
  </si>
  <si>
    <t xml:space="preserve"> Замена акумулатора </t>
  </si>
  <si>
    <t xml:space="preserve"> Подешавење трапа</t>
  </si>
  <si>
    <t xml:space="preserve"> Замена предењег осцилирајућег рамена</t>
  </si>
  <si>
    <t xml:space="preserve"> Замена кочионих облога задњег точка- кпт</t>
  </si>
  <si>
    <t xml:space="preserve"> Замена главчине предњег точка</t>
  </si>
  <si>
    <t xml:space="preserve"> Замена  бочног стакла предњих врата </t>
  </si>
  <si>
    <t xml:space="preserve"> Замена бочних стакала задњих врата</t>
  </si>
  <si>
    <t xml:space="preserve"> Замена стакла 5-тих врата са лепком</t>
  </si>
  <si>
    <t xml:space="preserve"> Лимарска припрема и фарбање целог возила (споља) 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</si>
  <si>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</si>
  <si>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</si>
  <si>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 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</si>
  <si>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</si>
  <si>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</si>
  <si>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</si>
  <si>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 лимарска припрема са фарбањем  руба блатобрана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</si>
  <si>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</si>
  <si>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</si>
  <si>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</si>
  <si>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</si>
  <si>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</si>
  <si>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</si>
  <si>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</si>
  <si>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</si>
  <si>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>км</t>
  </si>
  <si>
    <t xml:space="preserve"> Замена предњег амортизера - кпт</t>
  </si>
  <si>
    <t xml:space="preserve"> Замена задњег амортизера - кпт</t>
  </si>
  <si>
    <t xml:space="preserve"> Замена рачунара ваздушног јастука </t>
  </si>
  <si>
    <t>час</t>
  </si>
  <si>
    <t xml:space="preserve"> Поправка и фарбање крова</t>
  </si>
  <si>
    <t xml:space="preserve"> Замена возачевог седишта - кпт</t>
  </si>
  <si>
    <t xml:space="preserve"> Уградња задње полице</t>
  </si>
  <si>
    <t xml:space="preserve"> Заптивање мењача - кпт</t>
  </si>
  <si>
    <t xml:space="preserve"> Замена синхрона брзине</t>
  </si>
  <si>
    <t xml:space="preserve"> Замена виљушке у мењачу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</si>
  <si>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</si>
  <si>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</si>
  <si>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</si>
  <si>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</si>
  <si>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</si>
  <si>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</si>
  <si>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Обавезна опрема у аутомобилу по ЗОБС-у прва помоћ</t>
  </si>
  <si>
    <t xml:space="preserve"> Обавезна опрема у аутомобилу по ЗОБС-у сиг.троугао</t>
  </si>
  <si>
    <t xml:space="preserve"> Обавезна опрема у аутомобилу по ЗОБС-у кључ за точкове</t>
  </si>
  <si>
    <t xml:space="preserve"> Обавезна опрема у аутомобилу по ЗОБС-у ПП апарат</t>
  </si>
  <si>
    <t xml:space="preserve"> Обавезна опрема у аутомобилу по ЗОБС-у рефлектујући прс.</t>
  </si>
  <si>
    <t xml:space="preserve"> Обавезна опрема у аутомобилу по ЗОБС-у ланци за снег</t>
  </si>
  <si>
    <t xml:space="preserve"> Обавезна опрема у аутомобилу по ЗОБС-у сајла за вучу</t>
  </si>
  <si>
    <t xml:space="preserve"> Дизалица </t>
  </si>
  <si>
    <t xml:space="preserve"> Контрола кочница и израда дијаграма</t>
  </si>
  <si>
    <t xml:space="preserve"> Штеловање кочница</t>
  </si>
  <si>
    <t xml:space="preserve"> Замене реглера  алтернатора</t>
  </si>
  <si>
    <t xml:space="preserve"> Замена лежаја алтернатора</t>
  </si>
  <si>
    <t xml:space="preserve"> Замена чауре алнасера</t>
  </si>
  <si>
    <t xml:space="preserve"> Замена аутомата алнасера</t>
  </si>
  <si>
    <t xml:space="preserve"> Замена предњег семеринга радилице</t>
  </si>
  <si>
    <t xml:space="preserve"> Замена мотора брисача предњи</t>
  </si>
  <si>
    <t xml:space="preserve"> Замена мотора брисача задњи</t>
  </si>
  <si>
    <t xml:space="preserve"> Замена замајца - кпт</t>
  </si>
  <si>
    <t xml:space="preserve"> Замена мењача- кпт</t>
  </si>
  <si>
    <t xml:space="preserve">  Тип путничког возила DUSTER 1.5 Dci</t>
  </si>
  <si>
    <t xml:space="preserve"> Замена задње полице</t>
  </si>
  <si>
    <t xml:space="preserve"> Овера техничке исправности возила</t>
  </si>
  <si>
    <t xml:space="preserve"> Замена бочног стакла задњих врата</t>
  </si>
  <si>
    <t xml:space="preserve"> Замена предње полуосовине</t>
  </si>
  <si>
    <t xml:space="preserve"> Замена електроинсталације инструмент табле</t>
  </si>
  <si>
    <t xml:space="preserve">  Тип путничког возила: DACIA LOGAN ambience MCV 1,5 dci</t>
  </si>
  <si>
    <t xml:space="preserve"> Уградња" М+С "гуме 185/65 R 15" </t>
  </si>
  <si>
    <t xml:space="preserve"> Замена четкица алнасера - (кпт)</t>
  </si>
  <si>
    <t xml:space="preserve"> Замена прекидача светла </t>
  </si>
  <si>
    <t xml:space="preserve"> Замена задње лампе - кпт</t>
  </si>
  <si>
    <t xml:space="preserve"> Замена електричне инсталације мотора</t>
  </si>
  <si>
    <t xml:space="preserve"> Замена ел. инсталације инструмент табле</t>
  </si>
  <si>
    <t xml:space="preserve"> Замена пловка резервоара</t>
  </si>
  <si>
    <t xml:space="preserve"> Замена гарнитура сијалице 12V </t>
  </si>
  <si>
    <t xml:space="preserve"> Замена стакла 5-тих врата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</si>
  <si>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</si>
  <si>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</si>
  <si>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</si>
  <si>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</si>
  <si>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5-тих врата</t>
  </si>
  <si>
    <t xml:space="preserve"> Обавезна опрема у аутомобилу по ЗОБС-у рефлектујући прслук</t>
  </si>
  <si>
    <t xml:space="preserve"> Извлачење возила на меру</t>
  </si>
  <si>
    <t xml:space="preserve"> Замена предњих коционих плочица (КПТ)</t>
  </si>
  <si>
    <t>Замена упорне споне задње</t>
  </si>
  <si>
    <t xml:space="preserve"> Замена кочионог цилиндра предњих кочница</t>
  </si>
  <si>
    <t>Замена попречне споне задње</t>
  </si>
  <si>
    <t>Замена баланс штангле</t>
  </si>
  <si>
    <t>Уградња кровног носача - кпт</t>
  </si>
  <si>
    <t>Пресвлаке седишта</t>
  </si>
  <si>
    <t>гарн</t>
  </si>
  <si>
    <t xml:space="preserve">Замена диференцијала предњег - кпт </t>
  </si>
  <si>
    <t xml:space="preserve">Замена диференцијала задњег - кпт </t>
  </si>
  <si>
    <t>Дијагностички преглед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</si>
  <si>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</si>
  <si>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</si>
  <si>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</si>
  <si>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</si>
  <si>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</si>
  <si>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Замена гарнитуре зупчастог каиша - кпт</t>
  </si>
  <si>
    <t>Замена уља у мотору по возилу</t>
  </si>
  <si>
    <t>Замена уља у мењачу по возилу</t>
  </si>
  <si>
    <t>Замена антифриза по возилу</t>
  </si>
  <si>
    <t>Замена кочионог уља по возилу</t>
  </si>
  <si>
    <t>Доливање уља у мотор</t>
  </si>
  <si>
    <t>Доливање уља у мењач</t>
  </si>
  <si>
    <t>Доливање антифриза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</si>
  <si>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</si>
  <si>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</si>
  <si>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 xml:space="preserve"> Замена предњих кочионих плочица - гар</t>
  </si>
  <si>
    <t xml:space="preserve"> Уградња ветробранског стакла са лепком/силиконом</t>
  </si>
  <si>
    <t>Уградња кровног носача - компл</t>
  </si>
  <si>
    <t>Замена цеви ауспуха</t>
  </si>
  <si>
    <t>Табела 3 редовног техничког одржавања возила dacia duster 1,5 dci</t>
  </si>
  <si>
    <t>Доливање уља мотор</t>
  </si>
  <si>
    <t xml:space="preserve">Замена филтерског улошка уља у мотору </t>
  </si>
  <si>
    <t>Сервис клима уређаја са пуњењем фреона</t>
  </si>
  <si>
    <t>Доливање уља у редуктор</t>
  </si>
  <si>
    <t>Доливање уља у диференцијал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</si>
  <si>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</si>
  <si>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</si>
  <si>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</si>
  <si>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</si>
  <si>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</si>
  <si>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Табела 4 ванредног техничког одржавања возила dacia duster 1,5 dci</t>
  </si>
  <si>
    <t>Демонтажа/монтажа диференцијала</t>
  </si>
  <si>
    <t xml:space="preserve"> Замена предњег подкрила - кпт</t>
  </si>
  <si>
    <t xml:space="preserve">Замена пресвлака </t>
  </si>
  <si>
    <t xml:space="preserve">Доливање кочионог уља - флаширано </t>
  </si>
  <si>
    <t xml:space="preserve"> Замена продужетка летве волана (краја)</t>
  </si>
  <si>
    <t>Демонтажа/монтажа алтернатора</t>
  </si>
  <si>
    <t>Демонтажа/монтажа анласера</t>
  </si>
  <si>
    <t>Замена предњег заптивача мотора</t>
  </si>
  <si>
    <t xml:space="preserve"> Замена елетроинсталације мотора</t>
  </si>
  <si>
    <t xml:space="preserve">Замена филтера горива </t>
  </si>
  <si>
    <t xml:space="preserve">Замена филтера уља </t>
  </si>
  <si>
    <t>Замена филтера ваздуха</t>
  </si>
  <si>
    <t>Замена гарнитуре ПК каиша - кпт</t>
  </si>
  <si>
    <t xml:space="preserve">Доливање антифриза </t>
  </si>
  <si>
    <t xml:space="preserve">Замена водене пумпе </t>
  </si>
  <si>
    <t xml:space="preserve">Замена диска предњих кочница </t>
  </si>
  <si>
    <t>Замена кугле трапа са виљушком</t>
  </si>
  <si>
    <t xml:space="preserve">Замена сета квачила </t>
  </si>
  <si>
    <t xml:space="preserve">Замена метлице брисача </t>
  </si>
  <si>
    <t>Замена грејача по комаду</t>
  </si>
  <si>
    <t xml:space="preserve">Замена гарнитуре зупчастог каиша </t>
  </si>
  <si>
    <t>Замена гарнитуре пк каиша</t>
  </si>
  <si>
    <t xml:space="preserve">Средство за прање ветробрана </t>
  </si>
  <si>
    <t>Замена кочионих плочица предњних (гар)</t>
  </si>
  <si>
    <t>Средство за прање ветробрана - зимско/летње</t>
  </si>
  <si>
    <t>Замена кочионих плочица предњих (гарн)</t>
  </si>
  <si>
    <t>Замена уља у кочионом систему по возилу</t>
  </si>
  <si>
    <t>DACIA DOKKER VAN 1,5 dci</t>
  </si>
  <si>
    <t>Табела 5 редовног техничког одржавања возила dacia dokker 1,5 dci</t>
  </si>
  <si>
    <t>Доливање кочионог уља - паковање у бочици</t>
  </si>
  <si>
    <t>Замена заштитне гуме зглоба</t>
  </si>
  <si>
    <t xml:space="preserve"> Замена четкице алнасера - пар</t>
  </si>
  <si>
    <t xml:space="preserve">Пресвлаке седишта </t>
  </si>
  <si>
    <t>Табела 6 ванредног техничког одржавања возила dacia dokker 1,5 dci</t>
  </si>
  <si>
    <t>Норма час за радове који нису дати позицијом дин/час</t>
  </si>
  <si>
    <t>Овера техничке исправности возила</t>
  </si>
  <si>
    <t>Превоз возила у квару или хаварисаног дин/км</t>
  </si>
  <si>
    <t xml:space="preserve">Дизалица </t>
  </si>
  <si>
    <t>Обавезна опрема у аутомобилу по ЗОБС-у сајла за вучу</t>
  </si>
  <si>
    <t>Обавезна опрема у аутомобилу по ЗОБС-у ланци за снег</t>
  </si>
  <si>
    <t>Обавезна опрема у аутомобилу по ЗОБС-у рефлектујући прс.</t>
  </si>
  <si>
    <t>Обавезна опрема у аутомобилу по ЗОБС-у ПП апарат</t>
  </si>
  <si>
    <t>Обавезна опрема у аутомобилу по ЗОБС-у кључ за точкове</t>
  </si>
  <si>
    <t>Обавезна опрема у аутомобилу по ЗОБС-у сиг.троугао</t>
  </si>
  <si>
    <t>Обавезна опрема у аутомобилу по ЗОБС-у прва помоћ</t>
  </si>
  <si>
    <t>Замена украсне лајсне</t>
  </si>
  <si>
    <t>Замена и фарбање браника задњег</t>
  </si>
  <si>
    <t>Замена и фарбање браника предњег</t>
  </si>
  <si>
    <t>Замена и лимарска припрема са фарбањем стуба</t>
  </si>
  <si>
    <t>Замена и  лимарска припрема са фарбањем  5-тих врата лева/десна</t>
  </si>
  <si>
    <t>Замена и  лимарска припрема са фарбањем  бочних  врата</t>
  </si>
  <si>
    <t>Замена и  лимарска припрема са фарбањем предњих врата</t>
  </si>
  <si>
    <t>Замена и лимарска припрема са фарбањем трепне</t>
  </si>
  <si>
    <t>Замена и  лимарска припрема са фарбањем  руба блатобрана</t>
  </si>
  <si>
    <t>Замена и  лимарска припрема са фарбањем  предњег везног лима</t>
  </si>
  <si>
    <t>Замена и  лимарска припрема са фарбањем предњег крила</t>
  </si>
  <si>
    <t>Замена предњег подкрила</t>
  </si>
  <si>
    <t xml:space="preserve">Замена предње маске </t>
  </si>
  <si>
    <t>Замена хаубе са фарбањем</t>
  </si>
  <si>
    <t>Лимарска припрема и оправка патоса-лимовање</t>
  </si>
  <si>
    <t xml:space="preserve">Лимарска припрема и фарбање целог возила (споља)  </t>
  </si>
  <si>
    <t xml:space="preserve">Замена  бочног стакла предњих врата </t>
  </si>
  <si>
    <t>Уградња ветробранског стакла са лепком</t>
  </si>
  <si>
    <t>Замена сијалице фара</t>
  </si>
  <si>
    <t xml:space="preserve">Замена сензора температуре иза катализатора </t>
  </si>
  <si>
    <t xml:space="preserve">Замена предњих упорница баланс штангле </t>
  </si>
  <si>
    <t>Регенерација филтера крутих честица</t>
  </si>
  <si>
    <t xml:space="preserve">Замена сензора присутности воде у филтеру горива </t>
  </si>
  <si>
    <t xml:space="preserve">Замена пловка горива </t>
  </si>
  <si>
    <t>Замена команди мењача са сајлама</t>
  </si>
  <si>
    <t>Замена електроинсталације инструмент табле</t>
  </si>
  <si>
    <t xml:space="preserve">Замена елетроинсталације мотора </t>
  </si>
  <si>
    <t xml:space="preserve">Прање возила споља и изнутра </t>
  </si>
  <si>
    <t>Замена фелне точка</t>
  </si>
  <si>
    <t xml:space="preserve"> Замена  "М+С" гума 215/65  R 16"</t>
  </si>
  <si>
    <t xml:space="preserve"> Замена гуме за некатегорисане терене - off roud - 215/65  R 16"</t>
  </si>
  <si>
    <t xml:space="preserve"> Замена ретровизора спољашњег</t>
  </si>
  <si>
    <t xml:space="preserve"> Демонтажа/монтажа турбокомпресора</t>
  </si>
  <si>
    <t xml:space="preserve"> Замена цеви ауспуха</t>
  </si>
  <si>
    <t xml:space="preserve"> Замена протокомера</t>
  </si>
  <si>
    <t xml:space="preserve"> Замена задње опруге</t>
  </si>
  <si>
    <t xml:space="preserve"> Замена задње торзије</t>
  </si>
  <si>
    <t xml:space="preserve"> Замена силен блока</t>
  </si>
  <si>
    <t xml:space="preserve"> Замена гуме зглоба</t>
  </si>
  <si>
    <t xml:space="preserve"> Замена анласера - кпт</t>
  </si>
  <si>
    <t xml:space="preserve"> Подешавање трапа </t>
  </si>
  <si>
    <t xml:space="preserve"> Демонтажа/монтажа резервоара</t>
  </si>
  <si>
    <t xml:space="preserve"> Чишћење резервоара горива</t>
  </si>
  <si>
    <t xml:space="preserve"> Замена црева резервоара</t>
  </si>
  <si>
    <t xml:space="preserve"> Замена резервоара</t>
  </si>
  <si>
    <t>Замена ретровизора спољашњег</t>
  </si>
  <si>
    <t>Замена ретровизора спољашњег - кпт</t>
  </si>
  <si>
    <t>Замена гуме М+С 185/65 R 15"</t>
  </si>
  <si>
    <t xml:space="preserve">Замена браве возачевих врата </t>
  </si>
  <si>
    <t>Замена кваке врата</t>
  </si>
  <si>
    <t>Замена / израда контакт кључа</t>
  </si>
  <si>
    <t>Замена кључа контакт браве</t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</si>
  <si>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(пређених 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</si>
  <si>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</si>
  <si>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(са заменом ремења, ролера, шпанера, пумпе воде ременице)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</si>
  <si>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на пређених 10 000 км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</si>
  <si>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км(са заменом ремења, ролера, шпанера, пумпе воде..)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</si>
  <si>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 на 120 000</t>
    </r>
    <r>
      <rPr>
        <sz val="10"/>
        <rFont val="Arial"/>
        <family val="2"/>
        <charset val="204"/>
      </rPr>
      <t xml:space="preserve"> км (са заменом ремења, ролера, шпанера, пумпе воде, ременице..)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</si>
  <si>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t>ED PA</t>
  </si>
  <si>
    <t>ED SU</t>
  </si>
  <si>
    <t>ED ZR</t>
  </si>
  <si>
    <t>ED SO</t>
  </si>
  <si>
    <t>ED SrM</t>
  </si>
  <si>
    <t>ED RU</t>
  </si>
  <si>
    <t>kom</t>
  </si>
  <si>
    <t>km</t>
  </si>
  <si>
    <t>Периодични сервис возила по упутству произвођача по возилу- кпт</t>
  </si>
  <si>
    <t>Велики сервисни преглед возила - кпт</t>
  </si>
  <si>
    <t>Замена уља у мотору -  по возилу</t>
  </si>
  <si>
    <t>Замена филтера уља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</si>
  <si>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</si>
  <si>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</si>
  <si>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</si>
  <si>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свећица</t>
  </si>
  <si>
    <t>Замена гарнитуре пк каиша- кпт</t>
  </si>
  <si>
    <t>Табела 2 - ванредног техничког одржавања возила фиат 500 Л</t>
  </si>
  <si>
    <t>Тест мотора по возилу</t>
  </si>
  <si>
    <t>Доливање уља у мотору</t>
  </si>
  <si>
    <t>Замена / доливање уља у мењачу/диференцијалу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</si>
  <si>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</si>
  <si>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</si>
  <si>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</si>
  <si>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</si>
  <si>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</si>
  <si>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</si>
  <si>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</si>
  <si>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</si>
  <si>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</si>
  <si>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</si>
  <si>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</si>
  <si>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</si>
  <si>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</si>
  <si>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</si>
  <si>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</si>
  <si>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</si>
  <si>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</si>
  <si>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</si>
  <si>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</si>
  <si>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</si>
  <si>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</si>
  <si>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</si>
  <si>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</si>
  <si>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</si>
  <si>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</si>
  <si>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</si>
  <si>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</si>
  <si>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</si>
  <si>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</si>
  <si>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</si>
  <si>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</si>
  <si>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</si>
  <si>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</si>
  <si>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</si>
  <si>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</si>
  <si>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</si>
  <si>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</si>
  <si>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</si>
  <si>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</si>
  <si>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</si>
  <si>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</si>
  <si>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</si>
  <si>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</si>
  <si>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</si>
  <si>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</si>
  <si>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</si>
  <si>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</si>
  <si>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</si>
  <si>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</si>
  <si>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</si>
  <si>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</si>
  <si>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</si>
  <si>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</si>
  <si>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</si>
  <si>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</si>
  <si>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</si>
  <si>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</si>
  <si>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</si>
  <si>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</si>
  <si>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</si>
  <si>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</si>
  <si>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</si>
  <si>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</si>
  <si>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</si>
  <si>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</si>
  <si>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</si>
  <si>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</si>
  <si>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</si>
  <si>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</si>
  <si>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</si>
  <si>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</si>
  <si>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</si>
  <si>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</si>
  <si>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</si>
  <si>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</si>
  <si>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</si>
  <si>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</si>
  <si>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</si>
  <si>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</si>
  <si>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</si>
  <si>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</si>
  <si>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гар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</si>
  <si>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</si>
  <si>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</si>
  <si>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</si>
  <si>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</si>
  <si>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</si>
  <si>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</si>
  <si>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</si>
  <si>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</si>
  <si>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</si>
  <si>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</si>
  <si>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</si>
  <si>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</si>
  <si>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</si>
  <si>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</si>
  <si>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</si>
  <si>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</si>
  <si>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</si>
  <si>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</si>
  <si>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</si>
  <si>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Замена предње греда</t>
  </si>
  <si>
    <t>Замена предње маске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</si>
  <si>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</si>
  <si>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</si>
  <si>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</si>
  <si>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</si>
  <si>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</si>
  <si>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</si>
  <si>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</si>
  <si>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</si>
  <si>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</si>
  <si>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</si>
  <si>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</si>
  <si>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</si>
  <si>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</si>
  <si>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</si>
  <si>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</si>
  <si>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</si>
  <si>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</si>
  <si>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</si>
  <si>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</si>
  <si>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</si>
  <si>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</si>
  <si>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</si>
  <si>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</si>
  <si>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</si>
  <si>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</si>
  <si>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</si>
  <si>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</si>
  <si>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</si>
  <si>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</si>
  <si>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</si>
  <si>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</si>
  <si>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сирене 12V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</si>
  <si>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</si>
  <si>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</si>
  <si>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</si>
  <si>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</si>
  <si>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</si>
  <si>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</si>
  <si>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</si>
  <si>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</si>
  <si>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</si>
  <si>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</si>
  <si>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</si>
  <si>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</si>
  <si>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</si>
  <si>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</si>
  <si>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</si>
  <si>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</si>
  <si>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</si>
  <si>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</si>
  <si>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</si>
  <si>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</si>
  <si>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</si>
  <si>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</si>
  <si>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</si>
  <si>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</si>
  <si>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</si>
  <si>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</si>
  <si>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Сервис акумулатора</t>
  </si>
  <si>
    <t>Дизалица</t>
  </si>
  <si>
    <t>Уградња пресвлака седишта</t>
  </si>
  <si>
    <t>Замена зимских гума (М+С)  205/55 R16 " са тубелес вентилима</t>
  </si>
  <si>
    <t>Сервис плинског уређаја</t>
  </si>
  <si>
    <t>Замена резервоара</t>
  </si>
  <si>
    <t>Замена мулти вентил</t>
  </si>
  <si>
    <t>Замена бакарне цеви</t>
  </si>
  <si>
    <t>Замена ЕГ црева</t>
  </si>
  <si>
    <t>Замена ЕГ црево за бензин</t>
  </si>
  <si>
    <t>Замена држача бакарних цеви</t>
  </si>
  <si>
    <t>Замена прекидача  ел. инсталације</t>
  </si>
  <si>
    <t>Замена регулатора притиска</t>
  </si>
  <si>
    <t>Замена носача спољњег пуњења (кпт)</t>
  </si>
  <si>
    <t>Замена  електровентила плина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</si>
  <si>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</si>
  <si>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</si>
  <si>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</si>
  <si>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</si>
  <si>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</si>
  <si>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Замена ињектора Lovato</t>
  </si>
  <si>
    <t>Испорука и услуга уградње-замене остали ситни материјал:изолир трака,ПВЦ везице,подлошке,матице,завртњи,ел.папучице и друго</t>
  </si>
  <si>
    <t>Остали радови који нису дати  описом позиције дин/час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</si>
  <si>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</si>
  <si>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</si>
  <si>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</si>
  <si>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</si>
  <si>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</si>
  <si>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</si>
  <si>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гарнитуре пк каиша- кпт</t>
  </si>
  <si>
    <t>Опис позиције</t>
  </si>
  <si>
    <t xml:space="preserve"> Тест мотора по возилу</t>
  </si>
  <si>
    <t xml:space="preserve"> Замена водене пумпе </t>
  </si>
  <si>
    <t xml:space="preserve"> Доливање уља у мотор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</si>
  <si>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</si>
  <si>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</si>
  <si>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уља у кочионом систему - по возилу</t>
  </si>
  <si>
    <t xml:space="preserve"> Замена термостата</t>
  </si>
  <si>
    <t xml:space="preserve"> Замена ламбда сонде</t>
  </si>
  <si>
    <t xml:space="preserve"> Замена ЕГР вентила</t>
  </si>
  <si>
    <t xml:space="preserve"> Замена сензора АБС-а</t>
  </si>
  <si>
    <t xml:space="preserve"> Замена сензора брегасте осовине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</si>
  <si>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</si>
  <si>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</si>
  <si>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</si>
  <si>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</si>
  <si>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</si>
  <si>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нивоа уља</t>
  </si>
  <si>
    <t xml:space="preserve"> Замена носача мотора - горњи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</si>
  <si>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</si>
  <si>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</si>
  <si>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</si>
  <si>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</si>
  <si>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</si>
  <si>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Замена централне управљачке јединице </t>
  </si>
  <si>
    <t xml:space="preserve"> Замена  дизни по комаду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</si>
  <si>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</si>
  <si>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</si>
  <si>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</si>
  <si>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реглера алтернатора</t>
  </si>
  <si>
    <t xml:space="preserve"> Ревизија алтернатора</t>
  </si>
  <si>
    <t xml:space="preserve"> Замена анласера</t>
  </si>
  <si>
    <t xml:space="preserve"> Замена четкица анласера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</si>
  <si>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</si>
  <si>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</si>
  <si>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</si>
  <si>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</si>
  <si>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</si>
  <si>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Замена носача мењача</t>
  </si>
  <si>
    <t xml:space="preserve"> Замена зупчаника мењача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</si>
  <si>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</si>
  <si>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</si>
  <si>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 </t>
  </si>
  <si>
    <t xml:space="preserve"> Замена звона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</si>
  <si>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</si>
  <si>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</si>
  <si>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</si>
  <si>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</si>
  <si>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</si>
  <si>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</si>
  <si>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</si>
  <si>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</si>
  <si>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Контрола кочница са дијаграмом</t>
  </si>
  <si>
    <t xml:space="preserve"> Замена предње греда</t>
  </si>
  <si>
    <t xml:space="preserve"> Замена крај летве волана</t>
  </si>
  <si>
    <t xml:space="preserve"> Замена баланс штангле са гуменим носачима</t>
  </si>
  <si>
    <t xml:space="preserve"> Замена шоље амортизера</t>
  </si>
  <si>
    <t xml:space="preserve"> Замена одбојне гуме амортизера</t>
  </si>
  <si>
    <t xml:space="preserve"> Замена  серво уређаја кочница</t>
  </si>
  <si>
    <t xml:space="preserve"> Замена предњих кочионих плочица (кпт) </t>
  </si>
  <si>
    <t xml:space="preserve"> Замена лежаја предњег точка - возило са АБС</t>
  </si>
  <si>
    <t xml:space="preserve"> Замена дискова предњих кочница (кпт) </t>
  </si>
  <si>
    <t xml:space="preserve"> Замена  добоша задњих кочница (кпт)</t>
  </si>
  <si>
    <t xml:space="preserve"> Замена штелера кочница - задњих</t>
  </si>
  <si>
    <t xml:space="preserve"> Замена кочионих црева</t>
  </si>
  <si>
    <t xml:space="preserve"> Замена силен блока задњи</t>
  </si>
  <si>
    <t xml:space="preserve"> Замена опруге задњег точка</t>
  </si>
  <si>
    <t xml:space="preserve"> Замена задњег мотора брисача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</si>
  <si>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</si>
  <si>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</si>
  <si>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</si>
  <si>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</si>
  <si>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</si>
  <si>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</si>
  <si>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</si>
  <si>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</si>
  <si>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</si>
  <si>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</si>
  <si>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ел. инсталације мотора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</si>
  <si>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</si>
  <si>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</si>
  <si>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</si>
  <si>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</si>
  <si>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</si>
  <si>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</si>
  <si>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заптивка ауспуха</t>
  </si>
  <si>
    <t xml:space="preserve"> Замена флех црева ауспуха</t>
  </si>
  <si>
    <t xml:space="preserve"> Замена плетенице</t>
  </si>
  <si>
    <t xml:space="preserve"> Замена фара (кпт) 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</si>
  <si>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</si>
  <si>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</si>
  <si>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</si>
  <si>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унутрашњег огледала</t>
  </si>
  <si>
    <t xml:space="preserve"> Замена вентилатора са мотором, кабине</t>
  </si>
  <si>
    <t xml:space="preserve"> Замена експанзионе посуде</t>
  </si>
  <si>
    <t xml:space="preserve"> Замена црева за гориво уливно</t>
  </si>
  <si>
    <t xml:space="preserve"> Сервис и пуњење клима уређаја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</si>
  <si>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</si>
  <si>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</si>
  <si>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</si>
  <si>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</si>
  <si>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</si>
  <si>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</si>
  <si>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</si>
  <si>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</si>
  <si>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</si>
  <si>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</si>
  <si>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 </t>
  </si>
  <si>
    <t xml:space="preserve"> Замена клеме акумулатора </t>
  </si>
  <si>
    <t xml:space="preserve"> Сервис акумулатора</t>
  </si>
  <si>
    <t xml:space="preserve"> Остали радови који нису дати  описом позиције дин/час</t>
  </si>
  <si>
    <t xml:space="preserve"> Замена /доливање уља у кочионом систему - влаширано паковање</t>
  </si>
  <si>
    <t>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</si>
  <si>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</si>
  <si>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</si>
  <si>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</si>
  <si>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>кпт</t>
  </si>
  <si>
    <t xml:space="preserve"> Замена термо давача на глави мотора</t>
  </si>
  <si>
    <t xml:space="preserve"> Замена сета квачила</t>
  </si>
  <si>
    <t xml:space="preserve"> Замена колевке мотора</t>
  </si>
  <si>
    <t xml:space="preserve"> Замена лежаја брегасте осовине</t>
  </si>
  <si>
    <t xml:space="preserve"> Замена сензора позиције волана</t>
  </si>
  <si>
    <t xml:space="preserve"> Замена лептира усиса</t>
  </si>
  <si>
    <t xml:space="preserve"> Замена сензора притиска клима уређаја и релеја</t>
  </si>
  <si>
    <t>Замена прекидача климе</t>
  </si>
  <si>
    <t>Замена реостата вентилатора</t>
  </si>
  <si>
    <t xml:space="preserve"> Замена усисног вентила -кпт</t>
  </si>
  <si>
    <t xml:space="preserve"> Замена издувног вентила- кпт</t>
  </si>
  <si>
    <t xml:space="preserve"> Замена  носача мотора - доњи</t>
  </si>
  <si>
    <t xml:space="preserve"> Замена бочног носача </t>
  </si>
  <si>
    <t>Замена лежаја брегасте осовине</t>
  </si>
  <si>
    <t>Замена боди компјутера</t>
  </si>
  <si>
    <t xml:space="preserve"> Чишћење дизни (кпт )</t>
  </si>
  <si>
    <t xml:space="preserve"> Замена гарнитуре лежаја радилице</t>
  </si>
  <si>
    <t xml:space="preserve"> Замена сита у картеру </t>
  </si>
  <si>
    <t>И/У алтернатора</t>
  </si>
  <si>
    <t>И/У анласера</t>
  </si>
  <si>
    <t>Замена лежаја алтернатора</t>
  </si>
  <si>
    <t xml:space="preserve">Замена пк каиша </t>
  </si>
  <si>
    <t>Замена горњег поклопца алтернат.</t>
  </si>
  <si>
    <t>Замена диоде</t>
  </si>
  <si>
    <t xml:space="preserve"> Дихтовање главе мотора - кпт</t>
  </si>
  <si>
    <t>Заптивање вентил декле</t>
  </si>
  <si>
    <t>Замена вентил декле</t>
  </si>
  <si>
    <t>Ком</t>
  </si>
  <si>
    <t>Хидротест</t>
  </si>
  <si>
    <t xml:space="preserve"> Замена сајле мењача</t>
  </si>
  <si>
    <t xml:space="preserve"> Извлачење (развлачење) шасије на меру хаварисаног возила / по возилу</t>
  </si>
  <si>
    <t xml:space="preserve"> Замена  предње виљушке/рамена  </t>
  </si>
  <si>
    <t xml:space="preserve"> Замена стабилизатора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</si>
  <si>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</si>
  <si>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</si>
  <si>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лежаја задњег точка - возило са АБС</t>
  </si>
  <si>
    <t xml:space="preserve"> Замена задње греде (торзије)</t>
  </si>
  <si>
    <t xml:space="preserve"> Замена задњих кочионих пакнова  (кпт) </t>
  </si>
  <si>
    <t xml:space="preserve"> Замена главчине задњег точка </t>
  </si>
  <si>
    <t xml:space="preserve"> Замена стакла 5-тих врата са лепком/силиконом</t>
  </si>
  <si>
    <t xml:space="preserve"> Замена мотора брисача -предњи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</si>
  <si>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</si>
  <si>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</si>
  <si>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</si>
  <si>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>Замена метлице брисача - задњег</t>
  </si>
  <si>
    <t xml:space="preserve"> Замена улошка браве на вратима</t>
  </si>
  <si>
    <t>Замена задње полице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</si>
  <si>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</si>
  <si>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</si>
  <si>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бочног ретровизора</t>
  </si>
  <si>
    <t xml:space="preserve"> Замена компресора (кпт)</t>
  </si>
  <si>
    <t>Уградња зимских гума (М+С)  165 (75) R 14 " са вентилима - кпт</t>
  </si>
  <si>
    <t>НАЗИВ УСЛУГЕ</t>
  </si>
  <si>
    <t>Замена уља у мотору - по возилу</t>
  </si>
  <si>
    <t>Замена филтера за уље - по возилу</t>
  </si>
  <si>
    <t>Замена филтера за ваздух - по возилу</t>
  </si>
  <si>
    <t>Демонтажа/монтажа мотора</t>
  </si>
  <si>
    <t>Замена семеринга брегасте</t>
  </si>
  <si>
    <t>Замена/доливање уља у мењач</t>
  </si>
  <si>
    <t>Допуна обавезне опреме у возилу - апотека Б (SRPS.Z.B2.001)</t>
  </si>
  <si>
    <t>Допуна обавезне опреме у возилу - дизалица за ауто</t>
  </si>
  <si>
    <t>Допуна обавезне опреме у возилу - сајла за вучу</t>
  </si>
  <si>
    <t xml:space="preserve">Замена вентила у глави мотора </t>
  </si>
  <si>
    <t xml:space="preserve">Замена гумица вентила </t>
  </si>
  <si>
    <t>Замена диска предњег точка</t>
  </si>
  <si>
    <t>Штеловање кочница</t>
  </si>
  <si>
    <t>Замена каблова свећица</t>
  </si>
  <si>
    <t>Замена криве цеви (дупла) ауспуха</t>
  </si>
  <si>
    <t>Замена кровног носача</t>
  </si>
  <si>
    <t>Замена мерача горива у резервоару</t>
  </si>
  <si>
    <t>Замена метлица задњег брисача</t>
  </si>
  <si>
    <t>Замена полуге брисача</t>
  </si>
  <si>
    <t>Замена мотора брисача</t>
  </si>
  <si>
    <t>Замена носача диск плочица</t>
  </si>
  <si>
    <t>Замена патосница</t>
  </si>
  <si>
    <t>Замена посуде кочионог уља</t>
  </si>
  <si>
    <t>Замена пумпе за воду</t>
  </si>
  <si>
    <t>Замена пумпе за гориво</t>
  </si>
  <si>
    <t>Замена разводне капе</t>
  </si>
  <si>
    <t>Замена разводне руке</t>
  </si>
  <si>
    <t>Замена сајле ручне</t>
  </si>
  <si>
    <t>Замена сајле хаубе</t>
  </si>
  <si>
    <t>Замена сета квачила</t>
  </si>
  <si>
    <t>Замена сирене</t>
  </si>
  <si>
    <t>Замена славине грејача</t>
  </si>
  <si>
    <t>Замена филтера за ваздух</t>
  </si>
  <si>
    <t>Замена филтера за гориво</t>
  </si>
  <si>
    <t>Замена цилиндра кочнице задњег точка</t>
  </si>
  <si>
    <t>Замена црева одушка</t>
  </si>
  <si>
    <t>Контрола кочница са приказаним дијаграмом</t>
  </si>
  <si>
    <t>Замена диференцијала - кпт</t>
  </si>
  <si>
    <t>Замена лежаја полуосовине</t>
  </si>
  <si>
    <t>Заптивање диференцијала</t>
  </si>
  <si>
    <t>Замена виљушке у мењачу</t>
  </si>
  <si>
    <t>Реглажа рада карбуратора</t>
  </si>
  <si>
    <t>Замена карбуратора</t>
  </si>
  <si>
    <t>Штеловање вентила</t>
  </si>
  <si>
    <t>Замена алнасера</t>
  </si>
  <si>
    <t>Замена вентилатора у кабини</t>
  </si>
  <si>
    <t>Замена виљушке алнасера</t>
  </si>
  <si>
    <t>Замена диода алтернатора</t>
  </si>
  <si>
    <t>Замена лежајева алтернатора</t>
  </si>
  <si>
    <t>Замена ротора алтернатора</t>
  </si>
  <si>
    <t>Замена ротора анласера</t>
  </si>
  <si>
    <t>Замена сијалице мигавца</t>
  </si>
  <si>
    <t>Замена сијалице позиције</t>
  </si>
  <si>
    <t>Замена сијалице стоп светла</t>
  </si>
  <si>
    <t>Замена статора алтернатора</t>
  </si>
  <si>
    <t>Замена табле осигурача</t>
  </si>
  <si>
    <t>Замена чаура алнасера</t>
  </si>
  <si>
    <t>Замена вентилатора хладњака</t>
  </si>
  <si>
    <t>Заваривање ауспуха</t>
  </si>
  <si>
    <t>Заваривање седишта</t>
  </si>
  <si>
    <t>Замена бочних врата</t>
  </si>
  <si>
    <t>Замена врата и фарбање</t>
  </si>
  <si>
    <t>Замена задњег блатобрана</t>
  </si>
  <si>
    <t>Замена задњег браника</t>
  </si>
  <si>
    <t>Замена задњих врата и фарбање</t>
  </si>
  <si>
    <t>Замена предњег крила и фарбање</t>
  </si>
  <si>
    <t>Замена предњег лонца ауспуха</t>
  </si>
  <si>
    <t>Замена спољног ретровизора</t>
  </si>
  <si>
    <t>Пеглање предњег крила</t>
  </si>
  <si>
    <t>Пеглање предњег крила и фарбање</t>
  </si>
  <si>
    <t>Поправка браве врата</t>
  </si>
  <si>
    <t>КМ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</si>
  <si>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</si>
  <si>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</si>
  <si>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 Замена свећица</t>
  </si>
  <si>
    <t xml:space="preserve"> Замена гарнитуре зупчастог каиша 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</si>
  <si>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</si>
  <si>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</si>
  <si>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</si>
  <si>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Замена каблова за свећице - сет</t>
  </si>
  <si>
    <t>Замена електричне инсталације мотора</t>
  </si>
  <si>
    <t>Демонтажа / монтажа главе мотора</t>
  </si>
  <si>
    <t>Хидротест главе мотора</t>
  </si>
  <si>
    <t>Заптивање гране мотора</t>
  </si>
  <si>
    <t xml:space="preserve"> „Сјај“ за прање ветробрана – флаширано паковање</t>
  </si>
  <si>
    <t xml:space="preserve"> Замена вентилатора хладњака</t>
  </si>
  <si>
    <t xml:space="preserve"> Замена мотора вентилатора хлањака</t>
  </si>
  <si>
    <t xml:space="preserve"> Замена кућишта термостата</t>
  </si>
  <si>
    <t>Заптивање вентила декле</t>
  </si>
  <si>
    <t>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</si>
  <si>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</si>
  <si>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</si>
  <si>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>Замена сензора брегасте</t>
  </si>
  <si>
    <r>
      <t xml:space="preserve"> </t>
    </r>
    <r>
      <rPr>
        <sz val="10"/>
        <color theme="1"/>
        <rFont val="Arial"/>
        <family val="2"/>
        <charset val="238"/>
      </rPr>
      <t>Замена алтернатора</t>
    </r>
  </si>
  <si>
    <t>Замена ременице алтернатора</t>
  </si>
  <si>
    <t xml:space="preserve"> Замена црева хладњака горњег</t>
  </si>
  <si>
    <t>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</si>
  <si>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</si>
  <si>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</si>
  <si>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</si>
  <si>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</si>
  <si>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</si>
  <si>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кугле </t>
  </si>
  <si>
    <t xml:space="preserve"> Замена упорне споне</t>
  </si>
  <si>
    <t xml:space="preserve"> Замена баланс штангле</t>
  </si>
  <si>
    <t xml:space="preserve"> Замена гума баланс штангле</t>
  </si>
  <si>
    <t xml:space="preserve"> Замена шоље предњег амортизера</t>
  </si>
  <si>
    <t>Замена лежаја предњег амортизера</t>
  </si>
  <si>
    <t xml:space="preserve"> Замена опруге задњег амортизера</t>
  </si>
  <si>
    <t>Оптика трапа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</si>
  <si>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</si>
  <si>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</si>
  <si>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</si>
  <si>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цилиндра задњих кочница</t>
  </si>
  <si>
    <t>kом</t>
  </si>
  <si>
    <t xml:space="preserve"> Уградња предњег ветробранског стакла са лепком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</si>
  <si>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</si>
  <si>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</si>
  <si>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мотора брисача 5-тих врата</t>
  </si>
  <si>
    <t xml:space="preserve"> Замена улошка браве</t>
  </si>
  <si>
    <t xml:space="preserve"> Замена електропумпе перача стакла</t>
  </si>
  <si>
    <t xml:space="preserve"> Замена славине грејача</t>
  </si>
  <si>
    <t xml:space="preserve"> Замена седишта возача </t>
  </si>
  <si>
    <t>Замена прекидача сва 4 мигавца</t>
  </si>
  <si>
    <t xml:space="preserve"> Замена осталих сијалица  - убодних</t>
  </si>
  <si>
    <t xml:space="preserve">Замена филтера за гориво - по возилу </t>
  </si>
  <si>
    <t>Табела 6 – Услуге ванредног техничког одржавања возила ЛАДА НИВА 1,6 и 1,7</t>
  </si>
  <si>
    <t>Дијагностика / тест мотора</t>
  </si>
  <si>
    <t xml:space="preserve">Замена свећица </t>
  </si>
  <si>
    <t xml:space="preserve">Доливање уља у мотор </t>
  </si>
  <si>
    <t>Л</t>
  </si>
  <si>
    <t>Замена / доливање кочионог уља</t>
  </si>
  <si>
    <t>Замена/доливање уља у мењачу</t>
  </si>
  <si>
    <t>Замена/доливање уља у редуктору</t>
  </si>
  <si>
    <t>Замена/доливање уља у диференц.</t>
  </si>
  <si>
    <t>Замена /доливање антифриза</t>
  </si>
  <si>
    <t>Сјај за ветробране</t>
  </si>
  <si>
    <t>Замена сета ланца, ланчаника, шпанера и клизача лада 1.6</t>
  </si>
  <si>
    <t>Замена сета ланца, ланчаника, шпанера и клизача лада 1.7</t>
  </si>
  <si>
    <t>Демонтажа и монтажа мотора</t>
  </si>
  <si>
    <t>Замена бризгаљки</t>
  </si>
  <si>
    <t>Чишћење бризгаљки</t>
  </si>
  <si>
    <t>Демонтажа и монтажа главе мотора</t>
  </si>
  <si>
    <t>Замена електричне инсталације мотора (Лада 1,6)</t>
  </si>
  <si>
    <t>Замена електричне инсталације мотора (Лада 1,7)</t>
  </si>
  <si>
    <t>Замена пловка карбуратора</t>
  </si>
  <si>
    <t>Сет карбуратора</t>
  </si>
  <si>
    <t>Замена хладњака (лада 1,6)</t>
  </si>
  <si>
    <t>Замена хладњака (лада 1.7)</t>
  </si>
  <si>
    <t>Замена црева хладњака горњег</t>
  </si>
  <si>
    <t>Замена заптивача поклопца вентила</t>
  </si>
  <si>
    <t>Замена печурке вентила усисног</t>
  </si>
  <si>
    <t>Замена печурке вентила издувног</t>
  </si>
  <si>
    <t>Замена вођице вентила</t>
  </si>
  <si>
    <t>Замена заптивача главе мотора (лада 1.6)</t>
  </si>
  <si>
    <t>Замена предњег семеринга радилице</t>
  </si>
  <si>
    <t>Замена лежаја брегасте</t>
  </si>
  <si>
    <r>
      <t xml:space="preserve">Г. О мотора са машинском обрадом блока, хилзни, радилице, новим гарнитурама клипова и лежаја радилице... (лада 1.6) - </t>
    </r>
    <r>
      <rPr>
        <b/>
        <sz val="10"/>
        <color rgb="FF000000"/>
        <rFont val="Arial"/>
        <family val="2"/>
        <charset val="238"/>
      </rPr>
      <t>кпт</t>
    </r>
  </si>
  <si>
    <t>Замена клипа (лада 1.6)</t>
  </si>
  <si>
    <t>Замена лежајева радилице (лада 1.6)- кпт</t>
  </si>
  <si>
    <t>Машинска обрада  радилице мотора</t>
  </si>
  <si>
    <t>Генерална поправка мотора са машинском обрадом блока, хилзни, главе... – кпт (лада 1,7)</t>
  </si>
  <si>
    <t>Замена клипа (лада 1.7)</t>
  </si>
  <si>
    <t>Замена лежајева радилице (лада 1.7)</t>
  </si>
  <si>
    <t>Заптивање мотора – кпт (лада 1.7)</t>
  </si>
  <si>
    <t>Заптивање мотора – кпт (лада 1.6)</t>
  </si>
  <si>
    <t>Машинска обрада  главе мотора</t>
  </si>
  <si>
    <t>Заптивање главе мотора  (лада 1.7)– кпт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</si>
  <si>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</si>
  <si>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</si>
  <si>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</si>
  <si>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</si>
  <si>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модула паљења/бобине лада 1.7</t>
  </si>
  <si>
    <t>Заптивање ауспуха</t>
  </si>
  <si>
    <t>Замена протокомера</t>
  </si>
  <si>
    <t>Замена егр вентила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</si>
  <si>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</si>
  <si>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</si>
  <si>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</si>
  <si>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</si>
  <si>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Замена ременице радилице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</si>
  <si>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</si>
  <si>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</si>
  <si>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</si>
  <si>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</si>
  <si>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</si>
  <si>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Замена зглоба полуосовине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</si>
  <si>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</si>
  <si>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</si>
  <si>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</si>
  <si>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</si>
  <si>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</si>
  <si>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</si>
  <si>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</si>
  <si>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</si>
  <si>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</si>
  <si>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</si>
  <si>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</si>
  <si>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</si>
  <si>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хипоидно конично тањирастог зупчастог пара диференцијала (главног преносника - кпт</t>
  </si>
  <si>
    <t>Замена лежаја диференцијала</t>
  </si>
  <si>
    <t>Замена ручице блокаде диференцијала - кпт</t>
  </si>
  <si>
    <t>Замена носача диференцијала</t>
  </si>
  <si>
    <t>Замена хардијеве спојке (зглоба)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</si>
  <si>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</si>
  <si>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</si>
  <si>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</si>
  <si>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</si>
  <si>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</si>
  <si>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</si>
  <si>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предњег осцилирајућег рамена</t>
  </si>
  <si>
    <t>Замена кугли предњег рамена</t>
  </si>
  <si>
    <t>Замена силен блока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</si>
  <si>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</si>
  <si>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</si>
  <si>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</si>
  <si>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</si>
  <si>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</si>
  <si>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шоље задњег амортизера</t>
  </si>
  <si>
    <t>Замена опруга амортизера</t>
  </si>
  <si>
    <t>Замена лежаја предњег точка - кпт</t>
  </si>
  <si>
    <t>Замена лежаја задњег точка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</si>
  <si>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</si>
  <si>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</si>
  <si>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</si>
  <si>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</si>
  <si>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</si>
  <si>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серво уређаја кочница</t>
  </si>
  <si>
    <t>Замена диск плочица предњег точка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</si>
  <si>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</si>
  <si>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</si>
  <si>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</si>
  <si>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</si>
  <si>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</si>
  <si>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Замена електро инсталације алтернатора</t>
  </si>
  <si>
    <t xml:space="preserve">Замена анласера </t>
  </si>
  <si>
    <t>Замена бендикса анласера</t>
  </si>
  <si>
    <t>Замена аутомата мигавца</t>
  </si>
  <si>
    <t>Замена прекидача светала на волану</t>
  </si>
  <si>
    <t>Замена акумулатора (55 Ah)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</si>
  <si>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</si>
  <si>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</si>
  <si>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</si>
  <si>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</si>
  <si>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Замена чепа резервоара са кључем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</si>
  <si>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</si>
  <si>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</si>
  <si>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</si>
  <si>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</si>
  <si>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</si>
  <si>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</si>
  <si>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Демонтажа/монтажа точка на возило</t>
  </si>
  <si>
    <t>Замена посуде уља за квачило</t>
  </si>
  <si>
    <t>Замена фелне 16“</t>
  </si>
  <si>
    <t>Замена спољашње гуме 175 (80) x 16“ – теренска (са крампонима)</t>
  </si>
  <si>
    <t>Замена метлица предњих брисача</t>
  </si>
  <si>
    <t>Замена седишта возача лада 1,6</t>
  </si>
  <si>
    <t>Замена седишта возача лада 1,7</t>
  </si>
  <si>
    <t>Замена ветробранског стакла</t>
  </si>
  <si>
    <t>Замена подизача стакла</t>
  </si>
  <si>
    <t>Замена прскалица ветробранског</t>
  </si>
  <si>
    <t xml:space="preserve">Замена прагова, фарбање </t>
  </si>
  <si>
    <t>Пеглање врата и фарбање</t>
  </si>
  <si>
    <t>Пеглање задњег блатобрана и фарбање</t>
  </si>
  <si>
    <t>Пеглање задњих врата и фарбање</t>
  </si>
  <si>
    <t>Замена цилиндра браве врата</t>
  </si>
  <si>
    <t>Израда кључа браве врата</t>
  </si>
  <si>
    <t xml:space="preserve">Допуна обавезне опреме у возилу -гарнитура сијалица </t>
  </si>
  <si>
    <t>Допуна обавезне опреме у возилу - кључ за точкове</t>
  </si>
  <si>
    <t>Допуна обавезне опреме у возилу - ланци за снег</t>
  </si>
  <si>
    <t>Допуна обавезне опреме у возилу - саобраћајни троугао</t>
  </si>
  <si>
    <t>Прање возила комплет</t>
  </si>
  <si>
    <t>Замена пресвлака седишта</t>
  </si>
  <si>
    <t>Превоз-шлепање возила са утоваром/истоваром возила (din/ km)</t>
  </si>
  <si>
    <t>Радови који нису дефинисани позицијом дин/час</t>
  </si>
  <si>
    <t>Замена разводника комплет</t>
  </si>
  <si>
    <t>Замена термодавача хладњака</t>
  </si>
  <si>
    <t xml:space="preserve"> Табела 5 УСЛУГЕ РЕДОВНОГ ТЕХНИЧКОГ ОДРЖАВАЊА ВОЗИЛА ЛАДА НИВА 1,6 и 1,7</t>
  </si>
  <si>
    <t>Замена сета клинастог каиша</t>
  </si>
  <si>
    <t>Допуна об. опр. у возилу - рефлектујући прслук (SRPS.EN.471:20 07)</t>
  </si>
  <si>
    <t xml:space="preserve">ТИП MAZDA 6   МОТОР  БЕНЗИН ЗАПРЕМИНА 2,0 ЛИТАРА   108 КW  (150KS) </t>
  </si>
  <si>
    <t>Периодични сервисни преглед возила по упутству произвођача – по возилу</t>
  </si>
  <si>
    <t>Замена свећица – гарн/сет</t>
  </si>
  <si>
    <t>Замена филтера кабине</t>
  </si>
  <si>
    <t>Замеna антифриза – по возилу</t>
  </si>
  <si>
    <t>Замена гарнитуре зупчастог каиша /ланца – кпт</t>
  </si>
  <si>
    <t>Тест мотора / дијагностика</t>
  </si>
  <si>
    <t>Замена вентилатора хладњака – кпт</t>
  </si>
  <si>
    <t>Демонтажа / монтажа мењача</t>
  </si>
  <si>
    <t>Замена семеринга радилице – предњи</t>
  </si>
  <si>
    <t>Замена ЕГР вентила</t>
  </si>
  <si>
    <t>Замена носача мотора – горњи</t>
  </si>
  <si>
    <t>Замена  носача мотора – доњи</t>
  </si>
  <si>
    <t>Замена ваздушног јастука возача – кпт</t>
  </si>
  <si>
    <t>Замена ваздушног јастука сувозача – кпт</t>
  </si>
  <si>
    <t xml:space="preserve">Замена централне управљачке јединице </t>
  </si>
  <si>
    <t xml:space="preserve"> Замена цилиндра квачила – горњи</t>
  </si>
  <si>
    <t xml:space="preserve"> Замена цилиндра квачила – доњи</t>
  </si>
  <si>
    <t xml:space="preserve"> Замена ручице мењача – сет</t>
  </si>
  <si>
    <t xml:space="preserve"> Контрола кочница</t>
  </si>
  <si>
    <t>Замена осцилирајућег рамена предњег трапа – горње</t>
  </si>
  <si>
    <t>Замена осцилирајућег рамена предњег трапа – доње</t>
  </si>
  <si>
    <t>Замена баланс штангле – предња</t>
  </si>
  <si>
    <t>Замена гумица баланс штангле</t>
  </si>
  <si>
    <t xml:space="preserve">Замена предњег амортизера – кпт </t>
  </si>
  <si>
    <t>Замена задњег амортизера – кпт</t>
  </si>
  <si>
    <t>Замена опруге предњег трапа</t>
  </si>
  <si>
    <t>Замена опруге задњег трапа</t>
  </si>
  <si>
    <t xml:space="preserve">Замена предњих кочионих плочица (кпт) </t>
  </si>
  <si>
    <t xml:space="preserve">Замена задњих кочионих плочица  (кпт) </t>
  </si>
  <si>
    <t xml:space="preserve">Замена дискова предњих кочница </t>
  </si>
  <si>
    <t xml:space="preserve">Замена  дискова задњих кочница </t>
  </si>
  <si>
    <t>Замена чељусти задњих кочница</t>
  </si>
  <si>
    <t>Замена чељусти предњих кочница</t>
  </si>
  <si>
    <t>Замена лежаја предњег точка</t>
  </si>
  <si>
    <t xml:space="preserve">Замена лежаја задњег точка </t>
  </si>
  <si>
    <t xml:space="preserve"> Замена задњег осцилирајућег рамена  горње</t>
  </si>
  <si>
    <t xml:space="preserve"> Замена задњег осцилирајућег рамена доње</t>
  </si>
  <si>
    <t>Замена ветробранског стакла са силиконом/лепком</t>
  </si>
  <si>
    <t>Замена задњег ветробранског стакла са силиконом/лепком</t>
  </si>
  <si>
    <t xml:space="preserve"> Замена поклопца мотора  (без фарбања)</t>
  </si>
  <si>
    <t>Замена поклопца пртљажника (без фарбања)</t>
  </si>
  <si>
    <t xml:space="preserve"> Замена браника предњег  (без фарбања)</t>
  </si>
  <si>
    <t xml:space="preserve"> Замена браника задњег (без фарбања)</t>
  </si>
  <si>
    <t xml:space="preserve"> Замена полуге  брисача </t>
  </si>
  <si>
    <t xml:space="preserve"> Замена улошка браве врата са кључем</t>
  </si>
  <si>
    <t xml:space="preserve"> Замена команде подизача прозора</t>
  </si>
  <si>
    <t xml:space="preserve"> Замена фелне точка – челична 16“</t>
  </si>
  <si>
    <t>Замена фелне точка – лака легура 17“</t>
  </si>
  <si>
    <t>Замена пловка резервоара</t>
  </si>
  <si>
    <t xml:space="preserve"> Замена вентилатора кабине – кпт</t>
  </si>
  <si>
    <t xml:space="preserve"> Замена радијатора грејача у кабини</t>
  </si>
  <si>
    <t xml:space="preserve"> Замена прекидача на волану  (сет)</t>
  </si>
  <si>
    <t>Замена акумулатора</t>
  </si>
  <si>
    <t>Средство за прање ветробрана – зимско/летње (флаширано паковање)</t>
  </si>
  <si>
    <t>Обавезна опрема у аутомобилу по ЗОБС-у – (троугао, прва помоћ, прслук, уже...)</t>
  </si>
  <si>
    <t>Обавезна опрема у аутомобилу кључ за точкове</t>
  </si>
  <si>
    <t>Замена зимских гума (М+С)  205/60R16 „ H са вентилom</t>
  </si>
  <si>
    <t>Замена летњих гума 215 (55) R17“</t>
  </si>
  <si>
    <t>Норма час за лимарске радове дин/час</t>
  </si>
  <si>
    <t>Норма час за фарбарске радове дин/час</t>
  </si>
  <si>
    <t>ТИП ФАБИА МОТОР БЕНЗИН, ЗАПРЕМИНЕ 1,4 ЛИТАРА И 63 KW (75 КС), СА УГРАЂЕНИМ ГАСНИМ УРЕЂАЈЕМ</t>
  </si>
  <si>
    <t>Табела 1 редовног техничког одржавања</t>
  </si>
  <si>
    <t xml:space="preserve"> Замен гарнитуре пк каиша</t>
  </si>
  <si>
    <t>Табела 2 ванредног техничког одржавања</t>
  </si>
  <si>
    <t>Замена замајца - кпт</t>
  </si>
  <si>
    <t>Замена лежаја замајца</t>
  </si>
  <si>
    <t xml:space="preserve"> Поправка главе мотора </t>
  </si>
  <si>
    <t>Заптивање главе мотора</t>
  </si>
  <si>
    <t>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</si>
  <si>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</si>
  <si>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</si>
  <si>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</si>
  <si>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</si>
  <si>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>Замена ременице брегасте осовине</t>
  </si>
  <si>
    <t>Демонтажа / монтажа алтернатора</t>
  </si>
  <si>
    <t>Замена лежаја алтернатора - већи</t>
  </si>
  <si>
    <t>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</si>
  <si>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</si>
  <si>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</si>
  <si>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</si>
  <si>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>Замена силен блока виљушке</t>
  </si>
  <si>
    <t xml:space="preserve"> Замена пумпе серво  управљача </t>
  </si>
  <si>
    <t>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</si>
  <si>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</si>
  <si>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</si>
  <si>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</si>
  <si>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</si>
  <si>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</si>
  <si>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>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</si>
  <si>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</si>
  <si>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</si>
  <si>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</si>
  <si>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</si>
  <si>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</si>
  <si>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 xml:space="preserve"> Замена зимских гума (М+С) 185/60 14" са тубелес вентилима</t>
  </si>
  <si>
    <t xml:space="preserve"> Сервис плинског уређаја</t>
  </si>
  <si>
    <t xml:space="preserve"> Замена резервоара (уместо точка) 41,5-43 литре</t>
  </si>
  <si>
    <t xml:space="preserve"> Замена мулти вентил Р-01</t>
  </si>
  <si>
    <t xml:space="preserve"> Замена сензора  10-09 ом</t>
  </si>
  <si>
    <t xml:space="preserve"> Замена бакарне цеви </t>
  </si>
  <si>
    <t xml:space="preserve"> Замена филтера гасних одвода</t>
  </si>
  <si>
    <t xml:space="preserve"> Замена ЕГ црева  </t>
  </si>
  <si>
    <t xml:space="preserve"> Замена ЕГ црево за бензин</t>
  </si>
  <si>
    <t xml:space="preserve"> Замена држача бакарних цеви</t>
  </si>
  <si>
    <t xml:space="preserve"> Замена регулатора притиска</t>
  </si>
  <si>
    <t xml:space="preserve"> Замена носача спољњег пуњења (кпт)</t>
  </si>
  <si>
    <t xml:space="preserve"> Замена  електровентила плина</t>
  </si>
  <si>
    <t xml:space="preserve"> Замена носача филтера</t>
  </si>
  <si>
    <t xml:space="preserve"> Замена испаривача</t>
  </si>
  <si>
    <t xml:space="preserve"> Замена филтера гаса испаривача</t>
  </si>
  <si>
    <t xml:space="preserve"> Замена филтера гаса </t>
  </si>
  <si>
    <t xml:space="preserve"> Замена ињектора Pan Zavoli</t>
  </si>
  <si>
    <t>Реатест плинског уређаја по возилу</t>
  </si>
  <si>
    <t xml:space="preserve"> Испорука и услуга уградње-замене остали ситни материјал:изолир трака,ПВЦ везице,подлошке,матице,завртњи,ел.папучице и друго</t>
  </si>
  <si>
    <t>Замена краја летве волана</t>
  </si>
  <si>
    <t>Замена шоље предњег амортизера</t>
  </si>
  <si>
    <t>Замена горњег носача мотора</t>
  </si>
  <si>
    <t>Замена доњег носача мотора</t>
  </si>
  <si>
    <t>Замена средњег лонца ауспуха</t>
  </si>
  <si>
    <t>Замена фара - кпт</t>
  </si>
  <si>
    <t>Табела 1 редовног техничког одржавања возила</t>
  </si>
  <si>
    <t xml:space="preserve">Табела 2 ванредног техничког одржавања возила </t>
  </si>
  <si>
    <t>Фиат 500 Л ТИП  NACIONALE   МОТОР БЕНЗИН - LPG  ЗАПРЕМИНА 1368 цм³ 77 КW</t>
  </si>
  <si>
    <t xml:space="preserve">Табела 1 - редовног техничког одржавања возила </t>
  </si>
  <si>
    <t>Табела 1. редовно техничко одржавање возила застава 10, 1242 cm3, 44 kw бензин</t>
  </si>
  <si>
    <t>Периодични сервис возила по упутству произвођача са контролом трапа, кочница и других склопова и мањим долицањима течности у акумулатор и склопове - кпт</t>
  </si>
  <si>
    <t xml:space="preserve"> Замена свећица </t>
  </si>
  <si>
    <t xml:space="preserve"> Замена гарнитуре зупчастог каиша - кпт</t>
  </si>
  <si>
    <t>Табела 2. ванредно техничко одржавања возила застава 10</t>
  </si>
  <si>
    <t xml:space="preserve"> Замена пумпе воде</t>
  </si>
  <si>
    <t xml:space="preserve"> Замена централне управљачке јединице</t>
  </si>
  <si>
    <t>Замена кугле рамена</t>
  </si>
  <si>
    <t xml:space="preserve"> Замена извода летве волана</t>
  </si>
  <si>
    <t xml:space="preserve"> Превоз возила у квару или хаварисаног са утоваром/истоваром дин/км</t>
  </si>
  <si>
    <t xml:space="preserve">Редован сервис возила марке </t>
  </si>
  <si>
    <t>Замена уља у мотору</t>
  </si>
  <si>
    <t>Замена филтера за уље</t>
  </si>
  <si>
    <t xml:space="preserve">Замена/доливање уља у мотор </t>
  </si>
  <si>
    <t>Замена /доливање уља у мењач</t>
  </si>
  <si>
    <t>Замена филтеа уља</t>
  </si>
  <si>
    <t>Машинска обрада - Хидро тест главе мотора</t>
  </si>
  <si>
    <t xml:space="preserve">Израда и уградња брезона на глави мотора </t>
  </si>
  <si>
    <t>Генерална поправка мотора</t>
  </si>
  <si>
    <t>Замена тефлона</t>
  </si>
  <si>
    <t>Замена клипних прстенова</t>
  </si>
  <si>
    <t>Замена бочног носача мотора</t>
  </si>
  <si>
    <t xml:space="preserve">Замена замајца мотора </t>
  </si>
  <si>
    <t>Заптивање  вентил декле</t>
  </si>
  <si>
    <t>Замена брегасте</t>
  </si>
  <si>
    <t>Замена хладњака мотора</t>
  </si>
  <si>
    <t>Замена малог хладњака</t>
  </si>
  <si>
    <t>Замена мембране карбуратора</t>
  </si>
  <si>
    <t>Замена поклопца картера</t>
  </si>
  <si>
    <t>Заптивање поклопца картера</t>
  </si>
  <si>
    <t>Замена семеринга радилице задњи</t>
  </si>
  <si>
    <t xml:space="preserve">Замена ламеле квачила </t>
  </si>
  <si>
    <t>Замена корпе квачила</t>
  </si>
  <si>
    <t>Замена потисног лежаја квачила</t>
  </si>
  <si>
    <t>Замена виљушке мењача</t>
  </si>
  <si>
    <t>Ремонт мењача</t>
  </si>
  <si>
    <t>Замена сајле квачила</t>
  </si>
  <si>
    <t>Замена манжетне хомокинетичког зглоба</t>
  </si>
  <si>
    <t xml:space="preserve">Замена хомокинетичког зглоба </t>
  </si>
  <si>
    <t>Замена семеринга бирача брзине</t>
  </si>
  <si>
    <t xml:space="preserve">Замена розете </t>
  </si>
  <si>
    <t>Замена манжете полуосовине</t>
  </si>
  <si>
    <t>Замена полуге бирача брзине</t>
  </si>
  <si>
    <t>Замена семеринга спојничке осовине</t>
  </si>
  <si>
    <t xml:space="preserve">Замена задње виљушке </t>
  </si>
  <si>
    <t xml:space="preserve">Замена гибња </t>
  </si>
  <si>
    <t>Замена гумица балансштангле</t>
  </si>
  <si>
    <t>Замена носача балансштангле</t>
  </si>
  <si>
    <t xml:space="preserve">Замена главчине предњег точка </t>
  </si>
  <si>
    <t>Замена серва кочница</t>
  </si>
  <si>
    <t>Замена вентила серва</t>
  </si>
  <si>
    <t>Замена чељусти</t>
  </si>
  <si>
    <t>Замена кочионих облога</t>
  </si>
  <si>
    <t>Замена штелера</t>
  </si>
  <si>
    <t>Обрада добоша</t>
  </si>
  <si>
    <t>Замена добоша</t>
  </si>
  <si>
    <t>Замена ременице брегасте оосовине</t>
  </si>
  <si>
    <t>Замена гране мотора</t>
  </si>
  <si>
    <t xml:space="preserve">Замена закачке ауспуха </t>
  </si>
  <si>
    <t>Замена шелне ауспуха</t>
  </si>
  <si>
    <t>Демонтажа и монтажа алнасера</t>
  </si>
  <si>
    <t>Замена чауре алнасера</t>
  </si>
  <si>
    <t>Замена прекидача вентилатора у кабини</t>
  </si>
  <si>
    <t>Замена мотора вентилатора у кабини</t>
  </si>
  <si>
    <t>Замена комутатора</t>
  </si>
  <si>
    <t>Замена задње лампе</t>
  </si>
  <si>
    <t>Замена стакла задње лампе</t>
  </si>
  <si>
    <t>Замена мигавца у бранику</t>
  </si>
  <si>
    <t>Израда кључа контакт браве</t>
  </si>
  <si>
    <t>Замена сијалице фара (H 4)</t>
  </si>
  <si>
    <t>Замена сијалице фара (печурка)</t>
  </si>
  <si>
    <t>Замена сајле гаса</t>
  </si>
  <si>
    <t>Замена сајле километраже</t>
  </si>
  <si>
    <t>Замена експанзионог суда</t>
  </si>
  <si>
    <t>Замена горњег црева хладњака</t>
  </si>
  <si>
    <t>Замена доњег црева хладњака</t>
  </si>
  <si>
    <t>Замена црева кочнице задњег точка</t>
  </si>
  <si>
    <t>Замена црева кочнице предњег точка</t>
  </si>
  <si>
    <t>Замена предњег везног лима са фарбањем</t>
  </si>
  <si>
    <t>Замена задњег везног лима са фарбањем</t>
  </si>
  <si>
    <t>Замена предњег браника</t>
  </si>
  <si>
    <t>Замена носача задњег браника</t>
  </si>
  <si>
    <t>Замена носача предњег браника</t>
  </si>
  <si>
    <t>Замена предњг блатобрана са фарбањем</t>
  </si>
  <si>
    <t>Замена трепне са фарбањем</t>
  </si>
  <si>
    <t>Заваривање задњег коша</t>
  </si>
  <si>
    <t>Заваривање патоса</t>
  </si>
  <si>
    <t>Заваривање трепне</t>
  </si>
  <si>
    <t>Замена предњег крила са фарбањем</t>
  </si>
  <si>
    <t>Замена хаубе мотора са фарбањем</t>
  </si>
  <si>
    <t>Замена предњих врата са фарбањем</t>
  </si>
  <si>
    <t>Замена задњих врата са фарбањем</t>
  </si>
  <si>
    <t>Замена 5 тих врата са фарбањем</t>
  </si>
  <si>
    <t>Пеглање врата</t>
  </si>
  <si>
    <t>Пеглање задњег блатобрана</t>
  </si>
  <si>
    <t>Поправка руба блатобрана са фарбањем</t>
  </si>
  <si>
    <t>Припрема и фарбање врата</t>
  </si>
  <si>
    <t>Поправка и фарбање предњег крила</t>
  </si>
  <si>
    <t>Замена подизача стакла - кпт</t>
  </si>
  <si>
    <t>Замена предњег ветробранског стакла</t>
  </si>
  <si>
    <t>Замена задњег стакла ветробрана</t>
  </si>
  <si>
    <t>Замена стакла предњих врата</t>
  </si>
  <si>
    <t>Замена стакла задњих врата</t>
  </si>
  <si>
    <t>Замена предњег спојлера</t>
  </si>
  <si>
    <t xml:space="preserve">Замена подкрила </t>
  </si>
  <si>
    <t>Замена браве петих врата</t>
  </si>
  <si>
    <t>Замена браве предњих врата</t>
  </si>
  <si>
    <t>Замена цилиндра браве задњих врата</t>
  </si>
  <si>
    <t>Замена цилиндра браве предњих врата</t>
  </si>
  <si>
    <t>Замена спољне гуме зимске 145/80 Р13</t>
  </si>
  <si>
    <t>Замена ручице за отварање прозора</t>
  </si>
  <si>
    <t>ЈУГО 55 (позиције које нису заједничке)</t>
  </si>
  <si>
    <t>Замена инструмент табле - кпт</t>
  </si>
  <si>
    <t>Замена 3 ћих врата са фарбањем</t>
  </si>
  <si>
    <t>Замена предњег ветробранског стакла са гумом</t>
  </si>
  <si>
    <t>Замена задњег стакла ветробрана са гумом</t>
  </si>
  <si>
    <t>Замена браве трећих врата</t>
  </si>
  <si>
    <t>Замена метлице задњег брисача</t>
  </si>
  <si>
    <t>Допуна об. опр. у возилу -рефлектујући прслук (SRPS.EN.471:20 07)</t>
  </si>
  <si>
    <t>Допуна обавезне опреме у возилу -гарнитура сијалица (H 4)</t>
  </si>
  <si>
    <t>Допуна обавезне опреме у возилу - троугао</t>
  </si>
  <si>
    <t>Превоз - шлепање возила ДИН/КМ</t>
  </si>
  <si>
    <t>Радови који нису дефинисани позицјом дин/час</t>
  </si>
  <si>
    <t>ZASTAVA 10 1242 cm3, 44 kw бензин</t>
  </si>
  <si>
    <t>Замена зупчастог каиша (са шпенерима,ролерима...) - кпт</t>
  </si>
  <si>
    <t>Замена клинастог каиша</t>
  </si>
  <si>
    <t>Замена клизног прекидача светла</t>
  </si>
  <si>
    <t>Замена осигурача (1 ком)</t>
  </si>
  <si>
    <t>Замена прекидача стоп светла</t>
  </si>
  <si>
    <t>Замена инструмент Табле - кпт</t>
  </si>
  <si>
    <t xml:space="preserve"> ЗАСТАВА 101, ЈУГО 55</t>
  </si>
  <si>
    <t xml:space="preserve">   ПУТНИЧКИ ПРОГРАМ</t>
  </si>
  <si>
    <t>И / У точка и и/у спољашње гуме  13"</t>
  </si>
  <si>
    <t>И / У точка и и/у спољашње гуме  14"</t>
  </si>
  <si>
    <t>И / У точка и и/у спољашње гуме  15"</t>
  </si>
  <si>
    <t>И / У точка и и спољашње гуме  16"</t>
  </si>
  <si>
    <t>И / У точка и и спољашње гуме  16"- "нива" - комби</t>
  </si>
  <si>
    <t>Балансирање точкова до 15"</t>
  </si>
  <si>
    <t>Балансирање точкова 16"(наплатак ЧЕ)</t>
  </si>
  <si>
    <t>Балансирање точкова 16"(наплатак АЛ)</t>
  </si>
  <si>
    <t>Балансирање точкова до 17"(наплатак ЧЕ)</t>
  </si>
  <si>
    <t>Балансирање точкова 17"(наплатак АЛ)</t>
  </si>
  <si>
    <t>Балансирање точкова  - "нива" - комби</t>
  </si>
  <si>
    <t>Вулканизација спољашњих гума од 13"</t>
  </si>
  <si>
    <t>Вулканизација спољашњих гума од 14"</t>
  </si>
  <si>
    <t>Вулканизација спољашњих гума од 15"</t>
  </si>
  <si>
    <t>Вулканизација спољашњих гума од 16"</t>
  </si>
  <si>
    <t>Вулканизација спољашњих гума од 17"</t>
  </si>
  <si>
    <t>Флековање - уградња флеке на спољашњу (тубе) гуму - 1 флека</t>
  </si>
  <si>
    <t>Уградња тубе вентила</t>
  </si>
  <si>
    <t>Лепљење унутрашње гуме путничко 1 флека</t>
  </si>
  <si>
    <t>Исправљање наплатка од 15" (АЛ)</t>
  </si>
  <si>
    <t>Исправљање наплатка од 16" (АЛ)</t>
  </si>
  <si>
    <t>Исправљање наплатка од 17" (АЛ)</t>
  </si>
  <si>
    <t>Исправљање наплатка од 13" (Че)</t>
  </si>
  <si>
    <t>Исправљање наплатка од 14" (Че)</t>
  </si>
  <si>
    <t>Исправљање наплатка од 15" (Че)</t>
  </si>
  <si>
    <t>Исправљање наплатка од 16" (Че)</t>
  </si>
  <si>
    <t>Исправљање наплатка од 17" (Че)</t>
  </si>
  <si>
    <t>Чеповање тубелес гума 13"</t>
  </si>
  <si>
    <t>Чеповање тубелес гума 14"</t>
  </si>
  <si>
    <t>Чеповање тубелес гума 15"</t>
  </si>
  <si>
    <t>Чеповање тубелес гума 16"</t>
  </si>
  <si>
    <t>Чеповање тубелес гума 17"</t>
  </si>
  <si>
    <t>Пребацивање точкова</t>
  </si>
  <si>
    <t>Оптика трапа - по путничком возилу</t>
  </si>
  <si>
    <t>Остали ненормирани послови  дин/час</t>
  </si>
  <si>
    <t xml:space="preserve">                   ОБРАЗАЦ   СТРУКТУРНЕ ЦЕНЕ ЗА ВУЛКАНИЗЕРСКЕ РАДОВЕ</t>
  </si>
  <si>
    <t xml:space="preserve">                   ОБРАЗАЦ   СТРУКТУРНЕ ЦЕНЕ ЗА ПРАЊЕ ПУТНИЧКИХ ВОЗИЛА</t>
  </si>
  <si>
    <t>Прање споља и изнутра и усисавање путничког возила - кпт</t>
  </si>
  <si>
    <t>Прање споља и изнутра и усисавање теренског  возила – џип - кпт</t>
  </si>
  <si>
    <t>Прање теретног возила пик – ап споља и изнутра - кпт</t>
  </si>
  <si>
    <t>Прање комби/теретног возила бруто масе до 3,5 т - кпт</t>
  </si>
  <si>
    <t>Усисавање кабинског простора комби/теретног возила бруто масе до 3,5 т - кпт</t>
  </si>
  <si>
    <t xml:space="preserve">Полирање путничког возила </t>
  </si>
  <si>
    <t>Полирање теретног возила пик - ап</t>
  </si>
  <si>
    <t>Дубинско прање седишта путничког возила</t>
  </si>
  <si>
    <t>Дубинско прање седишта теренског (џип) и теретног пик ап возила</t>
  </si>
  <si>
    <t>Дубинско прање седишта комби/камиона бруто масе до 3,5 т</t>
  </si>
  <si>
    <t xml:space="preserve">Освеживач кабинског простора </t>
  </si>
  <si>
    <t>Средство за прање ветробрана – зимско (флаширано паковање)</t>
  </si>
  <si>
    <t>Средство за прање ветробрана – летње (флаширано паковање)</t>
  </si>
  <si>
    <t>Остали радови који нису дати позицијом дин/час</t>
  </si>
  <si>
    <t xml:space="preserve">OPEL ASTRA   МОТОР  БЕНЗИН ЗАПРЕМИНА 1.4 ЛИТАРА   66 КW  </t>
  </si>
  <si>
    <t xml:space="preserve"> Замена фелне точка – челична 15“</t>
  </si>
  <si>
    <t>Замена фелне точка – лака легура 15“</t>
  </si>
  <si>
    <t>Замена зимских гума (М+С)  185/65R15 „ H са вентилom</t>
  </si>
  <si>
    <t>Замена летњих гума 185/65R15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</si>
  <si>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</si>
  <si>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</si>
  <si>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</si>
  <si>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</si>
  <si>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</si>
  <si>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</si>
  <si>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</si>
  <si>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</si>
  <si>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</si>
  <si>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</si>
  <si>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</si>
  <si>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</si>
  <si>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</si>
  <si>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</si>
  <si>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</si>
  <si>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</si>
  <si>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</si>
  <si>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</si>
  <si>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</si>
  <si>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</si>
  <si>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</si>
  <si>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</si>
  <si>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</si>
  <si>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</si>
  <si>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</si>
  <si>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</si>
  <si>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</si>
  <si>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</si>
  <si>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</si>
  <si>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</si>
  <si>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</si>
  <si>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</si>
  <si>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</si>
  <si>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</si>
  <si>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</si>
  <si>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</si>
  <si>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</si>
  <si>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</si>
  <si>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</si>
  <si>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</si>
  <si>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</si>
  <si>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</si>
  <si>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</si>
  <si>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</si>
  <si>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</si>
  <si>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</si>
  <si>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</si>
  <si>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</si>
  <si>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</si>
  <si>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</si>
  <si>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</si>
  <si>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</si>
  <si>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</si>
  <si>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</si>
  <si>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</si>
  <si>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</si>
  <si>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</si>
  <si>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</si>
  <si>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</si>
  <si>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</si>
  <si>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</si>
  <si>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</si>
  <si>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</si>
  <si>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</si>
  <si>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</si>
  <si>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</si>
  <si>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</si>
  <si>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</si>
  <si>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</si>
  <si>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</si>
  <si>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</si>
  <si>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</si>
  <si>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</si>
  <si>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</si>
  <si>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</si>
  <si>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</si>
  <si>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</si>
  <si>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</si>
  <si>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</si>
  <si>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</si>
  <si>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</si>
  <si>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</si>
  <si>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</si>
  <si>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</si>
  <si>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</si>
  <si>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</si>
  <si>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</si>
  <si>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</si>
  <si>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</si>
  <si>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</si>
  <si>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</si>
  <si>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</si>
  <si>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</si>
  <si>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</si>
  <si>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</si>
  <si>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</si>
  <si>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</si>
  <si>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</si>
  <si>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</si>
  <si>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</si>
  <si>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</si>
  <si>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</si>
  <si>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</si>
  <si>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</si>
  <si>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</si>
  <si>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</si>
  <si>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</si>
  <si>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</si>
  <si>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</si>
  <si>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</si>
  <si>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</si>
  <si>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</si>
  <si>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</si>
  <si>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</si>
  <si>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</si>
  <si>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</si>
  <si>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</si>
  <si>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</si>
  <si>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</si>
  <si>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</si>
  <si>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</si>
  <si>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</si>
  <si>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</si>
  <si>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</si>
  <si>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</si>
  <si>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</si>
  <si>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</si>
  <si>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</si>
  <si>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</si>
  <si>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</si>
  <si>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</si>
  <si>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</si>
  <si>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</si>
  <si>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</si>
  <si>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</si>
  <si>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</si>
  <si>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</si>
  <si>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</si>
  <si>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</si>
  <si>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</si>
  <si>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</si>
  <si>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</si>
  <si>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</si>
  <si>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</si>
  <si>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</si>
  <si>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</si>
  <si>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</si>
  <si>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</si>
  <si>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</si>
  <si>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</si>
  <si>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</si>
  <si>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</si>
  <si>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</si>
  <si>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</si>
  <si>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</si>
  <si>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</si>
  <si>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</si>
  <si>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</si>
  <si>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</si>
  <si>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</si>
  <si>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</si>
  <si>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</si>
  <si>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</si>
  <si>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</si>
  <si>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</si>
  <si>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</si>
  <si>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</si>
  <si>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</si>
  <si>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</si>
  <si>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</si>
  <si>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</si>
  <si>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</si>
  <si>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</si>
  <si>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</si>
  <si>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</si>
  <si>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</si>
  <si>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</si>
  <si>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</si>
  <si>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</si>
  <si>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</si>
  <si>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</si>
  <si>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</si>
  <si>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</si>
  <si>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</si>
  <si>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</si>
  <si>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</si>
  <si>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</si>
  <si>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</si>
  <si>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</si>
  <si>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</si>
  <si>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</si>
  <si>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</si>
  <si>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</si>
  <si>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</si>
  <si>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</si>
  <si>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</si>
  <si>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</si>
  <si>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</si>
  <si>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</si>
  <si>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</si>
  <si>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</si>
  <si>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</si>
  <si>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</si>
  <si>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</si>
  <si>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</si>
  <si>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</si>
  <si>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</si>
  <si>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</si>
  <si>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</si>
  <si>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</si>
  <si>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</si>
  <si>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</si>
  <si>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</si>
  <si>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</si>
  <si>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</si>
  <si>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</si>
  <si>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</si>
  <si>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</si>
  <si>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</si>
  <si>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</si>
  <si>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</si>
  <si>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</si>
  <si>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</si>
  <si>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</si>
  <si>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</si>
  <si>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</si>
  <si>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</si>
  <si>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</si>
  <si>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</si>
  <si>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</si>
  <si>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</si>
  <si>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</si>
  <si>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</si>
  <si>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</si>
  <si>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</si>
  <si>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</si>
  <si>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</si>
  <si>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</si>
  <si>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</si>
  <si>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</si>
  <si>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</si>
  <si>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</si>
  <si>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</si>
  <si>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</si>
  <si>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</si>
  <si>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</si>
  <si>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</si>
  <si>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</si>
  <si>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</si>
  <si>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</si>
  <si>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</si>
  <si>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</si>
  <si>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</si>
  <si>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</si>
  <si>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</si>
  <si>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</si>
  <si>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</si>
  <si>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</si>
  <si>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</si>
  <si>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</si>
  <si>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</si>
  <si>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</si>
  <si>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</si>
  <si>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</si>
  <si>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</si>
  <si>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</si>
  <si>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</si>
  <si>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</si>
  <si>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</si>
  <si>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</si>
  <si>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</si>
  <si>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</si>
  <si>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</si>
  <si>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</si>
  <si>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</si>
  <si>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</si>
  <si>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</si>
  <si>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</si>
  <si>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</si>
  <si>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</si>
  <si>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</si>
  <si>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</si>
  <si>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</si>
  <si>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</si>
  <si>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</si>
  <si>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</si>
  <si>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</si>
  <si>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</si>
  <si>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</si>
  <si>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</si>
  <si>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</si>
  <si>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</si>
  <si>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</si>
  <si>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</si>
  <si>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</si>
  <si>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</si>
  <si>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</si>
  <si>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</si>
  <si>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</si>
  <si>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</si>
  <si>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</si>
  <si>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</si>
  <si>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</si>
  <si>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</si>
  <si>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</si>
  <si>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</si>
  <si>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</si>
  <si>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</si>
  <si>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</si>
  <si>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</si>
  <si>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</si>
  <si>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</si>
  <si>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</si>
  <si>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</si>
  <si>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</si>
  <si>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</si>
  <si>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</si>
  <si>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</si>
  <si>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</si>
  <si>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</si>
  <si>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</si>
  <si>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</si>
  <si>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</si>
  <si>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</si>
  <si>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</si>
  <si>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</si>
  <si>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</si>
  <si>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</si>
  <si>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</si>
  <si>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</si>
  <si>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</si>
  <si>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3.286</t>
  </si>
  <si>
    <t>3.287</t>
  </si>
  <si>
    <t>3.288</t>
  </si>
  <si>
    <t>3.289</t>
  </si>
  <si>
    <t>3.290</t>
  </si>
  <si>
    <t>3.291</t>
  </si>
  <si>
    <t>3.292</t>
  </si>
  <si>
    <t>3.293</t>
  </si>
  <si>
    <t>3.294</t>
  </si>
  <si>
    <t>3.295</t>
  </si>
  <si>
    <t>3.296</t>
  </si>
  <si>
    <t>3.297</t>
  </si>
  <si>
    <t>3.298</t>
  </si>
  <si>
    <t>3.299</t>
  </si>
  <si>
    <t>3.300</t>
  </si>
  <si>
    <t>3.301</t>
  </si>
  <si>
    <t>3.302</t>
  </si>
  <si>
    <t>3.303</t>
  </si>
  <si>
    <t>3.304</t>
  </si>
  <si>
    <t>3.305</t>
  </si>
  <si>
    <t>3.306</t>
  </si>
  <si>
    <t>3.307</t>
  </si>
  <si>
    <t>3.308</t>
  </si>
  <si>
    <t>3.309</t>
  </si>
  <si>
    <t>3.310</t>
  </si>
  <si>
    <t>3.311</t>
  </si>
  <si>
    <t>3.312</t>
  </si>
  <si>
    <t>3.313</t>
  </si>
  <si>
    <t>3.314</t>
  </si>
  <si>
    <t>3.315</t>
  </si>
  <si>
    <t>3.316</t>
  </si>
  <si>
    <t>3.317</t>
  </si>
  <si>
    <t>3.318</t>
  </si>
  <si>
    <t>3.319</t>
  </si>
  <si>
    <t>3.320</t>
  </si>
  <si>
    <t>3.321</t>
  </si>
  <si>
    <t>3.322</t>
  </si>
  <si>
    <t>3.323</t>
  </si>
  <si>
    <t>3.324</t>
  </si>
  <si>
    <t>3.325</t>
  </si>
  <si>
    <t>3.326</t>
  </si>
  <si>
    <t>3.327</t>
  </si>
  <si>
    <t>3.328</t>
  </si>
  <si>
    <t>3.329</t>
  </si>
  <si>
    <t>3.330</t>
  </si>
  <si>
    <t>3.331</t>
  </si>
  <si>
    <t>3.332</t>
  </si>
  <si>
    <t>3.333</t>
  </si>
  <si>
    <t>3.334</t>
  </si>
  <si>
    <t>3.335</t>
  </si>
  <si>
    <t>3.336</t>
  </si>
  <si>
    <t>3.337</t>
  </si>
  <si>
    <t>3.338</t>
  </si>
  <si>
    <t>3.339</t>
  </si>
  <si>
    <t>3.340</t>
  </si>
  <si>
    <t>3.341</t>
  </si>
  <si>
    <t>3.342</t>
  </si>
  <si>
    <t>3.343</t>
  </si>
  <si>
    <t>3.344</t>
  </si>
  <si>
    <t>3.345</t>
  </si>
  <si>
    <t>3.346</t>
  </si>
  <si>
    <t>3.347</t>
  </si>
  <si>
    <t>3.349</t>
  </si>
  <si>
    <t>3.350</t>
  </si>
  <si>
    <t>3.351</t>
  </si>
  <si>
    <t>3.352</t>
  </si>
  <si>
    <t>3.353</t>
  </si>
  <si>
    <t>3.354</t>
  </si>
  <si>
    <t>3.355</t>
  </si>
  <si>
    <t>3.356</t>
  </si>
  <si>
    <t>3.357</t>
  </si>
  <si>
    <t>3.358</t>
  </si>
  <si>
    <t>3.359</t>
  </si>
  <si>
    <t>3.360</t>
  </si>
  <si>
    <t>3.362</t>
  </si>
  <si>
    <t>3.363</t>
  </si>
  <si>
    <t>3.364</t>
  </si>
  <si>
    <t>3.365</t>
  </si>
  <si>
    <t>3.366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</si>
  <si>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</si>
  <si>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</si>
  <si>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</si>
  <si>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</si>
  <si>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</si>
  <si>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</si>
  <si>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</si>
  <si>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</si>
  <si>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</si>
  <si>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</si>
  <si>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</si>
  <si>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</si>
  <si>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</si>
  <si>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</si>
  <si>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</si>
  <si>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</si>
  <si>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</si>
  <si>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</si>
  <si>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</si>
  <si>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</si>
  <si>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</si>
  <si>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</si>
  <si>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</si>
  <si>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</si>
  <si>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</si>
  <si>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</si>
  <si>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</si>
  <si>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</si>
  <si>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</si>
  <si>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</si>
  <si>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</si>
  <si>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</si>
  <si>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</si>
  <si>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</si>
  <si>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</si>
  <si>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</si>
  <si>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</si>
  <si>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</si>
  <si>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</si>
  <si>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</si>
  <si>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</si>
  <si>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</si>
  <si>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</si>
  <si>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</si>
  <si>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</si>
  <si>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</si>
  <si>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</si>
  <si>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</si>
  <si>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</si>
  <si>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</si>
  <si>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</si>
  <si>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</si>
  <si>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</si>
  <si>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</si>
  <si>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</si>
  <si>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</si>
  <si>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</si>
  <si>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</si>
  <si>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</si>
  <si>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</si>
  <si>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</si>
  <si>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</si>
  <si>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</si>
  <si>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</si>
  <si>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</si>
  <si>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</si>
  <si>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</si>
  <si>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</si>
  <si>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</si>
  <si>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</si>
  <si>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</si>
  <si>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</si>
  <si>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</si>
  <si>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</si>
  <si>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</si>
  <si>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</si>
  <si>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</si>
  <si>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</si>
  <si>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</si>
  <si>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</si>
  <si>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</si>
  <si>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</si>
  <si>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</si>
  <si>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</si>
  <si>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</si>
  <si>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</si>
  <si>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</si>
  <si>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</si>
  <si>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</si>
  <si>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</si>
  <si>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</si>
  <si>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</si>
  <si>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</si>
  <si>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</si>
  <si>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</si>
  <si>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</si>
  <si>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</si>
  <si>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</si>
  <si>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</si>
  <si>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</si>
  <si>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</si>
  <si>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</si>
  <si>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</si>
  <si>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</si>
  <si>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</si>
  <si>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</si>
  <si>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</si>
  <si>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</si>
  <si>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</si>
  <si>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</si>
  <si>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</si>
  <si>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</si>
  <si>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</si>
  <si>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</si>
  <si>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</si>
  <si>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</si>
  <si>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</si>
  <si>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</si>
  <si>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</si>
  <si>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</si>
  <si>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</si>
  <si>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</si>
  <si>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</si>
  <si>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</si>
  <si>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</si>
  <si>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</si>
  <si>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</si>
  <si>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</si>
  <si>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</si>
  <si>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</si>
  <si>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</si>
  <si>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</si>
  <si>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</si>
  <si>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</si>
  <si>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</si>
  <si>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</si>
  <si>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</si>
  <si>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</si>
  <si>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</si>
  <si>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</si>
  <si>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</si>
  <si>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</si>
  <si>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</si>
  <si>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</si>
  <si>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</si>
  <si>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</si>
  <si>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</si>
  <si>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</si>
  <si>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</si>
  <si>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</si>
  <si>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</si>
  <si>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</si>
  <si>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</si>
  <si>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</si>
  <si>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</si>
  <si>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</si>
  <si>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</si>
  <si>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</si>
  <si>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</si>
  <si>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</si>
  <si>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</si>
  <si>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</si>
  <si>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</si>
  <si>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</si>
  <si>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</si>
  <si>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</si>
  <si>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</si>
  <si>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</si>
  <si>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</si>
  <si>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</si>
  <si>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</si>
  <si>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</si>
  <si>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</si>
  <si>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</si>
  <si>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</si>
  <si>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</si>
  <si>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</si>
  <si>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</si>
  <si>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</si>
  <si>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</si>
  <si>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</si>
  <si>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</si>
  <si>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</si>
  <si>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</si>
  <si>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</si>
  <si>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</si>
  <si>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</si>
  <si>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</si>
  <si>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</si>
  <si>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</si>
  <si>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</si>
  <si>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</si>
  <si>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</si>
  <si>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</si>
  <si>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</si>
  <si>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</si>
  <si>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</si>
  <si>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</si>
  <si>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</si>
  <si>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</si>
  <si>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</si>
  <si>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</si>
  <si>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</si>
  <si>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4.204</t>
  </si>
  <si>
    <t>4.205</t>
  </si>
  <si>
    <t>4.206</t>
  </si>
  <si>
    <t>4.207</t>
  </si>
  <si>
    <t>4.208</t>
  </si>
  <si>
    <t>4.209</t>
  </si>
  <si>
    <t>4.210</t>
  </si>
  <si>
    <t>4.211</t>
  </si>
  <si>
    <t>4.212</t>
  </si>
  <si>
    <t>4.213</t>
  </si>
  <si>
    <t>4.214</t>
  </si>
  <si>
    <t>4.215</t>
  </si>
  <si>
    <t>4.216</t>
  </si>
  <si>
    <t>4.217</t>
  </si>
  <si>
    <t>4.218</t>
  </si>
  <si>
    <t>4.219</t>
  </si>
  <si>
    <t>4.220</t>
  </si>
  <si>
    <t>4.221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</si>
  <si>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</si>
  <si>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</si>
  <si>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</si>
  <si>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</si>
  <si>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</si>
  <si>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</si>
  <si>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</si>
  <si>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</si>
  <si>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</si>
  <si>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</si>
  <si>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</si>
  <si>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</si>
  <si>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</si>
  <si>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</si>
  <si>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</si>
  <si>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</si>
  <si>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</si>
  <si>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</si>
  <si>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</si>
  <si>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</si>
  <si>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</si>
  <si>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</si>
  <si>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</si>
  <si>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</si>
  <si>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</si>
  <si>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</si>
  <si>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</si>
  <si>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</si>
  <si>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</si>
  <si>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</si>
  <si>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</si>
  <si>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</si>
  <si>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</si>
  <si>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</si>
  <si>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</si>
  <si>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</si>
  <si>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</si>
  <si>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</si>
  <si>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</si>
  <si>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</si>
  <si>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</si>
  <si>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</si>
  <si>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</si>
  <si>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</si>
  <si>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</si>
  <si>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</si>
  <si>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</si>
  <si>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</si>
  <si>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</si>
  <si>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</si>
  <si>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</si>
  <si>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</si>
  <si>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</si>
  <si>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</si>
  <si>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</si>
  <si>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</si>
  <si>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</si>
  <si>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</si>
  <si>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</si>
  <si>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</si>
  <si>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</si>
  <si>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</si>
  <si>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</si>
  <si>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</si>
  <si>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</si>
  <si>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</si>
  <si>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</si>
  <si>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</si>
  <si>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</si>
  <si>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</si>
  <si>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</si>
  <si>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</si>
  <si>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</si>
  <si>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</si>
  <si>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</si>
  <si>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</si>
  <si>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</si>
  <si>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</si>
  <si>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</si>
  <si>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</si>
  <si>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</si>
  <si>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</si>
  <si>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</si>
  <si>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</si>
  <si>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</si>
  <si>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</si>
  <si>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</si>
  <si>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</si>
  <si>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</si>
  <si>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</si>
  <si>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</si>
  <si>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</si>
  <si>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</si>
  <si>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</si>
  <si>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</si>
  <si>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</si>
  <si>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</si>
  <si>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</si>
  <si>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</si>
  <si>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</si>
  <si>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</si>
  <si>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</si>
  <si>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</si>
  <si>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</si>
  <si>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</si>
  <si>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</si>
  <si>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</si>
  <si>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</si>
  <si>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</si>
  <si>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</si>
  <si>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</si>
  <si>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</si>
  <si>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</si>
  <si>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</si>
  <si>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</si>
  <si>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</si>
  <si>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</si>
  <si>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</si>
  <si>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</si>
  <si>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</si>
  <si>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</si>
  <si>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</si>
  <si>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</si>
  <si>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</si>
  <si>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</si>
  <si>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</si>
  <si>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</si>
  <si>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</si>
  <si>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</si>
  <si>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</si>
  <si>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</si>
  <si>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</si>
  <si>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</si>
  <si>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</si>
  <si>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</si>
  <si>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</si>
  <si>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</si>
  <si>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</si>
  <si>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</si>
  <si>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</si>
  <si>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</si>
  <si>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</si>
  <si>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</si>
  <si>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</si>
  <si>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</si>
  <si>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</si>
  <si>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</si>
  <si>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</si>
  <si>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</si>
  <si>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</si>
  <si>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</si>
  <si>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</si>
  <si>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</si>
  <si>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</si>
  <si>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</si>
  <si>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</si>
  <si>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</si>
  <si>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</si>
  <si>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</si>
  <si>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</si>
  <si>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</si>
  <si>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</si>
  <si>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</si>
  <si>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</si>
  <si>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</si>
  <si>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</si>
  <si>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</si>
  <si>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</si>
  <si>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</si>
  <si>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</si>
  <si>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</si>
  <si>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</si>
  <si>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</si>
  <si>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</si>
  <si>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</si>
  <si>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</si>
  <si>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</si>
  <si>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</si>
  <si>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</si>
  <si>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</si>
  <si>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</si>
  <si>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</si>
  <si>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</si>
  <si>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</si>
  <si>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</si>
  <si>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</si>
  <si>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</si>
  <si>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</si>
  <si>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</si>
  <si>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</si>
  <si>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</si>
  <si>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</si>
  <si>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</si>
  <si>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</si>
  <si>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</si>
  <si>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</si>
  <si>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</si>
  <si>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</si>
  <si>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</si>
  <si>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</si>
  <si>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</si>
  <si>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</si>
  <si>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</si>
  <si>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</si>
  <si>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</si>
  <si>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</si>
  <si>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</si>
  <si>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</si>
  <si>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</si>
  <si>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</si>
  <si>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</si>
  <si>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</si>
  <si>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</si>
  <si>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</si>
  <si>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</si>
  <si>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</si>
  <si>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</si>
  <si>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</si>
  <si>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</si>
  <si>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</si>
  <si>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</si>
  <si>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</si>
  <si>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</si>
  <si>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</si>
  <si>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5.225</t>
  </si>
  <si>
    <t>5.226</t>
  </si>
  <si>
    <t>5.227</t>
  </si>
  <si>
    <t>5.228</t>
  </si>
  <si>
    <t>5.229</t>
  </si>
  <si>
    <t>5.230</t>
  </si>
  <si>
    <t>5.231</t>
  </si>
  <si>
    <t>5.232</t>
  </si>
  <si>
    <t>5.233</t>
  </si>
  <si>
    <t>5.234</t>
  </si>
  <si>
    <t>5.235</t>
  </si>
  <si>
    <t>5.236</t>
  </si>
  <si>
    <t>5.237</t>
  </si>
  <si>
    <t>5.238</t>
  </si>
  <si>
    <t>5.239</t>
  </si>
  <si>
    <t>5.240</t>
  </si>
  <si>
    <t>5.241</t>
  </si>
  <si>
    <t>5.242</t>
  </si>
  <si>
    <t>5.243</t>
  </si>
  <si>
    <t>5.244</t>
  </si>
  <si>
    <t>5.245</t>
  </si>
  <si>
    <t>5.246</t>
  </si>
  <si>
    <t>5.247</t>
  </si>
  <si>
    <t>5.248</t>
  </si>
  <si>
    <t>5.249</t>
  </si>
  <si>
    <t>5.250</t>
  </si>
  <si>
    <t>5.251</t>
  </si>
  <si>
    <t>5.252</t>
  </si>
  <si>
    <t>5.253</t>
  </si>
  <si>
    <t>5.254</t>
  </si>
  <si>
    <t>5.255</t>
  </si>
  <si>
    <t>5.256</t>
  </si>
  <si>
    <t>5.257</t>
  </si>
  <si>
    <t>5.258</t>
  </si>
  <si>
    <t>5.259</t>
  </si>
  <si>
    <t>5.260</t>
  </si>
  <si>
    <t>5.261</t>
  </si>
  <si>
    <t>5.262</t>
  </si>
  <si>
    <t>5.263</t>
  </si>
  <si>
    <t>5.264</t>
  </si>
  <si>
    <t>5.265</t>
  </si>
  <si>
    <t>5.266</t>
  </si>
  <si>
    <t>5.267</t>
  </si>
  <si>
    <t>5.268</t>
  </si>
  <si>
    <t>5.269</t>
  </si>
  <si>
    <t>5.270</t>
  </si>
  <si>
    <t>5.271</t>
  </si>
  <si>
    <t>5.272</t>
  </si>
  <si>
    <t>5.273</t>
  </si>
  <si>
    <t>5.274</t>
  </si>
  <si>
    <t>5.275</t>
  </si>
  <si>
    <t>5.276</t>
  </si>
  <si>
    <t>5.277</t>
  </si>
  <si>
    <t>5.278</t>
  </si>
  <si>
    <t>5.279</t>
  </si>
  <si>
    <t>5.280</t>
  </si>
  <si>
    <t>5.281</t>
  </si>
  <si>
    <t>5.282</t>
  </si>
  <si>
    <t>5.283</t>
  </si>
  <si>
    <t>5.284</t>
  </si>
  <si>
    <t>5.285</t>
  </si>
  <si>
    <t>5.286</t>
  </si>
  <si>
    <t>5.287</t>
  </si>
  <si>
    <t>5.288</t>
  </si>
  <si>
    <t>5.289</t>
  </si>
  <si>
    <t>5.290</t>
  </si>
  <si>
    <t>5.291</t>
  </si>
  <si>
    <t>5.292</t>
  </si>
  <si>
    <t>5.293</t>
  </si>
  <si>
    <t>5.294</t>
  </si>
  <si>
    <t>5.295</t>
  </si>
  <si>
    <t>5.296</t>
  </si>
  <si>
    <t>5.297</t>
  </si>
  <si>
    <t>5.298</t>
  </si>
  <si>
    <t>5.299</t>
  </si>
  <si>
    <t>5.300</t>
  </si>
  <si>
    <t>5.301</t>
  </si>
  <si>
    <t>5.302</t>
  </si>
  <si>
    <t>5.303</t>
  </si>
  <si>
    <t>5.304</t>
  </si>
  <si>
    <t>5.305</t>
  </si>
  <si>
    <t>5.306</t>
  </si>
  <si>
    <t>5.307</t>
  </si>
  <si>
    <t>5.308</t>
  </si>
  <si>
    <t>5.309</t>
  </si>
  <si>
    <t>5.310</t>
  </si>
  <si>
    <t>5.311</t>
  </si>
  <si>
    <t>5.312</t>
  </si>
  <si>
    <t>5.313</t>
  </si>
  <si>
    <t>5.314</t>
  </si>
  <si>
    <t>5.315</t>
  </si>
  <si>
    <t>5.316</t>
  </si>
  <si>
    <t>5.317</t>
  </si>
  <si>
    <t>5.318</t>
  </si>
  <si>
    <t>5.319</t>
  </si>
  <si>
    <t>5.320</t>
  </si>
  <si>
    <t>5.321</t>
  </si>
  <si>
    <t>5.322</t>
  </si>
  <si>
    <t>5.323</t>
  </si>
  <si>
    <t>5.324</t>
  </si>
  <si>
    <t>5.325</t>
  </si>
  <si>
    <t>5.326</t>
  </si>
  <si>
    <t>5.327</t>
  </si>
  <si>
    <t>5.328</t>
  </si>
  <si>
    <t>5.329</t>
  </si>
  <si>
    <t>5.330</t>
  </si>
  <si>
    <t>5.331</t>
  </si>
  <si>
    <t>5.332</t>
  </si>
  <si>
    <t>5.333</t>
  </si>
  <si>
    <t>5.334</t>
  </si>
  <si>
    <t>5.335</t>
  </si>
  <si>
    <t>5.336</t>
  </si>
  <si>
    <t>5.337</t>
  </si>
  <si>
    <t>5.338</t>
  </si>
  <si>
    <t>5.339</t>
  </si>
  <si>
    <t>5.340</t>
  </si>
  <si>
    <t>5.341</t>
  </si>
  <si>
    <t>5.342</t>
  </si>
  <si>
    <t>5.343</t>
  </si>
  <si>
    <t>5.344</t>
  </si>
  <si>
    <t>5.345</t>
  </si>
  <si>
    <t>5.346</t>
  </si>
  <si>
    <t>5.347</t>
  </si>
  <si>
    <t>5.348</t>
  </si>
  <si>
    <t>5.349</t>
  </si>
  <si>
    <t>5.350</t>
  </si>
  <si>
    <t>5.351</t>
  </si>
  <si>
    <t>5.352</t>
  </si>
  <si>
    <t>5.353</t>
  </si>
  <si>
    <t>5.354</t>
  </si>
  <si>
    <t>5.355</t>
  </si>
  <si>
    <t>5.356</t>
  </si>
  <si>
    <t>5.357</t>
  </si>
  <si>
    <t>5.358</t>
  </si>
  <si>
    <t>5.359</t>
  </si>
  <si>
    <t>5.360</t>
  </si>
  <si>
    <t>5.361</t>
  </si>
  <si>
    <t>5.362</t>
  </si>
  <si>
    <t>5.363</t>
  </si>
  <si>
    <t>5.364</t>
  </si>
  <si>
    <t>5.365</t>
  </si>
  <si>
    <t>5.366</t>
  </si>
  <si>
    <t>5.367</t>
  </si>
  <si>
    <t>5.368</t>
  </si>
  <si>
    <t>5.369</t>
  </si>
  <si>
    <t>5.370</t>
  </si>
  <si>
    <t>5.371</t>
  </si>
  <si>
    <t>5.372</t>
  </si>
  <si>
    <t>5.373</t>
  </si>
  <si>
    <t>5.374</t>
  </si>
  <si>
    <t>5.375</t>
  </si>
  <si>
    <t>5.376</t>
  </si>
  <si>
    <t>5.377</t>
  </si>
  <si>
    <t>5.378</t>
  </si>
  <si>
    <t>5.379</t>
  </si>
  <si>
    <t>5.380</t>
  </si>
  <si>
    <t>5.381</t>
  </si>
  <si>
    <t>5.382</t>
  </si>
  <si>
    <t>5.383</t>
  </si>
  <si>
    <t>5.384</t>
  </si>
  <si>
    <t>5.385</t>
  </si>
  <si>
    <t>5.386</t>
  </si>
  <si>
    <t>5.387</t>
  </si>
  <si>
    <t>5.388</t>
  </si>
  <si>
    <t>5.389</t>
  </si>
  <si>
    <t>5.390</t>
  </si>
  <si>
    <t>5.391</t>
  </si>
  <si>
    <t>5.392</t>
  </si>
  <si>
    <t>5.393</t>
  </si>
  <si>
    <t>5.394</t>
  </si>
  <si>
    <t>5.395</t>
  </si>
  <si>
    <t>5.396</t>
  </si>
  <si>
    <t>5.397</t>
  </si>
  <si>
    <t>5.398</t>
  </si>
  <si>
    <t>5.399</t>
  </si>
  <si>
    <t>5.400</t>
  </si>
  <si>
    <t>5.401</t>
  </si>
  <si>
    <t>5.402</t>
  </si>
  <si>
    <t>5.403</t>
  </si>
  <si>
    <t>5.404</t>
  </si>
  <si>
    <t>5.405</t>
  </si>
  <si>
    <t>5.406</t>
  </si>
  <si>
    <t>5.407</t>
  </si>
  <si>
    <t>5.408</t>
  </si>
  <si>
    <t>5.409</t>
  </si>
  <si>
    <t>5.410</t>
  </si>
  <si>
    <t>5.411</t>
  </si>
  <si>
    <t>5.412</t>
  </si>
  <si>
    <t>5.413</t>
  </si>
  <si>
    <t>5.414</t>
  </si>
  <si>
    <t>5.415</t>
  </si>
  <si>
    <t>5.416</t>
  </si>
  <si>
    <t>5.417</t>
  </si>
  <si>
    <t>5.418</t>
  </si>
  <si>
    <t>5.419</t>
  </si>
  <si>
    <t>5.420</t>
  </si>
  <si>
    <t>5.421</t>
  </si>
  <si>
    <t>5.422</t>
  </si>
  <si>
    <t>5.423</t>
  </si>
  <si>
    <t>5.424</t>
  </si>
  <si>
    <t>5.425</t>
  </si>
  <si>
    <t>5.426</t>
  </si>
  <si>
    <t>5.427</t>
  </si>
  <si>
    <t>5.428</t>
  </si>
  <si>
    <t>5.429</t>
  </si>
  <si>
    <t>5.430</t>
  </si>
  <si>
    <t>5.431</t>
  </si>
  <si>
    <t>5.432</t>
  </si>
  <si>
    <t>5.433</t>
  </si>
  <si>
    <t>5.434</t>
  </si>
  <si>
    <t>5.435</t>
  </si>
  <si>
    <t>5.436</t>
  </si>
  <si>
    <t>5.437</t>
  </si>
  <si>
    <t>5.438</t>
  </si>
  <si>
    <t>5.439</t>
  </si>
  <si>
    <t>5.440</t>
  </si>
  <si>
    <t>5.441</t>
  </si>
  <si>
    <t>5.442</t>
  </si>
  <si>
    <t>5.443</t>
  </si>
  <si>
    <t>5.444</t>
  </si>
  <si>
    <t>5.445</t>
  </si>
  <si>
    <t>5.446</t>
  </si>
  <si>
    <t>5.447</t>
  </si>
  <si>
    <t>5.448</t>
  </si>
  <si>
    <t>5.449</t>
  </si>
  <si>
    <t>5.450</t>
  </si>
  <si>
    <t>5.451</t>
  </si>
  <si>
    <t>5.452</t>
  </si>
  <si>
    <t>5.453</t>
  </si>
  <si>
    <t>5.454</t>
  </si>
  <si>
    <t>5.455</t>
  </si>
  <si>
    <t>5.456</t>
  </si>
  <si>
    <t>5.457</t>
  </si>
  <si>
    <t>5.458</t>
  </si>
  <si>
    <t>5.459</t>
  </si>
  <si>
    <t>5.460</t>
  </si>
  <si>
    <t>5.461</t>
  </si>
  <si>
    <t>5.462</t>
  </si>
  <si>
    <t>5.463</t>
  </si>
  <si>
    <t>5.464</t>
  </si>
  <si>
    <t>5.465</t>
  </si>
  <si>
    <t>5.466</t>
  </si>
  <si>
    <t>5.467</t>
  </si>
  <si>
    <t>5.468</t>
  </si>
  <si>
    <t>5.469</t>
  </si>
  <si>
    <t>5.470</t>
  </si>
  <si>
    <t>5.471</t>
  </si>
  <si>
    <t>5.472</t>
  </si>
  <si>
    <t>5.473</t>
  </si>
  <si>
    <t>5.474</t>
  </si>
  <si>
    <t>5.475</t>
  </si>
  <si>
    <t>5.476</t>
  </si>
  <si>
    <t>5.477</t>
  </si>
  <si>
    <t>5.478</t>
  </si>
  <si>
    <t>5.479</t>
  </si>
  <si>
    <t>5.480</t>
  </si>
  <si>
    <t>5.481</t>
  </si>
  <si>
    <t>5.482</t>
  </si>
  <si>
    <t>5.483</t>
  </si>
  <si>
    <t>5.484</t>
  </si>
  <si>
    <t>5.485</t>
  </si>
  <si>
    <t>5.486</t>
  </si>
  <si>
    <t>5.487</t>
  </si>
  <si>
    <t>5.488</t>
  </si>
  <si>
    <t>5.489</t>
  </si>
  <si>
    <t>5.490</t>
  </si>
  <si>
    <t>5.491</t>
  </si>
  <si>
    <t>5.492</t>
  </si>
  <si>
    <t>5.493</t>
  </si>
  <si>
    <t>5.494</t>
  </si>
  <si>
    <t>5.495</t>
  </si>
  <si>
    <t>5.496</t>
  </si>
  <si>
    <t>5.497</t>
  </si>
  <si>
    <t>5.498</t>
  </si>
  <si>
    <t>5.499</t>
  </si>
  <si>
    <t>5.500</t>
  </si>
  <si>
    <t>5.501</t>
  </si>
  <si>
    <t>5.502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</si>
  <si>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</si>
  <si>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</si>
  <si>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</si>
  <si>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</si>
  <si>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</si>
  <si>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</si>
  <si>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</si>
  <si>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</si>
  <si>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</si>
  <si>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</si>
  <si>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</si>
  <si>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</si>
  <si>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</si>
  <si>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</si>
  <si>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</si>
  <si>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</si>
  <si>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</si>
  <si>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</si>
  <si>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</si>
  <si>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</si>
  <si>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</si>
  <si>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</si>
  <si>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</si>
  <si>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</si>
  <si>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</si>
  <si>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</si>
  <si>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</si>
  <si>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</si>
  <si>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</si>
  <si>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</si>
  <si>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</si>
  <si>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</si>
  <si>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</si>
  <si>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</si>
  <si>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</si>
  <si>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</si>
  <si>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</si>
  <si>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</si>
  <si>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</si>
  <si>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</si>
  <si>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</si>
  <si>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</si>
  <si>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</si>
  <si>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</si>
  <si>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</si>
  <si>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</si>
  <si>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</si>
  <si>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</si>
  <si>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</si>
  <si>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</si>
  <si>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</si>
  <si>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</si>
  <si>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</si>
  <si>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</si>
  <si>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</si>
  <si>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</si>
  <si>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</si>
  <si>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</si>
  <si>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</si>
  <si>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</si>
  <si>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</si>
  <si>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</si>
  <si>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</si>
  <si>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</si>
  <si>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</si>
  <si>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</si>
  <si>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</si>
  <si>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</si>
  <si>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</si>
  <si>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</si>
  <si>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</si>
  <si>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</si>
  <si>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</si>
  <si>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</si>
  <si>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</si>
  <si>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</si>
  <si>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</si>
  <si>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</si>
  <si>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</si>
  <si>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</si>
  <si>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</si>
  <si>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</si>
  <si>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</si>
  <si>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</si>
  <si>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</si>
  <si>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</si>
  <si>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</si>
  <si>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</si>
  <si>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</si>
  <si>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</si>
  <si>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</si>
  <si>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</si>
  <si>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</si>
  <si>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</si>
  <si>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</si>
  <si>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</si>
  <si>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</si>
  <si>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</si>
  <si>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</si>
  <si>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6.100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</si>
  <si>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</si>
  <si>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</si>
  <si>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</si>
  <si>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</si>
  <si>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</si>
  <si>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</si>
  <si>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</si>
  <si>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</si>
  <si>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</si>
  <si>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</si>
  <si>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</si>
  <si>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</si>
  <si>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</si>
  <si>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6.114</t>
  </si>
  <si>
    <t>6.115</t>
  </si>
  <si>
    <t>6.116</t>
  </si>
  <si>
    <t>6.117</t>
  </si>
  <si>
    <t>6.118</t>
  </si>
  <si>
    <t>6.119</t>
  </si>
  <si>
    <t>6.120</t>
  </si>
  <si>
    <t>6.121</t>
  </si>
  <si>
    <t>6.122</t>
  </si>
  <si>
    <t>6.123</t>
  </si>
  <si>
    <t>6.124</t>
  </si>
  <si>
    <t>6.125</t>
  </si>
  <si>
    <t>6.126</t>
  </si>
  <si>
    <t>6.127</t>
  </si>
  <si>
    <t>6.128</t>
  </si>
  <si>
    <t>6.129</t>
  </si>
  <si>
    <t>6.130</t>
  </si>
  <si>
    <t>6.131</t>
  </si>
  <si>
    <t>6.132</t>
  </si>
  <si>
    <t>6.133</t>
  </si>
  <si>
    <t>6.134</t>
  </si>
  <si>
    <t>6.135</t>
  </si>
  <si>
    <t>6.136</t>
  </si>
  <si>
    <t>6.137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</si>
  <si>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</si>
  <si>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</si>
  <si>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</si>
  <si>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</si>
  <si>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</si>
  <si>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</si>
  <si>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</si>
  <si>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</si>
  <si>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</si>
  <si>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</si>
  <si>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</si>
  <si>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</si>
  <si>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</si>
  <si>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</si>
  <si>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</si>
  <si>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</si>
  <si>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</si>
  <si>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</si>
  <si>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</si>
  <si>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</si>
  <si>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</si>
  <si>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</si>
  <si>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</si>
  <si>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</si>
  <si>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</si>
  <si>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</si>
  <si>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</si>
  <si>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</si>
  <si>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6.166</t>
  </si>
  <si>
    <t>6.167</t>
  </si>
  <si>
    <t>6.168</t>
  </si>
  <si>
    <t>6.169</t>
  </si>
  <si>
    <t>6.170</t>
  </si>
  <si>
    <t>6.171</t>
  </si>
  <si>
    <t>6.172</t>
  </si>
  <si>
    <t>6.173</t>
  </si>
  <si>
    <t>6.174</t>
  </si>
  <si>
    <t>6.175</t>
  </si>
  <si>
    <t>6.176</t>
  </si>
  <si>
    <t>6.177</t>
  </si>
  <si>
    <t>6.178</t>
  </si>
  <si>
    <t>6.179</t>
  </si>
  <si>
    <t>6.180</t>
  </si>
  <si>
    <t>6.181</t>
  </si>
  <si>
    <t>6.182</t>
  </si>
  <si>
    <t>6.183</t>
  </si>
  <si>
    <t>6.184</t>
  </si>
  <si>
    <t>6.185</t>
  </si>
  <si>
    <t>6.186</t>
  </si>
  <si>
    <t>6.187</t>
  </si>
  <si>
    <t>6.188</t>
  </si>
  <si>
    <t>6.189</t>
  </si>
  <si>
    <t>6.190</t>
  </si>
  <si>
    <t>6.191</t>
  </si>
  <si>
    <t>6.192</t>
  </si>
  <si>
    <t>6.193</t>
  </si>
  <si>
    <t>6.194</t>
  </si>
  <si>
    <t>6.195</t>
  </si>
  <si>
    <t>6.196</t>
  </si>
  <si>
    <t>6.197</t>
  </si>
  <si>
    <t>6.198</t>
  </si>
  <si>
    <t>6.199</t>
  </si>
  <si>
    <t>6.200</t>
  </si>
  <si>
    <t>6.201</t>
  </si>
  <si>
    <t>6.202</t>
  </si>
  <si>
    <t>6.203</t>
  </si>
  <si>
    <t>6.204</t>
  </si>
  <si>
    <t>6.205</t>
  </si>
  <si>
    <t>6.206</t>
  </si>
  <si>
    <t>6.207</t>
  </si>
  <si>
    <t>6.208</t>
  </si>
  <si>
    <t>6.209</t>
  </si>
  <si>
    <t>6.210</t>
  </si>
  <si>
    <t>6.211</t>
  </si>
  <si>
    <t>6.212</t>
  </si>
  <si>
    <t>6.213</t>
  </si>
  <si>
    <t>6.214</t>
  </si>
  <si>
    <t>6.215</t>
  </si>
  <si>
    <t>6.216</t>
  </si>
  <si>
    <t>6.217</t>
  </si>
  <si>
    <t>6.218</t>
  </si>
  <si>
    <t>6.219</t>
  </si>
  <si>
    <t>6.220</t>
  </si>
  <si>
    <t>6.221</t>
  </si>
  <si>
    <t>6.222</t>
  </si>
  <si>
    <t>6.223</t>
  </si>
  <si>
    <t>6.224</t>
  </si>
  <si>
    <t>6.225</t>
  </si>
  <si>
    <t>6.226</t>
  </si>
  <si>
    <t>6.227</t>
  </si>
  <si>
    <t>6.228</t>
  </si>
  <si>
    <t>6.229</t>
  </si>
  <si>
    <t>6.230</t>
  </si>
  <si>
    <t>6.231</t>
  </si>
  <si>
    <t>6.232</t>
  </si>
  <si>
    <t>6.233</t>
  </si>
  <si>
    <t>6.234</t>
  </si>
  <si>
    <t>6.235</t>
  </si>
  <si>
    <t>6.236</t>
  </si>
  <si>
    <t>6.237</t>
  </si>
  <si>
    <t>6.238</t>
  </si>
  <si>
    <t>6.239</t>
  </si>
  <si>
    <t>6.240</t>
  </si>
  <si>
    <t>6.241</t>
  </si>
  <si>
    <t>6.242</t>
  </si>
  <si>
    <t>6.243</t>
  </si>
  <si>
    <t>6.244</t>
  </si>
  <si>
    <t>6.245</t>
  </si>
  <si>
    <t>6.246</t>
  </si>
  <si>
    <t>6.247</t>
  </si>
  <si>
    <t>6.248</t>
  </si>
  <si>
    <t>6.249</t>
  </si>
  <si>
    <t>6.250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</si>
  <si>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</si>
  <si>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</si>
  <si>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</si>
  <si>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</si>
  <si>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</si>
  <si>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</si>
  <si>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</si>
  <si>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</si>
  <si>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</si>
  <si>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</si>
  <si>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</si>
  <si>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</si>
  <si>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</si>
  <si>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</si>
  <si>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</si>
  <si>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</si>
  <si>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</si>
  <si>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</si>
  <si>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</si>
  <si>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</si>
  <si>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</si>
  <si>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</si>
  <si>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</si>
  <si>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</si>
  <si>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</si>
  <si>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</si>
  <si>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</si>
  <si>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</si>
  <si>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</si>
  <si>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</si>
  <si>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</si>
  <si>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</si>
  <si>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</si>
  <si>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</si>
  <si>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</si>
  <si>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</si>
  <si>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</si>
  <si>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</si>
  <si>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</si>
  <si>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</si>
  <si>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</si>
  <si>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</si>
  <si>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</si>
  <si>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</si>
  <si>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</si>
  <si>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</si>
  <si>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</si>
  <si>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</si>
  <si>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</si>
  <si>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</si>
  <si>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</si>
  <si>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</si>
  <si>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</si>
  <si>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</si>
  <si>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</si>
  <si>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</si>
  <si>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</si>
  <si>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</si>
  <si>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</si>
  <si>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</si>
  <si>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</si>
  <si>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</si>
  <si>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</si>
  <si>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</si>
  <si>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</si>
  <si>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</si>
  <si>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</si>
  <si>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</si>
  <si>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</si>
  <si>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</si>
  <si>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</si>
  <si>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</si>
  <si>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</si>
  <si>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</si>
  <si>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</si>
  <si>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</si>
  <si>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</si>
  <si>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</si>
  <si>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</si>
  <si>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</si>
  <si>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</si>
  <si>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</si>
  <si>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</si>
  <si>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</si>
  <si>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</si>
  <si>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</si>
  <si>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</si>
  <si>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</si>
  <si>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</si>
  <si>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</si>
  <si>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</si>
  <si>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</si>
  <si>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</si>
  <si>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</si>
  <si>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</si>
  <si>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</si>
  <si>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</si>
  <si>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</si>
  <si>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</si>
  <si>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</si>
  <si>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</si>
  <si>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</si>
  <si>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</si>
  <si>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</si>
  <si>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</si>
  <si>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</si>
  <si>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</si>
  <si>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</si>
  <si>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</si>
  <si>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</si>
  <si>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</si>
  <si>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</si>
  <si>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</si>
  <si>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</si>
  <si>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</si>
  <si>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</si>
  <si>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</si>
  <si>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</si>
  <si>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7.119</t>
  </si>
  <si>
    <t>7.120</t>
  </si>
  <si>
    <t>7.121</t>
  </si>
  <si>
    <t>7.122</t>
  </si>
  <si>
    <t>7.123</t>
  </si>
  <si>
    <t>7.124</t>
  </si>
  <si>
    <t>7.125</t>
  </si>
  <si>
    <t>7.126</t>
  </si>
  <si>
    <t>7.127</t>
  </si>
  <si>
    <t>7.128</t>
  </si>
  <si>
    <t>7.129</t>
  </si>
  <si>
    <t>7.130</t>
  </si>
  <si>
    <t>7.131</t>
  </si>
  <si>
    <t>7.132</t>
  </si>
  <si>
    <t>7.133</t>
  </si>
  <si>
    <t>7.134</t>
  </si>
  <si>
    <t>7.135</t>
  </si>
  <si>
    <t>7.136</t>
  </si>
  <si>
    <t>7.137</t>
  </si>
  <si>
    <t>7.138</t>
  </si>
  <si>
    <t>7.139</t>
  </si>
  <si>
    <t>7.140</t>
  </si>
  <si>
    <t>7.141</t>
  </si>
  <si>
    <t>7.142</t>
  </si>
  <si>
    <t>7.143</t>
  </si>
  <si>
    <t>7.144</t>
  </si>
  <si>
    <t>7.145</t>
  </si>
  <si>
    <t>7.146</t>
  </si>
  <si>
    <t>7.147</t>
  </si>
  <si>
    <t>7.148</t>
  </si>
  <si>
    <t>7.149</t>
  </si>
  <si>
    <t>7.150</t>
  </si>
  <si>
    <t>7.151</t>
  </si>
  <si>
    <t>7.152</t>
  </si>
  <si>
    <t>7.153</t>
  </si>
  <si>
    <t>7.154</t>
  </si>
  <si>
    <t>7.155</t>
  </si>
  <si>
    <t>7.156</t>
  </si>
  <si>
    <t>7.157</t>
  </si>
  <si>
    <t>7.158</t>
  </si>
  <si>
    <t>7.159</t>
  </si>
  <si>
    <t>7.160</t>
  </si>
  <si>
    <t>7.161</t>
  </si>
  <si>
    <t>7.162</t>
  </si>
  <si>
    <t>7.163</t>
  </si>
  <si>
    <t>7.164</t>
  </si>
  <si>
    <t>7.165</t>
  </si>
  <si>
    <t>7.166</t>
  </si>
  <si>
    <t>7.167</t>
  </si>
  <si>
    <t>7.168</t>
  </si>
  <si>
    <t>7.169</t>
  </si>
  <si>
    <t>7.170</t>
  </si>
  <si>
    <t>7.171</t>
  </si>
  <si>
    <t>7.172</t>
  </si>
  <si>
    <t>7.173</t>
  </si>
  <si>
    <t>7.174</t>
  </si>
  <si>
    <t>7.175</t>
  </si>
  <si>
    <t>7.176</t>
  </si>
  <si>
    <t>7.177</t>
  </si>
  <si>
    <t>7.178</t>
  </si>
  <si>
    <t>7.179</t>
  </si>
  <si>
    <t>7.180</t>
  </si>
  <si>
    <t>7.181</t>
  </si>
  <si>
    <t>7.182</t>
  </si>
  <si>
    <t>7.183</t>
  </si>
  <si>
    <t>7.184</t>
  </si>
  <si>
    <t>7.185</t>
  </si>
  <si>
    <t>7.186</t>
  </si>
  <si>
    <t>7.187</t>
  </si>
  <si>
    <t>7.188</t>
  </si>
  <si>
    <t>7.189</t>
  </si>
  <si>
    <t>7.190</t>
  </si>
  <si>
    <t>7.191</t>
  </si>
  <si>
    <t>7.192</t>
  </si>
  <si>
    <t>7.193</t>
  </si>
  <si>
    <t>7.194</t>
  </si>
  <si>
    <t>7.195</t>
  </si>
  <si>
    <t>7.196</t>
  </si>
  <si>
    <t>7.197</t>
  </si>
  <si>
    <t>7.198</t>
  </si>
  <si>
    <t>7.199</t>
  </si>
  <si>
    <t>7.200</t>
  </si>
  <si>
    <t>7.201</t>
  </si>
  <si>
    <t>7.202</t>
  </si>
  <si>
    <t>7.203</t>
  </si>
  <si>
    <t>7.204</t>
  </si>
  <si>
    <t>7.205</t>
  </si>
  <si>
    <t>7.206</t>
  </si>
  <si>
    <t>7.207</t>
  </si>
  <si>
    <t>7.208</t>
  </si>
  <si>
    <t>7.209</t>
  </si>
  <si>
    <t>7.210</t>
  </si>
  <si>
    <t>7.211</t>
  </si>
  <si>
    <t>7.212</t>
  </si>
  <si>
    <t>7.213</t>
  </si>
  <si>
    <t>7.214</t>
  </si>
  <si>
    <t>7.215</t>
  </si>
  <si>
    <t>7.216</t>
  </si>
  <si>
    <t>7.217</t>
  </si>
  <si>
    <t>7.218</t>
  </si>
  <si>
    <t>7.219</t>
  </si>
  <si>
    <t>7.220</t>
  </si>
  <si>
    <t>7.221</t>
  </si>
  <si>
    <t>7.222</t>
  </si>
  <si>
    <t>7.223</t>
  </si>
  <si>
    <t>7.224</t>
  </si>
  <si>
    <t>7.225</t>
  </si>
  <si>
    <t>7.226</t>
  </si>
  <si>
    <t>7.227</t>
  </si>
  <si>
    <t>7.228</t>
  </si>
  <si>
    <t>7.229</t>
  </si>
  <si>
    <t>7.230</t>
  </si>
  <si>
    <t>7.231</t>
  </si>
  <si>
    <t>7.232</t>
  </si>
  <si>
    <t>7.233</t>
  </si>
  <si>
    <t>7.234</t>
  </si>
  <si>
    <t>7.235</t>
  </si>
  <si>
    <t>7.236</t>
  </si>
  <si>
    <t>7.237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</si>
  <si>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</si>
  <si>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</si>
  <si>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</si>
  <si>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</si>
  <si>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</si>
  <si>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</si>
  <si>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</si>
  <si>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</si>
  <si>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</si>
  <si>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</si>
  <si>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</si>
  <si>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</si>
  <si>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</si>
  <si>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</si>
  <si>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</si>
  <si>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</si>
  <si>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</si>
  <si>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</si>
  <si>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</si>
  <si>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</si>
  <si>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</si>
  <si>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</si>
  <si>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</si>
  <si>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</si>
  <si>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</si>
  <si>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</si>
  <si>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</si>
  <si>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</si>
  <si>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</si>
  <si>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</si>
  <si>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</si>
  <si>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</si>
  <si>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</si>
  <si>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</si>
  <si>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</si>
  <si>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</si>
  <si>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</si>
  <si>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</si>
  <si>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</si>
  <si>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</si>
  <si>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</si>
  <si>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</si>
  <si>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</si>
  <si>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</si>
  <si>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</si>
  <si>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</si>
  <si>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</si>
  <si>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</si>
  <si>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</si>
  <si>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</si>
  <si>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</si>
  <si>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</si>
  <si>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</si>
  <si>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</si>
  <si>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</si>
  <si>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</si>
  <si>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</si>
  <si>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</si>
  <si>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</si>
  <si>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</si>
  <si>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</si>
  <si>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</si>
  <si>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</si>
  <si>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</si>
  <si>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</si>
  <si>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</si>
  <si>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</si>
  <si>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</si>
  <si>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</si>
  <si>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</si>
  <si>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</si>
  <si>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</si>
  <si>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</si>
  <si>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</si>
  <si>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</si>
  <si>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</si>
  <si>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</si>
  <si>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</si>
  <si>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</si>
  <si>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</si>
  <si>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</si>
  <si>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</si>
  <si>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</si>
  <si>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</si>
  <si>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</si>
  <si>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</si>
  <si>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</si>
  <si>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</si>
  <si>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</si>
  <si>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</si>
  <si>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</si>
  <si>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</si>
  <si>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</si>
  <si>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</si>
  <si>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</si>
  <si>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</si>
  <si>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</si>
  <si>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</si>
  <si>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</si>
  <si>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8.100</t>
  </si>
  <si>
    <t>8.101</t>
  </si>
  <si>
    <t>8.102</t>
  </si>
  <si>
    <t>8.103</t>
  </si>
  <si>
    <t>8.104</t>
  </si>
  <si>
    <t>8.105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</si>
  <si>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</si>
  <si>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</si>
  <si>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</si>
  <si>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</si>
  <si>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</si>
  <si>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</si>
  <si>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</si>
  <si>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</si>
  <si>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</si>
  <si>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8.115</t>
  </si>
  <si>
    <t>8.116</t>
  </si>
  <si>
    <t>8.117</t>
  </si>
  <si>
    <t>8.118</t>
  </si>
  <si>
    <t>8.119</t>
  </si>
  <si>
    <t>8.120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</si>
  <si>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</si>
  <si>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</si>
  <si>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</si>
  <si>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</si>
  <si>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</si>
  <si>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</si>
  <si>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</si>
  <si>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</si>
  <si>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</si>
  <si>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</si>
  <si>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</si>
  <si>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</si>
  <si>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</si>
  <si>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</si>
  <si>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</si>
  <si>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</si>
  <si>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</si>
  <si>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</si>
  <si>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</si>
  <si>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</si>
  <si>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</si>
  <si>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</si>
  <si>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</si>
  <si>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</si>
  <si>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</si>
  <si>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</si>
  <si>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</si>
  <si>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</si>
  <si>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</si>
  <si>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</si>
  <si>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</si>
  <si>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</si>
  <si>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</si>
  <si>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</si>
  <si>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</si>
  <si>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</si>
  <si>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</si>
  <si>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</si>
  <si>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</si>
  <si>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</si>
  <si>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</si>
  <si>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</si>
  <si>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</si>
  <si>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</si>
  <si>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</si>
  <si>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</si>
  <si>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</si>
  <si>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</si>
  <si>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</si>
  <si>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</si>
  <si>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</si>
  <si>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</si>
  <si>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</si>
  <si>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</si>
  <si>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</si>
  <si>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</si>
  <si>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</si>
  <si>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</si>
  <si>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</si>
  <si>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</si>
  <si>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</si>
  <si>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</si>
  <si>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</si>
  <si>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</si>
  <si>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</si>
  <si>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</si>
  <si>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</si>
  <si>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</si>
  <si>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</si>
  <si>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</si>
  <si>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</si>
  <si>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</si>
  <si>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</si>
  <si>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</si>
  <si>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</si>
  <si>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</si>
  <si>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</si>
  <si>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</si>
  <si>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</si>
  <si>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</si>
  <si>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</si>
  <si>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</si>
  <si>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</si>
  <si>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</si>
  <si>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</si>
  <si>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</si>
  <si>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</si>
  <si>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</si>
  <si>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</si>
  <si>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</si>
  <si>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</si>
  <si>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</si>
  <si>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</si>
  <si>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</si>
  <si>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</si>
  <si>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</si>
  <si>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</si>
  <si>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</si>
  <si>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</si>
  <si>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9.100</t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</si>
  <si>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</si>
  <si>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</si>
  <si>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</si>
  <si>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</si>
  <si>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</si>
  <si>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</si>
  <si>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</si>
  <si>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</si>
  <si>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9.109</t>
  </si>
  <si>
    <t>9.110</t>
  </si>
  <si>
    <t>9.111</t>
  </si>
  <si>
    <t>9.112</t>
  </si>
  <si>
    <t>9.113</t>
  </si>
  <si>
    <t>9.114</t>
  </si>
  <si>
    <t>9.115</t>
  </si>
  <si>
    <t>9.116</t>
  </si>
  <si>
    <t>9.117</t>
  </si>
  <si>
    <t>9.118</t>
  </si>
  <si>
    <t>9.119</t>
  </si>
  <si>
    <t>9.120</t>
  </si>
  <si>
    <t>Укупна цена без ПДВ</t>
  </si>
  <si>
    <t>Укупно без ПДВ-а:</t>
  </si>
  <si>
    <t>Укупан износ ПДВ-а:</t>
  </si>
  <si>
    <t>Укупно:</t>
  </si>
  <si>
    <t>Јединична цена без ПДВ</t>
  </si>
  <si>
    <t>Јединична цена са ПДВ</t>
  </si>
  <si>
    <t>Јединица мере</t>
  </si>
  <si>
    <r>
      <t xml:space="preserve">Сервисни периодични преглед </t>
    </r>
    <r>
      <rPr>
        <b/>
        <sz val="10"/>
        <rFont val="Arial"/>
        <family val="2"/>
        <charset val="238"/>
      </rPr>
      <t>возила</t>
    </r>
    <r>
      <rPr>
        <sz val="10"/>
        <rFont val="Arial"/>
        <family val="2"/>
        <charset val="238"/>
      </rPr>
      <t xml:space="preserve"> по упутству произвођача (10 000 км) - кпт</t>
    </r>
  </si>
  <si>
    <r>
      <t xml:space="preserve">Велики севис </t>
    </r>
    <r>
      <rPr>
        <b/>
        <sz val="10"/>
        <rFont val="Arial"/>
        <family val="2"/>
        <charset val="238"/>
      </rPr>
      <t>возила</t>
    </r>
    <r>
      <rPr>
        <sz val="10"/>
        <rFont val="Arial"/>
        <family val="2"/>
        <charset val="238"/>
      </rPr>
      <t xml:space="preserve"> на 60 000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38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</si>
  <si>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38"/>
      </rPr>
      <t>возила</t>
    </r>
    <r>
      <rPr>
        <sz val="10"/>
        <rFont val="Arial"/>
        <family val="2"/>
        <charset val="238"/>
      </rPr>
      <t xml:space="preserve"> на 120 000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38"/>
      </rPr>
      <t xml:space="preserve"> кпт</t>
    </r>
  </si>
  <si>
    <t>Јединична цена без ПДB</t>
  </si>
  <si>
    <t>количина</t>
  </si>
  <si>
    <t xml:space="preserve">Табела 3 - УСЛУГЕ РЕДОВНОГ СЕРВИСИРАЊА ВОЗИЛА </t>
  </si>
  <si>
    <t>Табела 4 УСЛУГЕ ВАНРЕДНОГ ОДРЖАВАЊА ВОЗИЛА ЗАСТАВА 101, ЈУГО 55</t>
  </si>
  <si>
    <t>3.367</t>
  </si>
  <si>
    <t>3.368</t>
  </si>
  <si>
    <t>3.369</t>
  </si>
  <si>
    <t>3.370</t>
  </si>
  <si>
    <t>3.371</t>
  </si>
  <si>
    <t>3.372</t>
  </si>
  <si>
    <t>3.373</t>
  </si>
  <si>
    <t>3.374</t>
  </si>
  <si>
    <t>3.375</t>
  </si>
  <si>
    <t>3.376</t>
  </si>
  <si>
    <t>3.377</t>
  </si>
  <si>
    <t>3.378</t>
  </si>
  <si>
    <t>3.379</t>
  </si>
  <si>
    <t>3.380</t>
  </si>
  <si>
    <t>3.381</t>
  </si>
  <si>
    <t>3.382</t>
  </si>
  <si>
    <t>3.383</t>
  </si>
  <si>
    <t>3.384</t>
  </si>
  <si>
    <t>3.385</t>
  </si>
  <si>
    <t>3.386</t>
  </si>
  <si>
    <t>3.387</t>
  </si>
  <si>
    <t>3.388</t>
  </si>
  <si>
    <t>3.389</t>
  </si>
  <si>
    <t>3.390</t>
  </si>
  <si>
    <t>3.391</t>
  </si>
  <si>
    <t>3.392</t>
  </si>
  <si>
    <t>3.393</t>
  </si>
  <si>
    <t>3.394</t>
  </si>
  <si>
    <t>3.395</t>
  </si>
  <si>
    <t>3.396</t>
  </si>
  <si>
    <t>3.397</t>
  </si>
  <si>
    <t>3.398</t>
  </si>
  <si>
    <t>3.399</t>
  </si>
  <si>
    <t>3.400</t>
  </si>
  <si>
    <t>3.401</t>
  </si>
  <si>
    <t>3.402</t>
  </si>
  <si>
    <t>3.403</t>
  </si>
  <si>
    <t>3.404</t>
  </si>
  <si>
    <t>3.405</t>
  </si>
  <si>
    <t>3.406</t>
  </si>
  <si>
    <t>3.407</t>
  </si>
  <si>
    <t>3.408</t>
  </si>
  <si>
    <t>3.409</t>
  </si>
  <si>
    <t>3.410</t>
  </si>
  <si>
    <t>3.411</t>
  </si>
  <si>
    <t>3.412</t>
  </si>
  <si>
    <t>3.413</t>
  </si>
  <si>
    <t>3.414</t>
  </si>
  <si>
    <t>3.415</t>
  </si>
  <si>
    <t>3.416</t>
  </si>
  <si>
    <t>3.417</t>
  </si>
  <si>
    <t>3.418</t>
  </si>
  <si>
    <t>3.419</t>
  </si>
  <si>
    <t>3.420</t>
  </si>
  <si>
    <t>3.421</t>
  </si>
  <si>
    <t>3.422</t>
  </si>
  <si>
    <t>3.423</t>
  </si>
  <si>
    <t>3.424</t>
  </si>
  <si>
    <t>3.425</t>
  </si>
  <si>
    <t>3.426</t>
  </si>
  <si>
    <t>3.427</t>
  </si>
  <si>
    <t>3.428</t>
  </si>
  <si>
    <t>3.429</t>
  </si>
  <si>
    <t>3.430</t>
  </si>
  <si>
    <t>3.431</t>
  </si>
  <si>
    <t>3.432</t>
  </si>
  <si>
    <t>3.433</t>
  </si>
  <si>
    <t>3.434</t>
  </si>
  <si>
    <t>3.435</t>
  </si>
  <si>
    <t>3.436</t>
  </si>
  <si>
    <t>3.437</t>
  </si>
  <si>
    <t>3.438</t>
  </si>
  <si>
    <t>3.439</t>
  </si>
  <si>
    <t>3.440</t>
  </si>
  <si>
    <t>3.441</t>
  </si>
  <si>
    <t>3.442</t>
  </si>
  <si>
    <t>3.443</t>
  </si>
  <si>
    <t>3.444</t>
  </si>
  <si>
    <t>3.445</t>
  </si>
  <si>
    <t>3.446</t>
  </si>
  <si>
    <t>3.447</t>
  </si>
  <si>
    <t>3.448</t>
  </si>
  <si>
    <t>3.449</t>
  </si>
  <si>
    <t>3.450</t>
  </si>
  <si>
    <t>3.451</t>
  </si>
  <si>
    <t>3.452</t>
  </si>
  <si>
    <t>3.453</t>
  </si>
  <si>
    <t>3.454</t>
  </si>
  <si>
    <t>3.455</t>
  </si>
  <si>
    <t>3.456</t>
  </si>
  <si>
    <t>3.457</t>
  </si>
  <si>
    <t>3.458</t>
  </si>
  <si>
    <t>3.459</t>
  </si>
  <si>
    <t>3.460</t>
  </si>
  <si>
    <t>3.461</t>
  </si>
  <si>
    <t>3.462</t>
  </si>
  <si>
    <t>3.463</t>
  </si>
  <si>
    <t>3.464</t>
  </si>
  <si>
    <t>3.465</t>
  </si>
  <si>
    <t>3.466</t>
  </si>
  <si>
    <t>3.467</t>
  </si>
  <si>
    <t>3.468</t>
  </si>
  <si>
    <t>3.469</t>
  </si>
  <si>
    <t>3.470</t>
  </si>
  <si>
    <t>3.471</t>
  </si>
  <si>
    <t>3.472</t>
  </si>
  <si>
    <t>3.473</t>
  </si>
  <si>
    <t>3.474</t>
  </si>
  <si>
    <t>3.475</t>
  </si>
  <si>
    <t>3.476</t>
  </si>
  <si>
    <t>3.477</t>
  </si>
  <si>
    <t>3.478</t>
  </si>
  <si>
    <t>3.479</t>
  </si>
  <si>
    <t>3.480</t>
  </si>
  <si>
    <t>3.481</t>
  </si>
  <si>
    <t>3.482</t>
  </si>
  <si>
    <t>3.483</t>
  </si>
  <si>
    <t>3.484</t>
  </si>
  <si>
    <t>3.485</t>
  </si>
  <si>
    <t>3.486</t>
  </si>
  <si>
    <t>3.487</t>
  </si>
  <si>
    <t>3.488</t>
  </si>
  <si>
    <t>3.489</t>
  </si>
  <si>
    <t>3.15</t>
  </si>
  <si>
    <t>3.179</t>
  </si>
  <si>
    <t>3.193</t>
  </si>
  <si>
    <t>3.348</t>
  </si>
  <si>
    <t>3.361</t>
  </si>
  <si>
    <t>ЕД ПА</t>
  </si>
  <si>
    <t>Укупно DACIA без ПДВ-а:</t>
  </si>
  <si>
    <t>РЕКАПИТУЛАЦИЈА</t>
  </si>
  <si>
    <t>Укупно FIAT без ПДВ-а:</t>
  </si>
  <si>
    <t>FIAT - Укупан износ ПДВ-а:</t>
  </si>
  <si>
    <t>Укупно FIAT:</t>
  </si>
  <si>
    <t>Укупно ZASTAVA без ПДВ-а:</t>
  </si>
  <si>
    <t>ZASTAVA - Укупан износ ПДВ-а:</t>
  </si>
  <si>
    <t>Укупно ZASTAVA:</t>
  </si>
  <si>
    <t>Укупно LADA без ПДВ-а:</t>
  </si>
  <si>
    <t>LADA - Укупан износ ПДВ-а:</t>
  </si>
  <si>
    <t>Укупно LADA:</t>
  </si>
  <si>
    <t>Укупно ŠKODA без ПДВ-а:</t>
  </si>
  <si>
    <t>ŠKODA - Укупан износ ПДВ-а:</t>
  </si>
  <si>
    <t>Укупно ŠKODA:</t>
  </si>
  <si>
    <t>Укупно OPEL без ПДВ-а:</t>
  </si>
  <si>
    <t>OPEL - Укупан износ ПДВ-а:</t>
  </si>
  <si>
    <t>Укупно OPEL:</t>
  </si>
  <si>
    <t>Укупно MAZDA без ПДВ-а:</t>
  </si>
  <si>
    <t>MAZDA - Укупан износ ПДВ-а:</t>
  </si>
  <si>
    <t>Укупно MAZDA:</t>
  </si>
  <si>
    <t>Укупно вулканизерске услуге без ПДВ-а:</t>
  </si>
  <si>
    <t>Укупно прање возила без ПДВ-а:</t>
  </si>
  <si>
    <t>УКУПНО ПАРТИЈА 1 без ПДВ-а:</t>
  </si>
  <si>
    <t>УКУПНО ПАРТИЈА 1 са ПДВ-ом</t>
  </si>
  <si>
    <t>УКУПАН ИЗНОС ПДВ-а:</t>
  </si>
  <si>
    <t>Датум:</t>
  </si>
  <si>
    <t>Потпис овлашћеног лица понуђача:</t>
  </si>
  <si>
    <t>ПИБ:</t>
  </si>
  <si>
    <t>Матични број:</t>
  </si>
  <si>
    <t>Уписати назив понуђача:</t>
  </si>
  <si>
    <t>Уписати адресу понуђача:</t>
  </si>
  <si>
    <t>Еmail адреса:</t>
  </si>
  <si>
    <t>Контакт телефон :</t>
  </si>
  <si>
    <t>Име и презиме овлашћеног лица:</t>
  </si>
  <si>
    <t>МП</t>
  </si>
  <si>
    <t xml:space="preserve">ОБРАЗАЦ 2.1. - СТРУКТУРА ЦЕНЕ </t>
  </si>
  <si>
    <t>ПАРТИЈА 1</t>
  </si>
  <si>
    <t>Јавна набавка услуга бр.JN/8000/0035/2016
Партија 1 - Сервис и одржавање путничких возила возног парка ТЦ Нови Сад
- одсек Панчево</t>
  </si>
  <si>
    <t>УКУПАН ИЗНОС ПАРТИЈА 1 - ОДСЕК ПАНЧЕВО
СЕРВИС И ОДРЖАВАЊЕ ПУТНИЧКИХ ВОЗИЛА</t>
  </si>
  <si>
    <t>Табела техничких прегледа возила</t>
  </si>
  <si>
    <t>Oквирна количина</t>
  </si>
  <si>
    <t>ТИП</t>
  </si>
  <si>
    <t>Јед. мере</t>
  </si>
  <si>
    <t xml:space="preserve">Технички преглед путничких возила </t>
  </si>
  <si>
    <t xml:space="preserve">М1 </t>
  </si>
  <si>
    <t xml:space="preserve">Технички преглед теренског возила (џип - лада нива) </t>
  </si>
  <si>
    <t>М1 G / АB</t>
  </si>
  <si>
    <t xml:space="preserve">Технички преглед путничког возила са бројем седишта 8+1  </t>
  </si>
  <si>
    <t>М1 АF</t>
  </si>
  <si>
    <t>Периодичне овера техничке исправности лаког путничког возила са издавањем законом регулисаног документа.</t>
  </si>
  <si>
    <t>M1</t>
  </si>
  <si>
    <t>кom</t>
  </si>
  <si>
    <t xml:space="preserve">Технички преглед малог прикључног возила </t>
  </si>
  <si>
    <t>О2</t>
  </si>
  <si>
    <t>Технички преглед средњег прикључног возила</t>
  </si>
  <si>
    <t>О3</t>
  </si>
  <si>
    <t>Технички преглед великог прикључног возила</t>
  </si>
  <si>
    <t>О4</t>
  </si>
  <si>
    <t>Периодичнa овера техничке исправности  малог прикључног возила са издавањем законом утврђеним обрасцем</t>
  </si>
  <si>
    <t xml:space="preserve">Периодичне овера техничке исправности  средњег прикључног возила са издавањем законом утврђеним обрасцем.   </t>
  </si>
  <si>
    <t>Периодичнa овера техничке исправности  великог прикључног возила са издавањем законом регулисаног документа.</t>
  </si>
  <si>
    <t>Ванредни технички преглед путничког возила</t>
  </si>
  <si>
    <t>М1</t>
  </si>
  <si>
    <t>Технички преглед хаварисаног путничког возила</t>
  </si>
  <si>
    <t>Очитавање бројева шасије путничког возила</t>
  </si>
  <si>
    <t>Очитавање бројева шасије прикључног возила</t>
  </si>
  <si>
    <t>Норма час за радови који нису дати позицијом дин/час</t>
  </si>
  <si>
    <t>Укупно технички преглед возила без ПДВ-а:</t>
  </si>
  <si>
    <t>DACIA - Укупан износ ПДВ-а:</t>
  </si>
  <si>
    <t>Укупно DACIA:</t>
  </si>
  <si>
    <t>ТЕХНИЧКИ ПРЕГЛЕД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</si>
</sst>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1A]General"/>
  </numFmts>
  <fonts count="4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6"/>
      <name val="Arial"/>
      <family val="2"/>
      <charset val="204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</font>
    <font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9" fillId="0" borderId="0" applyBorder="0" applyProtection="0"/>
    <xf numFmtId="0" fontId="37" fillId="0" borderId="0"/>
  </cellStyleXfs>
  <cellXfs count="720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8" xfId="0" applyFont="1" applyBorder="1" applyAlignme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6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5" xfId="0" applyFont="1" applyFill="1" applyBorder="1" applyAlignment="1"/>
    <xf numFmtId="0" fontId="16" fillId="2" borderId="1" xfId="0" applyFont="1" applyFill="1" applyBorder="1" applyAlignment="1"/>
    <xf numFmtId="0" fontId="16" fillId="2" borderId="4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2" borderId="1" xfId="0" applyFont="1" applyFill="1" applyBorder="1" applyAlignment="1">
      <alignment wrapText="1"/>
    </xf>
    <xf numFmtId="0" fontId="16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1" xfId="0" applyFont="1" applyBorder="1"/>
    <xf numFmtId="0" fontId="13" fillId="0" borderId="4" xfId="0" applyFont="1" applyBorder="1" applyAlignment="1">
      <alignment horizontal="center"/>
    </xf>
    <xf numFmtId="0" fontId="4" fillId="0" borderId="0" xfId="0" applyFont="1" applyBorder="1"/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/>
    <xf numFmtId="0" fontId="16" fillId="2" borderId="2" xfId="0" applyFont="1" applyFill="1" applyBorder="1" applyAlignment="1"/>
    <xf numFmtId="0" fontId="16" fillId="2" borderId="2" xfId="0" applyFont="1" applyFill="1" applyBorder="1"/>
    <xf numFmtId="0" fontId="16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16" fillId="2" borderId="4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6" fillId="3" borderId="0" xfId="0" applyFont="1" applyFill="1" applyBorder="1" applyAlignment="1"/>
    <xf numFmtId="0" fontId="16" fillId="2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6" fillId="0" borderId="0" xfId="0" applyFont="1" applyAlignment="1">
      <alignment horizontal="center" wrapText="1"/>
    </xf>
    <xf numFmtId="0" fontId="16" fillId="0" borderId="0" xfId="0" applyFont="1"/>
    <xf numFmtId="3" fontId="13" fillId="2" borderId="0" xfId="0" applyNumberFormat="1" applyFont="1" applyFill="1" applyBorder="1" applyAlignment="1"/>
    <xf numFmtId="3" fontId="13" fillId="2" borderId="0" xfId="0" applyNumberFormat="1" applyFont="1" applyFill="1" applyBorder="1"/>
    <xf numFmtId="3" fontId="13" fillId="2" borderId="0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vertical="center" wrapText="1"/>
    </xf>
    <xf numFmtId="3" fontId="16" fillId="2" borderId="0" xfId="0" applyNumberFormat="1" applyFont="1" applyFill="1" applyBorder="1" applyAlignment="1"/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vertical="center" wrapText="1"/>
    </xf>
    <xf numFmtId="3" fontId="13" fillId="7" borderId="1" xfId="0" applyNumberFormat="1" applyFont="1" applyFill="1" applyBorder="1" applyAlignment="1"/>
    <xf numFmtId="3" fontId="13" fillId="7" borderId="1" xfId="0" applyNumberFormat="1" applyFont="1" applyFill="1" applyBorder="1" applyAlignment="1">
      <alignment vertical="center"/>
    </xf>
    <xf numFmtId="3" fontId="13" fillId="7" borderId="3" xfId="0" applyNumberFormat="1" applyFont="1" applyFill="1" applyBorder="1" applyAlignment="1">
      <alignment vertical="center"/>
    </xf>
    <xf numFmtId="3" fontId="13" fillId="7" borderId="3" xfId="0" applyNumberFormat="1" applyFont="1" applyFill="1" applyBorder="1" applyAlignment="1">
      <alignment vertical="center" wrapText="1"/>
    </xf>
    <xf numFmtId="3" fontId="13" fillId="7" borderId="3" xfId="0" applyNumberFormat="1" applyFont="1" applyFill="1" applyBorder="1" applyAlignment="1"/>
    <xf numFmtId="3" fontId="13" fillId="7" borderId="0" xfId="0" applyNumberFormat="1" applyFont="1" applyFill="1" applyBorder="1" applyAlignment="1"/>
    <xf numFmtId="3" fontId="13" fillId="7" borderId="7" xfId="0" applyNumberFormat="1" applyFont="1" applyFill="1" applyBorder="1" applyAlignment="1">
      <alignment vertical="center" wrapText="1"/>
    </xf>
    <xf numFmtId="3" fontId="13" fillId="7" borderId="1" xfId="0" applyNumberFormat="1" applyFont="1" applyFill="1" applyBorder="1" applyAlignment="1">
      <alignment vertical="center" wrapText="1"/>
    </xf>
    <xf numFmtId="3" fontId="16" fillId="7" borderId="1" xfId="0" applyNumberFormat="1" applyFont="1" applyFill="1" applyBorder="1" applyAlignment="1"/>
    <xf numFmtId="3" fontId="13" fillId="7" borderId="5" xfId="0" applyNumberFormat="1" applyFont="1" applyFill="1" applyBorder="1" applyAlignment="1"/>
    <xf numFmtId="3" fontId="13" fillId="7" borderId="4" xfId="0" applyNumberFormat="1" applyFont="1" applyFill="1" applyBorder="1" applyAlignment="1"/>
    <xf numFmtId="3" fontId="16" fillId="7" borderId="4" xfId="0" applyNumberFormat="1" applyFont="1" applyFill="1" applyBorder="1" applyAlignment="1">
      <alignment wrapText="1"/>
    </xf>
    <xf numFmtId="3" fontId="13" fillId="7" borderId="1" xfId="0" applyNumberFormat="1" applyFont="1" applyFill="1" applyBorder="1"/>
    <xf numFmtId="3" fontId="13" fillId="7" borderId="0" xfId="0" applyNumberFormat="1" applyFont="1" applyFill="1" applyBorder="1"/>
    <xf numFmtId="3" fontId="13" fillId="7" borderId="4" xfId="0" applyNumberFormat="1" applyFont="1" applyFill="1" applyBorder="1" applyAlignment="1">
      <alignment vertical="center" wrapText="1"/>
    </xf>
    <xf numFmtId="3" fontId="20" fillId="7" borderId="1" xfId="0" applyNumberFormat="1" applyFont="1" applyFill="1" applyBorder="1"/>
    <xf numFmtId="3" fontId="16" fillId="7" borderId="1" xfId="0" applyNumberFormat="1" applyFont="1" applyFill="1" applyBorder="1" applyAlignment="1">
      <alignment wrapText="1"/>
    </xf>
    <xf numFmtId="3" fontId="13" fillId="7" borderId="4" xfId="0" applyNumberFormat="1" applyFont="1" applyFill="1" applyBorder="1"/>
    <xf numFmtId="3" fontId="13" fillId="7" borderId="0" xfId="0" applyNumberFormat="1" applyFont="1" applyFill="1" applyBorder="1" applyAlignment="1">
      <alignment vertical="center" wrapText="1"/>
    </xf>
    <xf numFmtId="3" fontId="13" fillId="7" borderId="0" xfId="0" applyNumberFormat="1" applyFont="1" applyFill="1" applyBorder="1" applyAlignment="1">
      <alignment wrapText="1"/>
    </xf>
    <xf numFmtId="3" fontId="13" fillId="7" borderId="0" xfId="0" applyNumberFormat="1" applyFont="1" applyFill="1" applyBorder="1" applyAlignment="1">
      <alignment vertical="top" wrapText="1"/>
    </xf>
    <xf numFmtId="3" fontId="13" fillId="7" borderId="0" xfId="0" applyNumberFormat="1" applyFont="1" applyFill="1" applyBorder="1" applyAlignment="1">
      <alignment horizontal="center"/>
    </xf>
    <xf numFmtId="3" fontId="13" fillId="7" borderId="0" xfId="0" applyNumberFormat="1" applyFont="1" applyFill="1" applyBorder="1" applyAlignment="1">
      <alignment vertical="top"/>
    </xf>
    <xf numFmtId="3" fontId="13" fillId="7" borderId="0" xfId="0" applyNumberFormat="1" applyFont="1" applyFill="1" applyAlignment="1"/>
    <xf numFmtId="3" fontId="13" fillId="7" borderId="0" xfId="0" applyNumberFormat="1" applyFont="1" applyFill="1"/>
    <xf numFmtId="3" fontId="16" fillId="8" borderId="1" xfId="0" applyNumberFormat="1" applyFont="1" applyFill="1" applyBorder="1" applyAlignment="1"/>
    <xf numFmtId="3" fontId="16" fillId="8" borderId="1" xfId="0" applyNumberFormat="1" applyFont="1" applyFill="1" applyBorder="1" applyAlignment="1">
      <alignment vertical="center"/>
    </xf>
    <xf numFmtId="3" fontId="16" fillId="8" borderId="3" xfId="0" applyNumberFormat="1" applyFont="1" applyFill="1" applyBorder="1" applyAlignment="1">
      <alignment vertical="center"/>
    </xf>
    <xf numFmtId="3" fontId="16" fillId="8" borderId="3" xfId="0" applyNumberFormat="1" applyFont="1" applyFill="1" applyBorder="1" applyAlignment="1">
      <alignment vertical="center" wrapText="1"/>
    </xf>
    <xf numFmtId="3" fontId="16" fillId="8" borderId="3" xfId="0" applyNumberFormat="1" applyFont="1" applyFill="1" applyBorder="1" applyAlignment="1"/>
    <xf numFmtId="3" fontId="16" fillId="8" borderId="0" xfId="0" applyNumberFormat="1" applyFont="1" applyFill="1" applyBorder="1" applyAlignment="1"/>
    <xf numFmtId="3" fontId="16" fillId="8" borderId="7" xfId="0" applyNumberFormat="1" applyFont="1" applyFill="1" applyBorder="1" applyAlignment="1">
      <alignment vertical="center" wrapText="1"/>
    </xf>
    <xf numFmtId="3" fontId="16" fillId="8" borderId="1" xfId="0" applyNumberFormat="1" applyFont="1" applyFill="1" applyBorder="1" applyAlignment="1">
      <alignment vertical="center" wrapText="1"/>
    </xf>
    <xf numFmtId="3" fontId="16" fillId="8" borderId="5" xfId="0" applyNumberFormat="1" applyFont="1" applyFill="1" applyBorder="1" applyAlignment="1"/>
    <xf numFmtId="3" fontId="16" fillId="8" borderId="4" xfId="0" applyNumberFormat="1" applyFont="1" applyFill="1" applyBorder="1" applyAlignment="1"/>
    <xf numFmtId="3" fontId="16" fillId="8" borderId="4" xfId="0" applyNumberFormat="1" applyFont="1" applyFill="1" applyBorder="1" applyAlignment="1">
      <alignment wrapText="1"/>
    </xf>
    <xf numFmtId="3" fontId="16" fillId="8" borderId="1" xfId="0" applyNumberFormat="1" applyFont="1" applyFill="1" applyBorder="1"/>
    <xf numFmtId="3" fontId="16" fillId="8" borderId="0" xfId="0" applyNumberFormat="1" applyFont="1" applyFill="1" applyBorder="1"/>
    <xf numFmtId="3" fontId="16" fillId="8" borderId="4" xfId="0" applyNumberFormat="1" applyFont="1" applyFill="1" applyBorder="1" applyAlignment="1">
      <alignment vertical="center" wrapText="1"/>
    </xf>
    <xf numFmtId="3" fontId="16" fillId="8" borderId="1" xfId="0" applyNumberFormat="1" applyFont="1" applyFill="1" applyBorder="1" applyAlignment="1">
      <alignment wrapText="1"/>
    </xf>
    <xf numFmtId="3" fontId="16" fillId="8" borderId="4" xfId="0" applyNumberFormat="1" applyFont="1" applyFill="1" applyBorder="1"/>
    <xf numFmtId="3" fontId="16" fillId="8" borderId="0" xfId="0" applyNumberFormat="1" applyFont="1" applyFill="1" applyBorder="1" applyAlignment="1">
      <alignment vertical="center" wrapText="1"/>
    </xf>
    <xf numFmtId="3" fontId="16" fillId="8" borderId="0" xfId="0" applyNumberFormat="1" applyFont="1" applyFill="1" applyBorder="1" applyAlignment="1">
      <alignment wrapText="1"/>
    </xf>
    <xf numFmtId="3" fontId="16" fillId="8" borderId="0" xfId="0" applyNumberFormat="1" applyFont="1" applyFill="1" applyBorder="1" applyAlignment="1">
      <alignment vertical="top" wrapText="1"/>
    </xf>
    <xf numFmtId="3" fontId="16" fillId="8" borderId="0" xfId="0" applyNumberFormat="1" applyFont="1" applyFill="1" applyBorder="1" applyAlignment="1">
      <alignment horizontal="center"/>
    </xf>
    <xf numFmtId="3" fontId="16" fillId="8" borderId="0" xfId="0" applyNumberFormat="1" applyFont="1" applyFill="1" applyBorder="1" applyAlignment="1">
      <alignment vertical="top"/>
    </xf>
    <xf numFmtId="3" fontId="16" fillId="8" borderId="0" xfId="0" applyNumberFormat="1" applyFont="1" applyFill="1" applyAlignment="1"/>
    <xf numFmtId="3" fontId="16" fillId="8" borderId="0" xfId="0" applyNumberFormat="1" applyFont="1" applyFill="1"/>
    <xf numFmtId="3" fontId="13" fillId="4" borderId="1" xfId="0" applyNumberFormat="1" applyFont="1" applyFill="1" applyBorder="1" applyAlignment="1"/>
    <xf numFmtId="3" fontId="13" fillId="4" borderId="1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vertical="center" wrapText="1"/>
    </xf>
    <xf numFmtId="3" fontId="13" fillId="4" borderId="3" xfId="0" applyNumberFormat="1" applyFont="1" applyFill="1" applyBorder="1" applyAlignment="1"/>
    <xf numFmtId="3" fontId="13" fillId="4" borderId="0" xfId="0" applyNumberFormat="1" applyFont="1" applyFill="1" applyBorder="1" applyAlignment="1"/>
    <xf numFmtId="3" fontId="13" fillId="4" borderId="7" xfId="0" applyNumberFormat="1" applyFont="1" applyFill="1" applyBorder="1" applyAlignment="1">
      <alignment vertical="center" wrapText="1"/>
    </xf>
    <xf numFmtId="3" fontId="13" fillId="4" borderId="1" xfId="0" applyNumberFormat="1" applyFont="1" applyFill="1" applyBorder="1" applyAlignment="1">
      <alignment vertical="center" wrapText="1"/>
    </xf>
    <xf numFmtId="3" fontId="16" fillId="4" borderId="1" xfId="0" applyNumberFormat="1" applyFont="1" applyFill="1" applyBorder="1" applyAlignment="1"/>
    <xf numFmtId="3" fontId="13" fillId="4" borderId="5" xfId="0" applyNumberFormat="1" applyFont="1" applyFill="1" applyBorder="1" applyAlignment="1"/>
    <xf numFmtId="3" fontId="13" fillId="4" borderId="4" xfId="0" applyNumberFormat="1" applyFont="1" applyFill="1" applyBorder="1" applyAlignment="1"/>
    <xf numFmtId="3" fontId="16" fillId="4" borderId="4" xfId="0" applyNumberFormat="1" applyFont="1" applyFill="1" applyBorder="1" applyAlignment="1">
      <alignment wrapText="1"/>
    </xf>
    <xf numFmtId="3" fontId="13" fillId="4" borderId="1" xfId="0" applyNumberFormat="1" applyFont="1" applyFill="1" applyBorder="1"/>
    <xf numFmtId="3" fontId="13" fillId="4" borderId="0" xfId="0" applyNumberFormat="1" applyFont="1" applyFill="1" applyBorder="1"/>
    <xf numFmtId="3" fontId="13" fillId="4" borderId="4" xfId="0" applyNumberFormat="1" applyFont="1" applyFill="1" applyBorder="1" applyAlignment="1">
      <alignment vertical="center" wrapText="1"/>
    </xf>
    <xf numFmtId="3" fontId="20" fillId="4" borderId="1" xfId="0" applyNumberFormat="1" applyFont="1" applyFill="1" applyBorder="1"/>
    <xf numFmtId="3" fontId="16" fillId="4" borderId="1" xfId="0" applyNumberFormat="1" applyFont="1" applyFill="1" applyBorder="1" applyAlignment="1">
      <alignment wrapText="1"/>
    </xf>
    <xf numFmtId="3" fontId="13" fillId="4" borderId="4" xfId="0" applyNumberFormat="1" applyFont="1" applyFill="1" applyBorder="1"/>
    <xf numFmtId="3" fontId="13" fillId="4" borderId="0" xfId="0" applyNumberFormat="1" applyFont="1" applyFill="1" applyBorder="1" applyAlignment="1">
      <alignment vertical="center" wrapText="1"/>
    </xf>
    <xf numFmtId="3" fontId="13" fillId="4" borderId="0" xfId="0" applyNumberFormat="1" applyFont="1" applyFill="1" applyBorder="1" applyAlignment="1">
      <alignment wrapText="1"/>
    </xf>
    <xf numFmtId="3" fontId="13" fillId="4" borderId="0" xfId="0" applyNumberFormat="1" applyFont="1" applyFill="1" applyBorder="1" applyAlignment="1">
      <alignment vertical="top" wrapText="1"/>
    </xf>
    <xf numFmtId="3" fontId="13" fillId="4" borderId="0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vertical="top"/>
    </xf>
    <xf numFmtId="3" fontId="13" fillId="4" borderId="0" xfId="0" applyNumberFormat="1" applyFont="1" applyFill="1" applyAlignment="1"/>
    <xf numFmtId="3" fontId="13" fillId="4" borderId="0" xfId="0" applyNumberFormat="1" applyFont="1" applyFill="1"/>
    <xf numFmtId="3" fontId="13" fillId="9" borderId="0" xfId="0" applyNumberFormat="1" applyFont="1" applyFill="1" applyBorder="1" applyAlignment="1"/>
    <xf numFmtId="3" fontId="13" fillId="9" borderId="0" xfId="0" applyNumberFormat="1" applyFont="1" applyFill="1" applyBorder="1"/>
    <xf numFmtId="3" fontId="13" fillId="9" borderId="0" xfId="0" applyNumberFormat="1" applyFont="1" applyFill="1" applyBorder="1" applyAlignment="1">
      <alignment vertical="center" wrapText="1"/>
    </xf>
    <xf numFmtId="3" fontId="13" fillId="9" borderId="0" xfId="0" applyNumberFormat="1" applyFont="1" applyFill="1" applyBorder="1" applyAlignment="1">
      <alignment wrapText="1"/>
    </xf>
    <xf numFmtId="3" fontId="13" fillId="9" borderId="0" xfId="0" applyNumberFormat="1" applyFont="1" applyFill="1" applyBorder="1" applyAlignment="1">
      <alignment vertical="top" wrapText="1"/>
    </xf>
    <xf numFmtId="3" fontId="13" fillId="9" borderId="0" xfId="0" applyNumberFormat="1" applyFont="1" applyFill="1" applyBorder="1" applyAlignment="1">
      <alignment horizontal="center"/>
    </xf>
    <xf numFmtId="3" fontId="13" fillId="9" borderId="0" xfId="0" applyNumberFormat="1" applyFont="1" applyFill="1" applyBorder="1" applyAlignment="1">
      <alignment vertical="top"/>
    </xf>
    <xf numFmtId="3" fontId="13" fillId="9" borderId="0" xfId="0" applyNumberFormat="1" applyFont="1" applyFill="1" applyAlignment="1"/>
    <xf numFmtId="3" fontId="13" fillId="9" borderId="0" xfId="0" applyNumberFormat="1" applyFont="1" applyFill="1"/>
    <xf numFmtId="4" fontId="16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wrapText="1"/>
    </xf>
    <xf numFmtId="0" fontId="24" fillId="0" borderId="0" xfId="0" applyFont="1" applyAlignment="1"/>
    <xf numFmtId="0" fontId="2" fillId="0" borderId="0" xfId="0" applyFont="1" applyAlignment="1">
      <alignment horizontal="center"/>
    </xf>
    <xf numFmtId="0" fontId="0" fillId="2" borderId="0" xfId="0" applyFill="1"/>
    <xf numFmtId="3" fontId="23" fillId="7" borderId="1" xfId="0" applyNumberFormat="1" applyFont="1" applyFill="1" applyBorder="1" applyAlignment="1">
      <alignment horizontal="center" wrapText="1"/>
    </xf>
    <xf numFmtId="3" fontId="23" fillId="8" borderId="1" xfId="0" applyNumberFormat="1" applyFont="1" applyFill="1" applyBorder="1" applyAlignment="1">
      <alignment horizontal="center" wrapText="1"/>
    </xf>
    <xf numFmtId="3" fontId="23" fillId="4" borderId="1" xfId="0" applyNumberFormat="1" applyFont="1" applyFill="1" applyBorder="1" applyAlignment="1">
      <alignment horizontal="center" wrapText="1"/>
    </xf>
    <xf numFmtId="3" fontId="23" fillId="9" borderId="1" xfId="0" applyNumberFormat="1" applyFont="1" applyFill="1" applyBorder="1" applyAlignment="1">
      <alignment horizontal="center" wrapText="1"/>
    </xf>
    <xf numFmtId="3" fontId="23" fillId="10" borderId="1" xfId="0" applyNumberFormat="1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/>
    <xf numFmtId="3" fontId="24" fillId="8" borderId="0" xfId="0" applyNumberFormat="1" applyFont="1" applyFill="1" applyAlignment="1"/>
    <xf numFmtId="3" fontId="2" fillId="4" borderId="0" xfId="0" applyNumberFormat="1" applyFont="1" applyFill="1" applyAlignment="1"/>
    <xf numFmtId="3" fontId="2" fillId="9" borderId="0" xfId="0" applyNumberFormat="1" applyFont="1" applyFill="1" applyAlignment="1"/>
    <xf numFmtId="3" fontId="2" fillId="10" borderId="0" xfId="0" applyNumberFormat="1" applyFont="1" applyFill="1" applyAlignment="1"/>
    <xf numFmtId="3" fontId="2" fillId="7" borderId="0" xfId="0" applyNumberFormat="1" applyFont="1" applyFill="1" applyAlignme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5" fillId="0" borderId="0" xfId="0" applyFont="1"/>
    <xf numFmtId="0" fontId="2" fillId="4" borderId="0" xfId="0" applyFont="1" applyFill="1"/>
    <xf numFmtId="0" fontId="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vertical="center" wrapText="1"/>
    </xf>
    <xf numFmtId="3" fontId="24" fillId="2" borderId="0" xfId="0" applyNumberFormat="1" applyFont="1" applyFill="1" applyAlignment="1"/>
    <xf numFmtId="0" fontId="29" fillId="11" borderId="1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3" fontId="24" fillId="8" borderId="1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wrapText="1"/>
    </xf>
    <xf numFmtId="3" fontId="2" fillId="9" borderId="1" xfId="0" applyNumberFormat="1" applyFont="1" applyFill="1" applyBorder="1" applyAlignment="1">
      <alignment wrapText="1"/>
    </xf>
    <xf numFmtId="3" fontId="2" fillId="10" borderId="1" xfId="0" applyNumberFormat="1" applyFont="1" applyFill="1" applyBorder="1" applyAlignment="1">
      <alignment wrapText="1"/>
    </xf>
    <xf numFmtId="3" fontId="24" fillId="8" borderId="1" xfId="0" applyNumberFormat="1" applyFont="1" applyFill="1" applyBorder="1"/>
    <xf numFmtId="3" fontId="2" fillId="4" borderId="1" xfId="0" applyNumberFormat="1" applyFont="1" applyFill="1" applyBorder="1"/>
    <xf numFmtId="3" fontId="2" fillId="9" borderId="1" xfId="0" applyNumberFormat="1" applyFont="1" applyFill="1" applyBorder="1"/>
    <xf numFmtId="3" fontId="2" fillId="10" borderId="1" xfId="0" applyNumberFormat="1" applyFont="1" applyFill="1" applyBorder="1"/>
    <xf numFmtId="3" fontId="24" fillId="8" borderId="1" xfId="0" applyNumberFormat="1" applyFont="1" applyFill="1" applyBorder="1" applyAlignment="1">
      <alignment vertical="top" wrapText="1"/>
    </xf>
    <xf numFmtId="3" fontId="2" fillId="4" borderId="1" xfId="0" applyNumberFormat="1" applyFont="1" applyFill="1" applyBorder="1" applyAlignment="1">
      <alignment vertical="top" wrapText="1"/>
    </xf>
    <xf numFmtId="3" fontId="2" fillId="9" borderId="1" xfId="0" applyNumberFormat="1" applyFont="1" applyFill="1" applyBorder="1" applyAlignment="1">
      <alignment vertical="top" wrapText="1"/>
    </xf>
    <xf numFmtId="3" fontId="2" fillId="10" borderId="1" xfId="0" applyNumberFormat="1" applyFont="1" applyFill="1" applyBorder="1" applyAlignment="1">
      <alignment vertical="top" wrapText="1"/>
    </xf>
    <xf numFmtId="0" fontId="2" fillId="11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4" fillId="8" borderId="1" xfId="0" applyNumberFormat="1" applyFont="1" applyFill="1" applyBorder="1" applyAlignment="1">
      <alignment vertical="top"/>
    </xf>
    <xf numFmtId="3" fontId="2" fillId="4" borderId="1" xfId="0" applyNumberFormat="1" applyFont="1" applyFill="1" applyBorder="1" applyAlignment="1">
      <alignment vertical="top"/>
    </xf>
    <xf numFmtId="3" fontId="2" fillId="9" borderId="1" xfId="0" applyNumberFormat="1" applyFont="1" applyFill="1" applyBorder="1" applyAlignment="1">
      <alignment vertical="top"/>
    </xf>
    <xf numFmtId="3" fontId="2" fillId="10" borderId="1" xfId="0" applyNumberFormat="1" applyFont="1" applyFill="1" applyBorder="1" applyAlignment="1">
      <alignment vertical="top"/>
    </xf>
    <xf numFmtId="3" fontId="24" fillId="8" borderId="1" xfId="0" applyNumberFormat="1" applyFont="1" applyFill="1" applyBorder="1" applyAlignment="1"/>
    <xf numFmtId="3" fontId="2" fillId="4" borderId="1" xfId="0" applyNumberFormat="1" applyFont="1" applyFill="1" applyBorder="1" applyAlignment="1"/>
    <xf numFmtId="3" fontId="2" fillId="9" borderId="1" xfId="0" applyNumberFormat="1" applyFont="1" applyFill="1" applyBorder="1" applyAlignment="1"/>
    <xf numFmtId="3" fontId="2" fillId="10" borderId="1" xfId="0" applyNumberFormat="1" applyFont="1" applyFill="1" applyBorder="1" applyAlignment="1"/>
    <xf numFmtId="0" fontId="2" fillId="11" borderId="1" xfId="0" applyFont="1" applyFill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3" fontId="2" fillId="7" borderId="1" xfId="0" applyNumberFormat="1" applyFont="1" applyFill="1" applyBorder="1" applyAlignment="1"/>
    <xf numFmtId="3" fontId="2" fillId="7" borderId="1" xfId="0" applyNumberFormat="1" applyFont="1" applyFill="1" applyBorder="1" applyAlignment="1">
      <alignment vertical="center" wrapText="1"/>
    </xf>
    <xf numFmtId="3" fontId="24" fillId="8" borderId="1" xfId="0" applyNumberFormat="1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3" fontId="2" fillId="9" borderId="1" xfId="0" applyNumberFormat="1" applyFont="1" applyFill="1" applyBorder="1" applyAlignment="1">
      <alignment vertical="center" wrapText="1"/>
    </xf>
    <xf numFmtId="3" fontId="2" fillId="10" borderId="1" xfId="0" applyNumberFormat="1" applyFont="1" applyFill="1" applyBorder="1" applyAlignment="1">
      <alignment vertical="center" wrapText="1"/>
    </xf>
    <xf numFmtId="3" fontId="2" fillId="7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2" fillId="0" borderId="0" xfId="0" applyFont="1"/>
    <xf numFmtId="0" fontId="24" fillId="0" borderId="0" xfId="0" applyFont="1"/>
    <xf numFmtId="0" fontId="2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24" fillId="2" borderId="0" xfId="0" applyFont="1" applyFill="1" applyBorder="1"/>
    <xf numFmtId="3" fontId="2" fillId="7" borderId="1" xfId="0" applyNumberFormat="1" applyFont="1" applyFill="1" applyBorder="1" applyAlignment="1">
      <alignment wrapText="1"/>
    </xf>
    <xf numFmtId="3" fontId="2" fillId="7" borderId="1" xfId="0" applyNumberFormat="1" applyFont="1" applyFill="1" applyBorder="1" applyAlignment="1">
      <alignment vertical="top" wrapText="1"/>
    </xf>
    <xf numFmtId="3" fontId="2" fillId="7" borderId="1" xfId="0" applyNumberFormat="1" applyFont="1" applyFill="1" applyBorder="1" applyAlignment="1">
      <alignment horizontal="center"/>
    </xf>
    <xf numFmtId="3" fontId="24" fillId="8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9" borderId="1" xfId="0" applyNumberFormat="1" applyFont="1" applyFill="1" applyBorder="1" applyAlignment="1">
      <alignment horizontal="center"/>
    </xf>
    <xf numFmtId="3" fontId="2" fillId="10" borderId="1" xfId="0" applyNumberFormat="1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vertical="top"/>
    </xf>
    <xf numFmtId="0" fontId="29" fillId="0" borderId="4" xfId="0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horizontal="center"/>
    </xf>
    <xf numFmtId="0" fontId="35" fillId="0" borderId="0" xfId="0" applyFont="1"/>
    <xf numFmtId="0" fontId="3" fillId="0" borderId="0" xfId="0" applyFont="1" applyBorder="1"/>
    <xf numFmtId="0" fontId="21" fillId="0" borderId="0" xfId="0" applyFont="1" applyBorder="1"/>
    <xf numFmtId="3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3" fontId="15" fillId="2" borderId="0" xfId="0" applyNumberFormat="1" applyFont="1" applyFill="1"/>
    <xf numFmtId="3" fontId="18" fillId="2" borderId="0" xfId="0" applyNumberFormat="1" applyFont="1" applyFill="1"/>
    <xf numFmtId="3" fontId="2" fillId="2" borderId="0" xfId="0" applyNumberFormat="1" applyFont="1" applyFill="1" applyAlignment="1"/>
    <xf numFmtId="0" fontId="24" fillId="2" borderId="0" xfId="0" applyFont="1" applyFill="1" applyAlignment="1"/>
    <xf numFmtId="3" fontId="2" fillId="2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top"/>
    </xf>
    <xf numFmtId="3" fontId="24" fillId="2" borderId="0" xfId="0" applyNumberFormat="1" applyFont="1" applyFill="1" applyBorder="1" applyAlignment="1">
      <alignment vertical="top"/>
    </xf>
    <xf numFmtId="0" fontId="0" fillId="4" borderId="0" xfId="0" applyFill="1" applyBorder="1"/>
    <xf numFmtId="4" fontId="2" fillId="2" borderId="0" xfId="0" applyNumberFormat="1" applyFont="1" applyFill="1"/>
    <xf numFmtId="0" fontId="25" fillId="0" borderId="0" xfId="0" applyFont="1" applyAlignment="1"/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13" fillId="2" borderId="4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/>
    <xf numFmtId="4" fontId="12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/>
    </xf>
    <xf numFmtId="49" fontId="13" fillId="2" borderId="0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vertical="top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/>
    <xf numFmtId="49" fontId="13" fillId="0" borderId="0" xfId="0" applyNumberFormat="1" applyFont="1" applyAlignment="1">
      <alignment horizontal="center" wrapText="1"/>
    </xf>
    <xf numFmtId="164" fontId="19" fillId="0" borderId="0" xfId="1"/>
    <xf numFmtId="164" fontId="19" fillId="0" borderId="0" xfId="1" applyBorder="1"/>
    <xf numFmtId="4" fontId="19" fillId="0" borderId="0" xfId="1" applyNumberFormat="1" applyAlignment="1">
      <alignment horizontal="center" vertical="center" wrapText="1"/>
    </xf>
    <xf numFmtId="4" fontId="19" fillId="0" borderId="0" xfId="1" applyNumberFormat="1" applyBorder="1" applyAlignment="1">
      <alignment horizontal="center" vertical="center" wrapText="1"/>
    </xf>
    <xf numFmtId="4" fontId="19" fillId="0" borderId="1" xfId="1" applyNumberFormat="1" applyBorder="1" applyAlignment="1">
      <alignment horizontal="center" vertical="center" wrapText="1"/>
    </xf>
    <xf numFmtId="0" fontId="2" fillId="0" borderId="3" xfId="0" applyFont="1" applyBorder="1"/>
    <xf numFmtId="49" fontId="2" fillId="0" borderId="0" xfId="0" applyNumberFormat="1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" fontId="0" fillId="0" borderId="0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11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1" fillId="0" borderId="0" xfId="0" applyNumberFormat="1" applyFont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center" vertical="center"/>
    </xf>
    <xf numFmtId="4" fontId="19" fillId="0" borderId="1" xfId="1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/>
    <xf numFmtId="3" fontId="23" fillId="2" borderId="1" xfId="0" applyNumberFormat="1" applyFont="1" applyFill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18" fillId="2" borderId="0" xfId="0" applyFont="1" applyFill="1"/>
    <xf numFmtId="0" fontId="36" fillId="0" borderId="0" xfId="0" applyFont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/>
    </xf>
    <xf numFmtId="3" fontId="38" fillId="2" borderId="1" xfId="0" applyNumberFormat="1" applyFont="1" applyFill="1" applyBorder="1" applyAlignment="1">
      <alignment horizontal="center" wrapText="1"/>
    </xf>
    <xf numFmtId="3" fontId="38" fillId="7" borderId="1" xfId="0" applyNumberFormat="1" applyFont="1" applyFill="1" applyBorder="1" applyAlignment="1">
      <alignment horizontal="center" wrapText="1"/>
    </xf>
    <xf numFmtId="3" fontId="38" fillId="8" borderId="1" xfId="0" applyNumberFormat="1" applyFont="1" applyFill="1" applyBorder="1" applyAlignment="1">
      <alignment horizontal="center" wrapText="1"/>
    </xf>
    <xf numFmtId="3" fontId="38" fillId="4" borderId="1" xfId="0" applyNumberFormat="1" applyFont="1" applyFill="1" applyBorder="1" applyAlignment="1">
      <alignment horizontal="center" wrapText="1"/>
    </xf>
    <xf numFmtId="3" fontId="41" fillId="7" borderId="1" xfId="0" applyNumberFormat="1" applyFont="1" applyFill="1" applyBorder="1" applyAlignment="1"/>
    <xf numFmtId="3" fontId="42" fillId="8" borderId="1" xfId="0" applyNumberFormat="1" applyFont="1" applyFill="1" applyBorder="1" applyAlignment="1"/>
    <xf numFmtId="3" fontId="41" fillId="4" borderId="1" xfId="0" applyNumberFormat="1" applyFont="1" applyFill="1" applyBorder="1" applyAlignment="1"/>
    <xf numFmtId="3" fontId="41" fillId="7" borderId="1" xfId="0" applyNumberFormat="1" applyFont="1" applyFill="1" applyBorder="1" applyAlignment="1">
      <alignment vertical="center"/>
    </xf>
    <xf numFmtId="3" fontId="42" fillId="8" borderId="1" xfId="0" applyNumberFormat="1" applyFont="1" applyFill="1" applyBorder="1" applyAlignment="1">
      <alignment vertical="center"/>
    </xf>
    <xf numFmtId="3" fontId="41" fillId="4" borderId="1" xfId="0" applyNumberFormat="1" applyFont="1" applyFill="1" applyBorder="1" applyAlignment="1">
      <alignment vertical="center"/>
    </xf>
    <xf numFmtId="3" fontId="41" fillId="7" borderId="1" xfId="0" applyNumberFormat="1" applyFont="1" applyFill="1" applyBorder="1" applyAlignment="1">
      <alignment vertical="center" wrapText="1"/>
    </xf>
    <xf numFmtId="3" fontId="42" fillId="8" borderId="1" xfId="0" applyNumberFormat="1" applyFont="1" applyFill="1" applyBorder="1" applyAlignment="1">
      <alignment vertical="center" wrapText="1"/>
    </xf>
    <xf numFmtId="3" fontId="41" fillId="4" borderId="1" xfId="0" applyNumberFormat="1" applyFont="1" applyFill="1" applyBorder="1" applyAlignment="1">
      <alignment vertical="center" wrapText="1"/>
    </xf>
    <xf numFmtId="3" fontId="38" fillId="2" borderId="0" xfId="0" applyNumberFormat="1" applyFont="1" applyFill="1" applyBorder="1" applyAlignment="1">
      <alignment horizontal="center" wrapText="1"/>
    </xf>
    <xf numFmtId="3" fontId="23" fillId="2" borderId="0" xfId="0" applyNumberFormat="1" applyFont="1" applyFill="1" applyBorder="1" applyAlignment="1">
      <alignment horizontal="center" wrapText="1"/>
    </xf>
    <xf numFmtId="4" fontId="34" fillId="0" borderId="0" xfId="0" applyNumberFormat="1" applyFont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4" fontId="13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/>
    </xf>
    <xf numFmtId="4" fontId="13" fillId="2" borderId="5" xfId="0" applyNumberFormat="1" applyFont="1" applyFill="1" applyBorder="1" applyAlignment="1">
      <alignment horizontal="center"/>
    </xf>
    <xf numFmtId="4" fontId="36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3" fillId="2" borderId="0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wrapText="1"/>
    </xf>
    <xf numFmtId="4" fontId="13" fillId="0" borderId="0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center" vertical="top" wrapText="1"/>
    </xf>
    <xf numFmtId="4" fontId="13" fillId="0" borderId="0" xfId="0" applyNumberFormat="1" applyFont="1" applyBorder="1" applyAlignment="1">
      <alignment horizontal="center" vertical="top"/>
    </xf>
    <xf numFmtId="4" fontId="16" fillId="2" borderId="0" xfId="0" applyNumberFormat="1" applyFont="1" applyFill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3" fillId="6" borderId="0" xfId="0" applyNumberFormat="1" applyFont="1" applyFill="1" applyBorder="1" applyAlignment="1">
      <alignment horizontal="center"/>
    </xf>
    <xf numFmtId="4" fontId="13" fillId="6" borderId="0" xfId="0" applyNumberFormat="1" applyFont="1" applyFill="1" applyBorder="1" applyAlignment="1">
      <alignment horizontal="center" wrapText="1"/>
    </xf>
    <xf numFmtId="4" fontId="13" fillId="6" borderId="0" xfId="0" applyNumberFormat="1" applyFont="1" applyFill="1" applyBorder="1" applyAlignment="1">
      <alignment horizontal="center" vertical="center" wrapText="1"/>
    </xf>
    <xf numFmtId="4" fontId="13" fillId="6" borderId="0" xfId="0" applyNumberFormat="1" applyFont="1" applyFill="1" applyBorder="1" applyAlignment="1">
      <alignment horizontal="center" vertical="top" wrapText="1"/>
    </xf>
    <xf numFmtId="4" fontId="13" fillId="6" borderId="0" xfId="0" applyNumberFormat="1" applyFont="1" applyFill="1" applyBorder="1" applyAlignment="1">
      <alignment horizontal="center" vertical="top"/>
    </xf>
    <xf numFmtId="4" fontId="13" fillId="6" borderId="0" xfId="0" applyNumberFormat="1" applyFont="1" applyFill="1" applyAlignment="1">
      <alignment horizontal="center"/>
    </xf>
    <xf numFmtId="3" fontId="38" fillId="2" borderId="2" xfId="0" applyNumberFormat="1" applyFont="1" applyFill="1" applyBorder="1" applyAlignment="1">
      <alignment horizontal="center" wrapText="1"/>
    </xf>
    <xf numFmtId="3" fontId="38" fillId="9" borderId="2" xfId="0" applyNumberFormat="1" applyFont="1" applyFill="1" applyBorder="1" applyAlignment="1">
      <alignment horizontal="center" wrapText="1"/>
    </xf>
    <xf numFmtId="0" fontId="41" fillId="0" borderId="2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4" fontId="39" fillId="0" borderId="0" xfId="0" applyNumberFormat="1" applyFont="1" applyBorder="1" applyAlignment="1">
      <alignment horizontal="center" vertical="center" wrapText="1"/>
    </xf>
    <xf numFmtId="4" fontId="40" fillId="0" borderId="0" xfId="2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41" fillId="0" borderId="0" xfId="0" applyFont="1" applyBorder="1" applyAlignment="1">
      <alignment horizontal="center"/>
    </xf>
    <xf numFmtId="3" fontId="41" fillId="2" borderId="0" xfId="0" applyNumberFormat="1" applyFont="1" applyFill="1" applyBorder="1" applyAlignment="1"/>
    <xf numFmtId="3" fontId="23" fillId="2" borderId="2" xfId="0" applyNumberFormat="1" applyFont="1" applyFill="1" applyBorder="1" applyAlignment="1">
      <alignment horizontal="center" wrapText="1"/>
    </xf>
    <xf numFmtId="3" fontId="23" fillId="9" borderId="2" xfId="0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4" fontId="25" fillId="0" borderId="0" xfId="2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4" fontId="0" fillId="4" borderId="0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/>
    <xf numFmtId="3" fontId="13" fillId="2" borderId="3" xfId="0" applyNumberFormat="1" applyFont="1" applyFill="1" applyBorder="1" applyAlignment="1">
      <alignment vertical="center" wrapText="1"/>
    </xf>
    <xf numFmtId="3" fontId="16" fillId="2" borderId="3" xfId="0" applyNumberFormat="1" applyFont="1" applyFill="1" applyBorder="1" applyAlignment="1">
      <alignment vertical="center" wrapText="1"/>
    </xf>
    <xf numFmtId="3" fontId="13" fillId="2" borderId="3" xfId="0" applyNumberFormat="1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vertical="center"/>
    </xf>
    <xf numFmtId="3" fontId="13" fillId="2" borderId="7" xfId="0" applyNumberFormat="1" applyFont="1" applyFill="1" applyBorder="1" applyAlignment="1"/>
    <xf numFmtId="3" fontId="16" fillId="2" borderId="7" xfId="0" applyNumberFormat="1" applyFont="1" applyFill="1" applyBorder="1" applyAlignment="1"/>
    <xf numFmtId="3" fontId="16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vertical="center" wrapText="1"/>
    </xf>
    <xf numFmtId="3" fontId="13" fillId="2" borderId="3" xfId="0" applyNumberFormat="1" applyFont="1" applyFill="1" applyBorder="1" applyAlignment="1"/>
    <xf numFmtId="3" fontId="16" fillId="2" borderId="3" xfId="0" applyNumberFormat="1" applyFont="1" applyFill="1" applyBorder="1" applyAlignment="1"/>
    <xf numFmtId="3" fontId="13" fillId="2" borderId="5" xfId="0" applyNumberFormat="1" applyFont="1" applyFill="1" applyBorder="1" applyAlignment="1"/>
    <xf numFmtId="3" fontId="16" fillId="2" borderId="5" xfId="0" applyNumberFormat="1" applyFont="1" applyFill="1" applyBorder="1" applyAlignment="1"/>
    <xf numFmtId="3" fontId="16" fillId="2" borderId="4" xfId="0" applyNumberFormat="1" applyFont="1" applyFill="1" applyBorder="1" applyAlignment="1">
      <alignment wrapText="1"/>
    </xf>
    <xf numFmtId="3" fontId="13" fillId="2" borderId="1" xfId="0" applyNumberFormat="1" applyFont="1" applyFill="1" applyBorder="1"/>
    <xf numFmtId="3" fontId="16" fillId="2" borderId="1" xfId="0" applyNumberFormat="1" applyFont="1" applyFill="1" applyBorder="1"/>
    <xf numFmtId="3" fontId="13" fillId="2" borderId="4" xfId="0" applyNumberFormat="1" applyFont="1" applyFill="1" applyBorder="1"/>
    <xf numFmtId="3" fontId="16" fillId="2" borderId="4" xfId="0" applyNumberFormat="1" applyFont="1" applyFill="1" applyBorder="1"/>
    <xf numFmtId="0" fontId="13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3" fontId="13" fillId="2" borderId="9" xfId="0" applyNumberFormat="1" applyFont="1" applyFill="1" applyBorder="1" applyAlignment="1">
      <alignment vertical="center" wrapText="1"/>
    </xf>
    <xf numFmtId="3" fontId="13" fillId="2" borderId="9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/>
    <xf numFmtId="3" fontId="13" fillId="2" borderId="2" xfId="0" applyNumberFormat="1" applyFont="1" applyFill="1" applyBorder="1" applyAlignment="1"/>
    <xf numFmtId="3" fontId="13" fillId="2" borderId="2" xfId="0" applyNumberFormat="1" applyFont="1" applyFill="1" applyBorder="1" applyAlignment="1">
      <alignment vertical="center" wrapText="1"/>
    </xf>
    <xf numFmtId="3" fontId="13" fillId="2" borderId="9" xfId="0" applyNumberFormat="1" applyFont="1" applyFill="1" applyBorder="1" applyAlignment="1"/>
    <xf numFmtId="3" fontId="16" fillId="2" borderId="2" xfId="0" applyNumberFormat="1" applyFont="1" applyFill="1" applyBorder="1" applyAlignment="1"/>
    <xf numFmtId="3" fontId="13" fillId="2" borderId="11" xfId="0" applyNumberFormat="1" applyFont="1" applyFill="1" applyBorder="1" applyAlignment="1"/>
    <xf numFmtId="3" fontId="16" fillId="2" borderId="10" xfId="0" applyNumberFormat="1" applyFont="1" applyFill="1" applyBorder="1" applyAlignment="1">
      <alignment wrapText="1"/>
    </xf>
    <xf numFmtId="3" fontId="13" fillId="2" borderId="2" xfId="0" applyNumberFormat="1" applyFont="1" applyFill="1" applyBorder="1"/>
    <xf numFmtId="3" fontId="13" fillId="2" borderId="10" xfId="0" applyNumberFormat="1" applyFont="1" applyFill="1" applyBorder="1"/>
    <xf numFmtId="0" fontId="3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15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4" fontId="17" fillId="0" borderId="0" xfId="0" applyNumberFormat="1" applyFont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wrapText="1"/>
    </xf>
    <xf numFmtId="4" fontId="19" fillId="0" borderId="2" xfId="1" applyNumberForma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19" fillId="0" borderId="0" xfId="1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4" fontId="27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4" fontId="23" fillId="2" borderId="0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9" fillId="0" borderId="0" xfId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3" fontId="24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3" fillId="2" borderId="1" xfId="0" applyFont="1" applyFill="1" applyBorder="1" applyAlignment="1">
      <alignment horizontal="left" vertical="center" wrapText="1"/>
    </xf>
    <xf numFmtId="3" fontId="23" fillId="7" borderId="5" xfId="0" applyNumberFormat="1" applyFont="1" applyFill="1" applyBorder="1" applyAlignment="1">
      <alignment horizontal="center" wrapText="1"/>
    </xf>
    <xf numFmtId="3" fontId="23" fillId="8" borderId="5" xfId="0" applyNumberFormat="1" applyFont="1" applyFill="1" applyBorder="1" applyAlignment="1">
      <alignment horizontal="center" wrapText="1"/>
    </xf>
    <xf numFmtId="3" fontId="23" fillId="4" borderId="5" xfId="0" applyNumberFormat="1" applyFont="1" applyFill="1" applyBorder="1" applyAlignment="1">
      <alignment horizontal="center" wrapText="1"/>
    </xf>
    <xf numFmtId="3" fontId="23" fillId="9" borderId="5" xfId="0" applyNumberFormat="1" applyFont="1" applyFill="1" applyBorder="1" applyAlignment="1">
      <alignment horizontal="center" wrapText="1"/>
    </xf>
    <xf numFmtId="3" fontId="23" fillId="10" borderId="5" xfId="0" applyNumberFormat="1" applyFont="1" applyFill="1" applyBorder="1" applyAlignment="1">
      <alignment horizontal="center" wrapText="1"/>
    </xf>
    <xf numFmtId="0" fontId="25" fillId="0" borderId="5" xfId="0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7" borderId="0" xfId="0" applyNumberFormat="1" applyFont="1" applyFill="1" applyBorder="1" applyAlignment="1">
      <alignment vertical="top"/>
    </xf>
    <xf numFmtId="3" fontId="24" fillId="8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3" fontId="2" fillId="9" borderId="0" xfId="0" applyNumberFormat="1" applyFont="1" applyFill="1" applyBorder="1" applyAlignment="1">
      <alignment vertical="top"/>
    </xf>
    <xf numFmtId="3" fontId="2" fillId="10" borderId="0" xfId="0" applyNumberFormat="1" applyFont="1" applyFill="1" applyBorder="1" applyAlignment="1">
      <alignment vertical="top"/>
    </xf>
    <xf numFmtId="49" fontId="25" fillId="2" borderId="0" xfId="0" applyNumberFormat="1" applyFont="1" applyFill="1" applyBorder="1" applyAlignment="1">
      <alignment horizontal="center" vertical="center"/>
    </xf>
    <xf numFmtId="3" fontId="38" fillId="2" borderId="3" xfId="0" applyNumberFormat="1" applyFont="1" applyFill="1" applyBorder="1" applyAlignment="1">
      <alignment horizontal="center" wrapText="1"/>
    </xf>
    <xf numFmtId="4" fontId="38" fillId="0" borderId="0" xfId="0" applyNumberFormat="1" applyFont="1" applyBorder="1" applyAlignment="1">
      <alignment horizontal="center"/>
    </xf>
    <xf numFmtId="4" fontId="38" fillId="2" borderId="0" xfId="0" applyNumberFormat="1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4" fontId="23" fillId="2" borderId="0" xfId="0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3" fontId="4" fillId="7" borderId="0" xfId="0" applyNumberFormat="1" applyFont="1" applyFill="1" applyBorder="1"/>
    <xf numFmtId="3" fontId="22" fillId="8" borderId="0" xfId="0" applyNumberFormat="1" applyFont="1" applyFill="1" applyBorder="1"/>
    <xf numFmtId="3" fontId="4" fillId="4" borderId="0" xfId="0" applyNumberFormat="1" applyFont="1" applyFill="1" applyBorder="1"/>
    <xf numFmtId="3" fontId="4" fillId="9" borderId="0" xfId="0" applyNumberFormat="1" applyFont="1" applyFill="1" applyBorder="1"/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wrapText="1"/>
    </xf>
    <xf numFmtId="3" fontId="23" fillId="2" borderId="0" xfId="0" applyNumberFormat="1" applyFont="1" applyFill="1" applyBorder="1" applyAlignment="1">
      <alignment wrapText="1"/>
    </xf>
    <xf numFmtId="3" fontId="23" fillId="2" borderId="6" xfId="0" applyNumberFormat="1" applyFont="1" applyFill="1" applyBorder="1" applyAlignment="1">
      <alignment vertical="center" wrapText="1"/>
    </xf>
    <xf numFmtId="3" fontId="41" fillId="7" borderId="0" xfId="0" applyNumberFormat="1" applyFont="1" applyFill="1" applyBorder="1" applyAlignment="1"/>
    <xf numFmtId="3" fontId="42" fillId="8" borderId="0" xfId="0" applyNumberFormat="1" applyFont="1" applyFill="1" applyBorder="1" applyAlignment="1"/>
    <xf numFmtId="3" fontId="41" fillId="4" borderId="0" xfId="0" applyNumberFormat="1" applyFont="1" applyFill="1" applyBorder="1" applyAlignment="1"/>
    <xf numFmtId="3" fontId="41" fillId="9" borderId="0" xfId="0" applyNumberFormat="1" applyFont="1" applyFill="1" applyBorder="1" applyAlignment="1"/>
    <xf numFmtId="0" fontId="23" fillId="0" borderId="0" xfId="0" applyFont="1" applyBorder="1" applyAlignment="1">
      <alignment horizontal="center"/>
    </xf>
    <xf numFmtId="0" fontId="45" fillId="0" borderId="0" xfId="0" applyFont="1"/>
    <xf numFmtId="0" fontId="23" fillId="2" borderId="0" xfId="0" applyFont="1" applyFill="1" applyBorder="1" applyAlignment="1">
      <alignment horizontal="center"/>
    </xf>
    <xf numFmtId="164" fontId="46" fillId="0" borderId="0" xfId="1" applyFont="1"/>
    <xf numFmtId="3" fontId="2" fillId="7" borderId="0" xfId="0" applyNumberFormat="1" applyFont="1" applyFill="1" applyBorder="1" applyAlignment="1">
      <alignment vertical="center" wrapText="1"/>
    </xf>
    <xf numFmtId="3" fontId="24" fillId="8" borderId="0" xfId="0" applyNumberFormat="1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3" fontId="2" fillId="10" borderId="0" xfId="0" applyNumberFormat="1" applyFont="1" applyFill="1" applyBorder="1" applyAlignment="1">
      <alignment vertical="center" wrapText="1"/>
    </xf>
    <xf numFmtId="4" fontId="25" fillId="7" borderId="1" xfId="2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49" fontId="25" fillId="7" borderId="12" xfId="0" applyNumberFormat="1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 wrapText="1"/>
    </xf>
    <xf numFmtId="3" fontId="23" fillId="7" borderId="12" xfId="0" applyNumberFormat="1" applyFont="1" applyFill="1" applyBorder="1" applyAlignment="1">
      <alignment horizontal="center" vertical="center" wrapText="1"/>
    </xf>
    <xf numFmtId="4" fontId="25" fillId="7" borderId="12" xfId="2" applyNumberFormat="1" applyFont="1" applyFill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4" fontId="23" fillId="7" borderId="1" xfId="0" applyNumberFormat="1" applyFont="1" applyFill="1" applyBorder="1" applyAlignment="1">
      <alignment horizontal="center" vertical="center" wrapText="1"/>
    </xf>
    <xf numFmtId="49" fontId="25" fillId="7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center" vertical="center" wrapText="1"/>
    </xf>
    <xf numFmtId="3" fontId="23" fillId="7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3" fillId="2" borderId="5" xfId="0" applyNumberFormat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164" fontId="19" fillId="2" borderId="0" xfId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/>
    </xf>
    <xf numFmtId="4" fontId="19" fillId="0" borderId="10" xfId="1" applyNumberFormat="1" applyBorder="1" applyAlignment="1">
      <alignment horizontal="center" vertical="center" wrapText="1"/>
    </xf>
    <xf numFmtId="4" fontId="19" fillId="0" borderId="4" xfId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44" fillId="7" borderId="12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left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left" vertical="center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center" vertical="center" wrapText="1"/>
    </xf>
    <xf numFmtId="4" fontId="19" fillId="0" borderId="5" xfId="1" applyNumberForma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4" fontId="19" fillId="0" borderId="4" xfId="1" applyNumberForma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vertical="center" wrapText="1"/>
    </xf>
    <xf numFmtId="0" fontId="2" fillId="11" borderId="5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4" fontId="19" fillId="0" borderId="5" xfId="1" applyNumberFormat="1" applyBorder="1" applyAlignment="1">
      <alignment horizontal="center" vertical="center"/>
    </xf>
    <xf numFmtId="49" fontId="14" fillId="7" borderId="12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3" fontId="2" fillId="2" borderId="5" xfId="0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28" fillId="0" borderId="13" xfId="0" applyNumberFormat="1" applyFont="1" applyBorder="1" applyAlignment="1">
      <alignment horizontal="center" vertical="center" wrapText="1"/>
    </xf>
    <xf numFmtId="4" fontId="28" fillId="0" borderId="13" xfId="0" applyNumberFormat="1" applyFont="1" applyBorder="1" applyAlignment="1">
      <alignment horizontal="center" vertical="center" wrapText="1"/>
    </xf>
    <xf numFmtId="0" fontId="48" fillId="0" borderId="0" xfId="0" applyFont="1"/>
    <xf numFmtId="0" fontId="48" fillId="0" borderId="6" xfId="0" applyFont="1" applyBorder="1"/>
    <xf numFmtId="0" fontId="1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4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17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" fontId="28" fillId="0" borderId="13" xfId="0" applyNumberFormat="1" applyFont="1" applyBorder="1" applyAlignment="1">
      <alignment horizontal="center" vertical="center" wrapText="1"/>
    </xf>
    <xf numFmtId="0" fontId="0" fillId="0" borderId="0" xfId="0"/>
    <xf numFmtId="4" fontId="28" fillId="0" borderId="23" xfId="0" applyNumberFormat="1" applyFont="1" applyBorder="1" applyAlignment="1">
      <alignment horizontal="center" vertical="center" wrapText="1"/>
    </xf>
    <xf numFmtId="3" fontId="23" fillId="12" borderId="1" xfId="2" applyNumberFormat="1" applyFont="1" applyFill="1" applyBorder="1" applyAlignment="1">
      <alignment horizontal="center" wrapText="1"/>
    </xf>
    <xf numFmtId="49" fontId="25" fillId="12" borderId="12" xfId="0" applyNumberFormat="1" applyFont="1" applyFill="1" applyBorder="1" applyAlignment="1">
      <alignment horizontal="center" vertical="center" wrapText="1"/>
    </xf>
    <xf numFmtId="0" fontId="25" fillId="12" borderId="12" xfId="2" applyFont="1" applyFill="1" applyBorder="1" applyAlignment="1">
      <alignment horizontal="left" vertical="center"/>
    </xf>
    <xf numFmtId="0" fontId="25" fillId="12" borderId="12" xfId="2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 wrapText="1"/>
    </xf>
    <xf numFmtId="3" fontId="23" fillId="12" borderId="12" xfId="2" applyNumberFormat="1" applyFont="1" applyFill="1" applyBorder="1" applyAlignment="1">
      <alignment horizontal="center" vertical="center" wrapText="1"/>
    </xf>
    <xf numFmtId="2" fontId="25" fillId="12" borderId="12" xfId="2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5" fillId="0" borderId="5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5" xfId="2" applyFont="1" applyBorder="1"/>
    <xf numFmtId="0" fontId="2" fillId="12" borderId="5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9" fillId="11" borderId="1" xfId="2" applyFont="1" applyFill="1" applyBorder="1" applyAlignment="1">
      <alignment vertical="center" wrapText="1"/>
    </xf>
    <xf numFmtId="0" fontId="2" fillId="11" borderId="1" xfId="2" applyFont="1" applyFill="1" applyBorder="1" applyAlignment="1">
      <alignment horizontal="center" vertical="center" wrapText="1"/>
    </xf>
    <xf numFmtId="0" fontId="2" fillId="12" borderId="1" xfId="2" applyFont="1" applyFill="1" applyBorder="1" applyAlignment="1">
      <alignment horizontal="center" vertical="center" wrapText="1"/>
    </xf>
    <xf numFmtId="0" fontId="29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justify" vertical="center" wrapText="1"/>
    </xf>
    <xf numFmtId="0" fontId="2" fillId="0" borderId="1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25" fillId="12" borderId="4" xfId="2" applyFont="1" applyFill="1" applyBorder="1" applyAlignment="1">
      <alignment horizontal="center" vertical="center" wrapText="1"/>
    </xf>
    <xf numFmtId="164" fontId="33" fillId="0" borderId="16" xfId="1" applyFont="1" applyBorder="1" applyAlignment="1">
      <alignment horizontal="center"/>
    </xf>
    <xf numFmtId="4" fontId="28" fillId="0" borderId="13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49" fontId="25" fillId="7" borderId="2" xfId="0" applyNumberFormat="1" applyFont="1" applyFill="1" applyBorder="1" applyAlignment="1">
      <alignment horizontal="center" vertical="center"/>
    </xf>
    <xf numFmtId="49" fontId="25" fillId="7" borderId="9" xfId="0" applyNumberFormat="1" applyFont="1" applyFill="1" applyBorder="1" applyAlignment="1">
      <alignment horizontal="center" vertical="center"/>
    </xf>
    <xf numFmtId="49" fontId="25" fillId="7" borderId="3" xfId="0" applyNumberFormat="1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/>
    </xf>
    <xf numFmtId="0" fontId="23" fillId="7" borderId="3" xfId="0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 wrapText="1"/>
    </xf>
    <xf numFmtId="3" fontId="23" fillId="2" borderId="9" xfId="0" applyNumberFormat="1" applyFont="1" applyFill="1" applyBorder="1" applyAlignment="1">
      <alignment horizontal="center" wrapText="1"/>
    </xf>
    <xf numFmtId="3" fontId="23" fillId="2" borderId="3" xfId="0" applyNumberFormat="1" applyFont="1" applyFill="1" applyBorder="1" applyAlignment="1">
      <alignment horizontal="center" wrapText="1"/>
    </xf>
    <xf numFmtId="3" fontId="23" fillId="2" borderId="0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0" fillId="0" borderId="0" xfId="0"/>
    <xf numFmtId="4" fontId="28" fillId="0" borderId="19" xfId="0" applyNumberFormat="1" applyFont="1" applyBorder="1" applyAlignment="1">
      <alignment horizontal="center" vertical="center" wrapText="1"/>
    </xf>
    <xf numFmtId="4" fontId="28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7" fillId="0" borderId="0" xfId="0" applyFont="1" applyAlignment="1">
      <alignment horizontal="justify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horizontal="center" vertical="center" wrapText="1"/>
    </xf>
    <xf numFmtId="4" fontId="28" fillId="0" borderId="15" xfId="0" applyNumberFormat="1" applyFont="1" applyBorder="1" applyAlignment="1">
      <alignment horizontal="center" vertical="center" wrapText="1"/>
    </xf>
    <xf numFmtId="164" fontId="33" fillId="0" borderId="16" xfId="1" applyFont="1" applyBorder="1" applyAlignment="1">
      <alignment horizontal="center" wrapText="1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center" wrapText="1"/>
    </xf>
    <xf numFmtId="4" fontId="28" fillId="0" borderId="22" xfId="0" applyNumberFormat="1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13" zoomScale="90" zoomScaleNormal="90" workbookViewId="0">
      <selection activeCell="B35" sqref="B35"/>
    </sheetView>
  </sheetViews>
  <sheetFormatPr defaultRowHeight="12.75" x14ac:dyDescent="0.2"/>
  <cols>
    <col min="1" max="1" width="10.7109375" style="288" customWidth="1"/>
    <col min="2" max="2" width="85.7109375" style="1" customWidth="1"/>
    <col min="3" max="4" width="10.7109375" style="459" customWidth="1"/>
    <col min="5" max="7" width="25.7109375" style="290" customWidth="1"/>
    <col min="8" max="16384" width="9.140625" style="1"/>
  </cols>
  <sheetData>
    <row r="2" spans="1:10" ht="15.75" x14ac:dyDescent="0.25">
      <c r="A2" s="668" t="s">
        <v>1328</v>
      </c>
      <c r="B2" s="668"/>
      <c r="C2" s="668"/>
      <c r="D2" s="668"/>
      <c r="E2" s="289"/>
      <c r="F2" s="289"/>
      <c r="G2" s="289"/>
      <c r="H2" s="281"/>
      <c r="I2" s="281"/>
      <c r="J2" s="281"/>
    </row>
    <row r="4" spans="1:10" ht="30" customHeight="1" x14ac:dyDescent="0.2">
      <c r="A4" s="555" t="s">
        <v>0</v>
      </c>
      <c r="B4" s="556" t="s">
        <v>586</v>
      </c>
      <c r="C4" s="557" t="s">
        <v>3215</v>
      </c>
      <c r="D4" s="558" t="s">
        <v>3351</v>
      </c>
      <c r="E4" s="541" t="s">
        <v>3213</v>
      </c>
      <c r="F4" s="541" t="s">
        <v>3214</v>
      </c>
      <c r="G4" s="541" t="s">
        <v>3209</v>
      </c>
    </row>
    <row r="5" spans="1:10" ht="15" x14ac:dyDescent="0.2">
      <c r="A5" s="287"/>
      <c r="B5" s="282" t="s">
        <v>1292</v>
      </c>
      <c r="C5" s="200"/>
      <c r="D5" s="238"/>
      <c r="E5" s="291"/>
      <c r="F5" s="292"/>
      <c r="G5" s="291"/>
    </row>
    <row r="6" spans="1:10" x14ac:dyDescent="0.2">
      <c r="A6" s="287" t="s">
        <v>1349</v>
      </c>
      <c r="B6" s="178" t="s">
        <v>1293</v>
      </c>
      <c r="C6" s="200" t="s">
        <v>380</v>
      </c>
      <c r="D6" s="238">
        <v>40</v>
      </c>
      <c r="E6" s="291"/>
      <c r="F6" s="291">
        <f>SUM(E6*1.2)</f>
        <v>0</v>
      </c>
      <c r="G6" s="291">
        <f>SUM(D6*E6)</f>
        <v>0</v>
      </c>
    </row>
    <row r="7" spans="1:10" x14ac:dyDescent="0.2">
      <c r="A7" s="287" t="s">
        <v>1350</v>
      </c>
      <c r="B7" s="178" t="s">
        <v>1294</v>
      </c>
      <c r="C7" s="200" t="s">
        <v>380</v>
      </c>
      <c r="D7" s="238">
        <v>80</v>
      </c>
      <c r="E7" s="291"/>
      <c r="F7" s="291">
        <f t="shared" ref="F7:F41" si="0">SUM(E7*1.2)</f>
        <v>0</v>
      </c>
      <c r="G7" s="291">
        <f t="shared" ref="G7:G41" si="1">SUM(D7*E7)</f>
        <v>0</v>
      </c>
    </row>
    <row r="8" spans="1:10" x14ac:dyDescent="0.2">
      <c r="A8" s="287" t="s">
        <v>1351</v>
      </c>
      <c r="B8" s="178" t="s">
        <v>1295</v>
      </c>
      <c r="C8" s="200" t="s">
        <v>380</v>
      </c>
      <c r="D8" s="238">
        <v>40</v>
      </c>
      <c r="E8" s="291"/>
      <c r="F8" s="291">
        <f t="shared" si="0"/>
        <v>0</v>
      </c>
      <c r="G8" s="291">
        <f t="shared" si="1"/>
        <v>0</v>
      </c>
    </row>
    <row r="9" spans="1:10" x14ac:dyDescent="0.2">
      <c r="A9" s="287" t="s">
        <v>1352</v>
      </c>
      <c r="B9" s="178" t="s">
        <v>1296</v>
      </c>
      <c r="C9" s="200" t="s">
        <v>380</v>
      </c>
      <c r="D9" s="238">
        <v>40</v>
      </c>
      <c r="E9" s="291"/>
      <c r="F9" s="291">
        <f t="shared" si="0"/>
        <v>0</v>
      </c>
      <c r="G9" s="291">
        <f t="shared" si="1"/>
        <v>0</v>
      </c>
    </row>
    <row r="10" spans="1:10" x14ac:dyDescent="0.2">
      <c r="A10" s="287" t="s">
        <v>1353</v>
      </c>
      <c r="B10" s="178" t="s">
        <v>1297</v>
      </c>
      <c r="C10" s="200" t="s">
        <v>380</v>
      </c>
      <c r="D10" s="238">
        <v>40</v>
      </c>
      <c r="E10" s="291"/>
      <c r="F10" s="291">
        <f t="shared" si="0"/>
        <v>0</v>
      </c>
      <c r="G10" s="291">
        <f t="shared" si="1"/>
        <v>0</v>
      </c>
    </row>
    <row r="11" spans="1:10" x14ac:dyDescent="0.2">
      <c r="A11" s="287" t="s">
        <v>1354</v>
      </c>
      <c r="B11" s="178" t="s">
        <v>1298</v>
      </c>
      <c r="C11" s="200" t="s">
        <v>380</v>
      </c>
      <c r="D11" s="238">
        <v>80</v>
      </c>
      <c r="E11" s="291"/>
      <c r="F11" s="291">
        <f t="shared" si="0"/>
        <v>0</v>
      </c>
      <c r="G11" s="291">
        <f t="shared" si="1"/>
        <v>0</v>
      </c>
    </row>
    <row r="12" spans="1:10" x14ac:dyDescent="0.2">
      <c r="A12" s="287" t="s">
        <v>1355</v>
      </c>
      <c r="B12" s="178" t="s">
        <v>1299</v>
      </c>
      <c r="C12" s="200" t="s">
        <v>380</v>
      </c>
      <c r="D12" s="238">
        <v>10</v>
      </c>
      <c r="E12" s="291"/>
      <c r="F12" s="291">
        <f t="shared" si="0"/>
        <v>0</v>
      </c>
      <c r="G12" s="291">
        <f t="shared" si="1"/>
        <v>0</v>
      </c>
    </row>
    <row r="13" spans="1:10" x14ac:dyDescent="0.2">
      <c r="A13" s="287" t="s">
        <v>1356</v>
      </c>
      <c r="B13" s="178" t="s">
        <v>1300</v>
      </c>
      <c r="C13" s="200" t="s">
        <v>380</v>
      </c>
      <c r="D13" s="238">
        <v>1</v>
      </c>
      <c r="E13" s="291"/>
      <c r="F13" s="291">
        <f t="shared" si="0"/>
        <v>0</v>
      </c>
      <c r="G13" s="291">
        <f t="shared" si="1"/>
        <v>0</v>
      </c>
    </row>
    <row r="14" spans="1:10" x14ac:dyDescent="0.2">
      <c r="A14" s="287" t="s">
        <v>1357</v>
      </c>
      <c r="B14" s="178" t="s">
        <v>1301</v>
      </c>
      <c r="C14" s="200" t="s">
        <v>380</v>
      </c>
      <c r="D14" s="238">
        <v>10</v>
      </c>
      <c r="E14" s="291"/>
      <c r="F14" s="291">
        <f t="shared" si="0"/>
        <v>0</v>
      </c>
      <c r="G14" s="291">
        <f t="shared" si="1"/>
        <v>0</v>
      </c>
    </row>
    <row r="15" spans="1:10" x14ac:dyDescent="0.2">
      <c r="A15" s="287" t="s">
        <v>1358</v>
      </c>
      <c r="B15" s="178" t="s">
        <v>1302</v>
      </c>
      <c r="C15" s="200" t="s">
        <v>380</v>
      </c>
      <c r="D15" s="238">
        <v>10</v>
      </c>
      <c r="E15" s="291"/>
      <c r="F15" s="291">
        <f t="shared" si="0"/>
        <v>0</v>
      </c>
      <c r="G15" s="291">
        <f t="shared" si="1"/>
        <v>0</v>
      </c>
    </row>
    <row r="16" spans="1:10" x14ac:dyDescent="0.2">
      <c r="A16" s="287" t="s">
        <v>1359</v>
      </c>
      <c r="B16" s="178" t="s">
        <v>1303</v>
      </c>
      <c r="C16" s="200" t="s">
        <v>380</v>
      </c>
      <c r="D16" s="238">
        <v>15</v>
      </c>
      <c r="E16" s="291"/>
      <c r="F16" s="291">
        <f t="shared" si="0"/>
        <v>0</v>
      </c>
      <c r="G16" s="291">
        <f t="shared" si="1"/>
        <v>0</v>
      </c>
    </row>
    <row r="17" spans="1:7" x14ac:dyDescent="0.2">
      <c r="A17" s="287" t="s">
        <v>1360</v>
      </c>
      <c r="B17" s="178" t="s">
        <v>1304</v>
      </c>
      <c r="C17" s="200" t="s">
        <v>380</v>
      </c>
      <c r="D17" s="238">
        <v>20</v>
      </c>
      <c r="E17" s="291"/>
      <c r="F17" s="291">
        <f t="shared" si="0"/>
        <v>0</v>
      </c>
      <c r="G17" s="291">
        <f t="shared" si="1"/>
        <v>0</v>
      </c>
    </row>
    <row r="18" spans="1:7" x14ac:dyDescent="0.2">
      <c r="A18" s="287" t="s">
        <v>1361</v>
      </c>
      <c r="B18" s="178" t="s">
        <v>1305</v>
      </c>
      <c r="C18" s="200" t="s">
        <v>380</v>
      </c>
      <c r="D18" s="238">
        <v>30</v>
      </c>
      <c r="E18" s="291"/>
      <c r="F18" s="291">
        <f t="shared" si="0"/>
        <v>0</v>
      </c>
      <c r="G18" s="291">
        <f t="shared" si="1"/>
        <v>0</v>
      </c>
    </row>
    <row r="19" spans="1:7" x14ac:dyDescent="0.2">
      <c r="A19" s="287" t="s">
        <v>1362</v>
      </c>
      <c r="B19" s="178" t="s">
        <v>1306</v>
      </c>
      <c r="C19" s="200" t="s">
        <v>380</v>
      </c>
      <c r="D19" s="238">
        <v>20</v>
      </c>
      <c r="E19" s="291"/>
      <c r="F19" s="291">
        <f t="shared" si="0"/>
        <v>0</v>
      </c>
      <c r="G19" s="291">
        <f t="shared" si="1"/>
        <v>0</v>
      </c>
    </row>
    <row r="20" spans="1:7" x14ac:dyDescent="0.2">
      <c r="A20" s="287" t="s">
        <v>1363</v>
      </c>
      <c r="B20" s="178" t="s">
        <v>1307</v>
      </c>
      <c r="C20" s="200" t="s">
        <v>380</v>
      </c>
      <c r="D20" s="238">
        <v>20</v>
      </c>
      <c r="E20" s="291"/>
      <c r="F20" s="291">
        <f t="shared" si="0"/>
        <v>0</v>
      </c>
      <c r="G20" s="291">
        <f t="shared" si="1"/>
        <v>0</v>
      </c>
    </row>
    <row r="21" spans="1:7" x14ac:dyDescent="0.2">
      <c r="A21" s="287" t="s">
        <v>1364</v>
      </c>
      <c r="B21" s="178" t="s">
        <v>1308</v>
      </c>
      <c r="C21" s="200" t="s">
        <v>380</v>
      </c>
      <c r="D21" s="238">
        <v>5</v>
      </c>
      <c r="E21" s="291"/>
      <c r="F21" s="291">
        <f t="shared" si="0"/>
        <v>0</v>
      </c>
      <c r="G21" s="291">
        <f t="shared" si="1"/>
        <v>0</v>
      </c>
    </row>
    <row r="22" spans="1:7" x14ac:dyDescent="0.2">
      <c r="A22" s="287" t="s">
        <v>1365</v>
      </c>
      <c r="B22" s="178" t="s">
        <v>1309</v>
      </c>
      <c r="C22" s="200" t="s">
        <v>380</v>
      </c>
      <c r="D22" s="238">
        <v>1</v>
      </c>
      <c r="E22" s="291"/>
      <c r="F22" s="291">
        <f t="shared" si="0"/>
        <v>0</v>
      </c>
      <c r="G22" s="291">
        <f t="shared" si="1"/>
        <v>0</v>
      </c>
    </row>
    <row r="23" spans="1:7" x14ac:dyDescent="0.2">
      <c r="A23" s="287" t="s">
        <v>1366</v>
      </c>
      <c r="B23" s="178" t="s">
        <v>1310</v>
      </c>
      <c r="C23" s="200" t="s">
        <v>380</v>
      </c>
      <c r="D23" s="238">
        <v>40</v>
      </c>
      <c r="E23" s="291"/>
      <c r="F23" s="291">
        <f t="shared" si="0"/>
        <v>0</v>
      </c>
      <c r="G23" s="291">
        <f t="shared" si="1"/>
        <v>0</v>
      </c>
    </row>
    <row r="24" spans="1:7" x14ac:dyDescent="0.2">
      <c r="A24" s="287" t="s">
        <v>1367</v>
      </c>
      <c r="B24" s="178" t="s">
        <v>1311</v>
      </c>
      <c r="C24" s="200" t="s">
        <v>380</v>
      </c>
      <c r="D24" s="238">
        <v>5</v>
      </c>
      <c r="E24" s="291"/>
      <c r="F24" s="291">
        <f t="shared" si="0"/>
        <v>0</v>
      </c>
      <c r="G24" s="291">
        <f t="shared" si="1"/>
        <v>0</v>
      </c>
    </row>
    <row r="25" spans="1:7" x14ac:dyDescent="0.2">
      <c r="A25" s="287" t="s">
        <v>1368</v>
      </c>
      <c r="B25" s="178" t="s">
        <v>1312</v>
      </c>
      <c r="C25" s="200" t="s">
        <v>380</v>
      </c>
      <c r="D25" s="238">
        <v>1</v>
      </c>
      <c r="E25" s="291"/>
      <c r="F25" s="291">
        <f t="shared" si="0"/>
        <v>0</v>
      </c>
      <c r="G25" s="291">
        <f t="shared" si="1"/>
        <v>0</v>
      </c>
    </row>
    <row r="26" spans="1:7" x14ac:dyDescent="0.2">
      <c r="A26" s="287" t="s">
        <v>1369</v>
      </c>
      <c r="B26" s="178" t="s">
        <v>1313</v>
      </c>
      <c r="C26" s="200" t="s">
        <v>380</v>
      </c>
      <c r="D26" s="238">
        <v>1</v>
      </c>
      <c r="E26" s="291"/>
      <c r="F26" s="291">
        <f t="shared" si="0"/>
        <v>0</v>
      </c>
      <c r="G26" s="291">
        <f t="shared" si="1"/>
        <v>0</v>
      </c>
    </row>
    <row r="27" spans="1:7" x14ac:dyDescent="0.2">
      <c r="A27" s="287" t="s">
        <v>1370</v>
      </c>
      <c r="B27" s="178" t="s">
        <v>1314</v>
      </c>
      <c r="C27" s="200" t="s">
        <v>380</v>
      </c>
      <c r="D27" s="238">
        <v>1</v>
      </c>
      <c r="E27" s="291"/>
      <c r="F27" s="291">
        <f t="shared" si="0"/>
        <v>0</v>
      </c>
      <c r="G27" s="291">
        <f t="shared" si="1"/>
        <v>0</v>
      </c>
    </row>
    <row r="28" spans="1:7" x14ac:dyDescent="0.2">
      <c r="A28" s="287" t="s">
        <v>1371</v>
      </c>
      <c r="B28" s="178" t="s">
        <v>1315</v>
      </c>
      <c r="C28" s="200" t="s">
        <v>380</v>
      </c>
      <c r="D28" s="238">
        <v>2</v>
      </c>
      <c r="E28" s="291"/>
      <c r="F28" s="291">
        <f t="shared" si="0"/>
        <v>0</v>
      </c>
      <c r="G28" s="291">
        <f t="shared" si="1"/>
        <v>0</v>
      </c>
    </row>
    <row r="29" spans="1:7" x14ac:dyDescent="0.2">
      <c r="A29" s="287" t="s">
        <v>1372</v>
      </c>
      <c r="B29" s="178" t="s">
        <v>1316</v>
      </c>
      <c r="C29" s="200" t="s">
        <v>380</v>
      </c>
      <c r="D29" s="238">
        <v>2</v>
      </c>
      <c r="E29" s="291"/>
      <c r="F29" s="291">
        <f t="shared" si="0"/>
        <v>0</v>
      </c>
      <c r="G29" s="291">
        <f t="shared" si="1"/>
        <v>0</v>
      </c>
    </row>
    <row r="30" spans="1:7" x14ac:dyDescent="0.2">
      <c r="A30" s="287" t="s">
        <v>1373</v>
      </c>
      <c r="B30" s="178" t="s">
        <v>1317</v>
      </c>
      <c r="C30" s="200" t="s">
        <v>380</v>
      </c>
      <c r="D30" s="238">
        <v>2</v>
      </c>
      <c r="E30" s="291"/>
      <c r="F30" s="291">
        <f t="shared" si="0"/>
        <v>0</v>
      </c>
      <c r="G30" s="291">
        <f t="shared" si="1"/>
        <v>0</v>
      </c>
    </row>
    <row r="31" spans="1:7" x14ac:dyDescent="0.2">
      <c r="A31" s="287" t="s">
        <v>1374</v>
      </c>
      <c r="B31" s="178" t="s">
        <v>1318</v>
      </c>
      <c r="C31" s="200" t="s">
        <v>380</v>
      </c>
      <c r="D31" s="238">
        <v>2</v>
      </c>
      <c r="E31" s="291"/>
      <c r="F31" s="291">
        <f t="shared" si="0"/>
        <v>0</v>
      </c>
      <c r="G31" s="291">
        <f t="shared" si="1"/>
        <v>0</v>
      </c>
    </row>
    <row r="32" spans="1:7" x14ac:dyDescent="0.2">
      <c r="A32" s="287" t="s">
        <v>1375</v>
      </c>
      <c r="B32" s="178" t="s">
        <v>1319</v>
      </c>
      <c r="C32" s="200" t="s">
        <v>380</v>
      </c>
      <c r="D32" s="238">
        <v>2</v>
      </c>
      <c r="E32" s="291"/>
      <c r="F32" s="291">
        <f t="shared" si="0"/>
        <v>0</v>
      </c>
      <c r="G32" s="291">
        <f t="shared" si="1"/>
        <v>0</v>
      </c>
    </row>
    <row r="33" spans="1:7" x14ac:dyDescent="0.2">
      <c r="A33" s="287" t="s">
        <v>1376</v>
      </c>
      <c r="B33" s="178" t="s">
        <v>1320</v>
      </c>
      <c r="C33" s="200" t="s">
        <v>380</v>
      </c>
      <c r="D33" s="238">
        <v>10</v>
      </c>
      <c r="E33" s="291"/>
      <c r="F33" s="291">
        <f t="shared" si="0"/>
        <v>0</v>
      </c>
      <c r="G33" s="291">
        <f t="shared" si="1"/>
        <v>0</v>
      </c>
    </row>
    <row r="34" spans="1:7" x14ac:dyDescent="0.2">
      <c r="A34" s="287" t="s">
        <v>1377</v>
      </c>
      <c r="B34" s="178" t="s">
        <v>1321</v>
      </c>
      <c r="C34" s="200" t="s">
        <v>380</v>
      </c>
      <c r="D34" s="238">
        <v>15</v>
      </c>
      <c r="E34" s="291"/>
      <c r="F34" s="291">
        <f t="shared" si="0"/>
        <v>0</v>
      </c>
      <c r="G34" s="291">
        <f t="shared" si="1"/>
        <v>0</v>
      </c>
    </row>
    <row r="35" spans="1:7" x14ac:dyDescent="0.2">
      <c r="A35" s="287" t="s">
        <v>1378</v>
      </c>
      <c r="B35" s="178" t="s">
        <v>1322</v>
      </c>
      <c r="C35" s="200" t="s">
        <v>380</v>
      </c>
      <c r="D35" s="238">
        <v>10</v>
      </c>
      <c r="E35" s="291"/>
      <c r="F35" s="291">
        <f t="shared" si="0"/>
        <v>0</v>
      </c>
      <c r="G35" s="291">
        <f t="shared" si="1"/>
        <v>0</v>
      </c>
    </row>
    <row r="36" spans="1:7" x14ac:dyDescent="0.2">
      <c r="A36" s="287" t="s">
        <v>1379</v>
      </c>
      <c r="B36" s="178" t="s">
        <v>1323</v>
      </c>
      <c r="C36" s="200" t="s">
        <v>380</v>
      </c>
      <c r="D36" s="238">
        <v>5</v>
      </c>
      <c r="E36" s="291"/>
      <c r="F36" s="291">
        <f t="shared" si="0"/>
        <v>0</v>
      </c>
      <c r="G36" s="291">
        <f t="shared" si="1"/>
        <v>0</v>
      </c>
    </row>
    <row r="37" spans="1:7" x14ac:dyDescent="0.2">
      <c r="A37" s="287" t="s">
        <v>1380</v>
      </c>
      <c r="B37" s="178" t="s">
        <v>1324</v>
      </c>
      <c r="C37" s="200" t="s">
        <v>380</v>
      </c>
      <c r="D37" s="238">
        <v>1</v>
      </c>
      <c r="E37" s="291"/>
      <c r="F37" s="291">
        <f t="shared" si="0"/>
        <v>0</v>
      </c>
      <c r="G37" s="291">
        <f t="shared" si="1"/>
        <v>0</v>
      </c>
    </row>
    <row r="38" spans="1:7" x14ac:dyDescent="0.2">
      <c r="A38" s="287" t="s">
        <v>1381</v>
      </c>
      <c r="B38" s="178" t="s">
        <v>1325</v>
      </c>
      <c r="C38" s="200" t="s">
        <v>380</v>
      </c>
      <c r="D38" s="238">
        <v>1</v>
      </c>
      <c r="E38" s="291"/>
      <c r="F38" s="291">
        <f t="shared" si="0"/>
        <v>0</v>
      </c>
      <c r="G38" s="291">
        <f t="shared" si="1"/>
        <v>0</v>
      </c>
    </row>
    <row r="39" spans="1:7" x14ac:dyDescent="0.2">
      <c r="A39" s="287"/>
      <c r="B39" s="283" t="s">
        <v>865</v>
      </c>
      <c r="C39" s="200"/>
      <c r="D39" s="238"/>
      <c r="E39" s="291"/>
      <c r="F39" s="291"/>
      <c r="G39" s="291"/>
    </row>
    <row r="40" spans="1:7" x14ac:dyDescent="0.2">
      <c r="A40" s="287" t="s">
        <v>1382</v>
      </c>
      <c r="B40" s="178" t="s">
        <v>1326</v>
      </c>
      <c r="C40" s="200" t="s">
        <v>380</v>
      </c>
      <c r="D40" s="238">
        <v>30</v>
      </c>
      <c r="E40" s="291"/>
      <c r="F40" s="291">
        <f t="shared" si="0"/>
        <v>0</v>
      </c>
      <c r="G40" s="291">
        <f t="shared" si="1"/>
        <v>0</v>
      </c>
    </row>
    <row r="41" spans="1:7" ht="13.5" thickBot="1" x14ac:dyDescent="0.25">
      <c r="A41" s="287" t="s">
        <v>1383</v>
      </c>
      <c r="B41" s="178" t="s">
        <v>1327</v>
      </c>
      <c r="C41" s="200" t="s">
        <v>380</v>
      </c>
      <c r="D41" s="238">
        <v>100</v>
      </c>
      <c r="E41" s="559"/>
      <c r="F41" s="559">
        <f t="shared" si="0"/>
        <v>0</v>
      </c>
      <c r="G41" s="559">
        <f t="shared" si="1"/>
        <v>0</v>
      </c>
    </row>
    <row r="42" spans="1:7" ht="13.5" thickBot="1" x14ac:dyDescent="0.25">
      <c r="E42" s="667" t="s">
        <v>3210</v>
      </c>
      <c r="F42" s="667"/>
      <c r="G42" s="550">
        <f>SUM(G1:G41)</f>
        <v>0</v>
      </c>
    </row>
    <row r="43" spans="1:7" ht="13.5" thickBot="1" x14ac:dyDescent="0.25">
      <c r="E43" s="667" t="s">
        <v>3211</v>
      </c>
      <c r="F43" s="667"/>
      <c r="G43" s="550">
        <f>SUM(G42*0.2)</f>
        <v>0</v>
      </c>
    </row>
    <row r="44" spans="1:7" ht="13.5" thickBot="1" x14ac:dyDescent="0.25">
      <c r="E44" s="667" t="s">
        <v>3212</v>
      </c>
      <c r="F44" s="667"/>
      <c r="G44" s="550">
        <f>SUM(G42:G43)</f>
        <v>0</v>
      </c>
    </row>
  </sheetData>
  <mergeCells count="4">
    <mergeCell ref="E44:F44"/>
    <mergeCell ref="A2:D2"/>
    <mergeCell ref="E42:F42"/>
    <mergeCell ref="E43:F43"/>
  </mergeCells>
  <pageMargins left="0.25" right="0.25" top="0.25" bottom="0.2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opLeftCell="A115" zoomScale="90" zoomScaleNormal="90" workbookViewId="0">
      <selection activeCell="D146" sqref="D146"/>
    </sheetView>
  </sheetViews>
  <sheetFormatPr defaultRowHeight="15" x14ac:dyDescent="0.25"/>
  <cols>
    <col min="1" max="1" width="10.7109375" style="344" customWidth="1"/>
    <col min="2" max="2" width="70.7109375" customWidth="1"/>
    <col min="3" max="3" width="10.7109375" style="486" customWidth="1"/>
    <col min="4" max="4" width="10.7109375" style="485" customWidth="1"/>
    <col min="5" max="7" width="20.7109375" style="342" customWidth="1"/>
    <col min="8" max="8" width="10" hidden="1" customWidth="1"/>
    <col min="9" max="9" width="9.85546875" hidden="1" customWidth="1"/>
    <col min="10" max="10" width="10.140625" hidden="1" customWidth="1"/>
    <col min="11" max="11" width="10.42578125" hidden="1" customWidth="1"/>
    <col min="12" max="12" width="11.28515625" hidden="1" customWidth="1"/>
    <col min="13" max="13" width="13.42578125" hidden="1" customWidth="1"/>
    <col min="14" max="16" width="15.7109375" style="342" customWidth="1"/>
  </cols>
  <sheetData>
    <row r="1" spans="1:16" ht="15.75" x14ac:dyDescent="0.25">
      <c r="A1" s="705" t="s">
        <v>1036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</row>
    <row r="2" spans="1:16" x14ac:dyDescent="0.25">
      <c r="D2" s="487"/>
      <c r="E2" s="330"/>
      <c r="F2" s="330"/>
      <c r="G2" s="330"/>
    </row>
    <row r="3" spans="1:16" x14ac:dyDescent="0.25">
      <c r="A3" s="706" t="s">
        <v>1098</v>
      </c>
      <c r="B3" s="706"/>
      <c r="C3" s="706"/>
      <c r="D3" s="171" t="s">
        <v>3220</v>
      </c>
      <c r="E3" s="525"/>
      <c r="F3" s="525"/>
      <c r="G3" s="525"/>
      <c r="H3" s="525"/>
      <c r="I3" s="525"/>
      <c r="J3" s="525"/>
      <c r="K3" s="525"/>
      <c r="L3" s="525"/>
      <c r="M3" s="525"/>
      <c r="N3" s="330"/>
      <c r="O3" s="330"/>
      <c r="P3" s="330"/>
    </row>
    <row r="4" spans="1:16" ht="30" customHeight="1" thickBot="1" x14ac:dyDescent="0.3">
      <c r="A4" s="545" t="s">
        <v>0</v>
      </c>
      <c r="B4" s="546" t="s">
        <v>1</v>
      </c>
      <c r="C4" s="547" t="s">
        <v>3215</v>
      </c>
      <c r="D4" s="548" t="s">
        <v>3351</v>
      </c>
      <c r="E4" s="549" t="s">
        <v>3213</v>
      </c>
      <c r="F4" s="549" t="s">
        <v>3214</v>
      </c>
      <c r="G4" s="549" t="s">
        <v>3209</v>
      </c>
      <c r="H4" s="171" t="s">
        <v>375</v>
      </c>
      <c r="I4" s="172" t="s">
        <v>376</v>
      </c>
      <c r="J4" s="173" t="s">
        <v>377</v>
      </c>
      <c r="K4" s="174" t="s">
        <v>378</v>
      </c>
      <c r="L4" s="175" t="s">
        <v>379</v>
      </c>
      <c r="M4" s="350" t="s">
        <v>3</v>
      </c>
      <c r="N4" s="406"/>
      <c r="O4" s="406"/>
      <c r="P4" s="406"/>
    </row>
    <row r="5" spans="1:16" x14ac:dyDescent="0.25">
      <c r="A5" s="619" t="s">
        <v>3089</v>
      </c>
      <c r="B5" s="613" t="s">
        <v>1037</v>
      </c>
      <c r="C5" s="600" t="s">
        <v>2</v>
      </c>
      <c r="D5" s="620">
        <v>2</v>
      </c>
      <c r="E5" s="621"/>
      <c r="F5" s="621">
        <f>SUM(E5*1.2)</f>
        <v>0</v>
      </c>
      <c r="G5" s="621">
        <f>SUM(D5*E5)</f>
        <v>0</v>
      </c>
      <c r="H5" s="231"/>
      <c r="I5" s="224">
        <v>2</v>
      </c>
      <c r="J5" s="225">
        <v>4</v>
      </c>
      <c r="K5" s="264">
        <v>2</v>
      </c>
      <c r="L5" s="227"/>
      <c r="M5" s="451">
        <f t="shared" ref="M5:M15" si="0">SUM(D5:L5)</f>
        <v>10</v>
      </c>
      <c r="N5" s="330"/>
      <c r="O5" s="330"/>
      <c r="P5" s="330"/>
    </row>
    <row r="6" spans="1:16" x14ac:dyDescent="0.25">
      <c r="A6" s="287" t="s">
        <v>3090</v>
      </c>
      <c r="B6" s="260" t="s">
        <v>1038</v>
      </c>
      <c r="C6" s="205" t="s">
        <v>236</v>
      </c>
      <c r="D6" s="563">
        <v>2</v>
      </c>
      <c r="E6" s="331"/>
      <c r="F6" s="331">
        <f t="shared" ref="F6:F15" si="1">SUM(E6*1.2)</f>
        <v>0</v>
      </c>
      <c r="G6" s="331">
        <f t="shared" ref="G6:G15" si="2">SUM(D6*E6)</f>
        <v>0</v>
      </c>
      <c r="H6" s="231"/>
      <c r="I6" s="224">
        <v>2</v>
      </c>
      <c r="J6" s="225">
        <v>2</v>
      </c>
      <c r="K6" s="264">
        <v>2</v>
      </c>
      <c r="L6" s="227"/>
      <c r="M6" s="451">
        <f t="shared" si="0"/>
        <v>8</v>
      </c>
      <c r="N6" s="330"/>
      <c r="O6" s="330"/>
      <c r="P6" s="330"/>
    </row>
    <row r="7" spans="1:16" x14ac:dyDescent="0.25">
      <c r="A7" s="287" t="s">
        <v>3091</v>
      </c>
      <c r="B7" s="260" t="s">
        <v>246</v>
      </c>
      <c r="C7" s="205" t="s">
        <v>2</v>
      </c>
      <c r="D7" s="563">
        <v>4</v>
      </c>
      <c r="E7" s="331"/>
      <c r="F7" s="331">
        <f t="shared" si="1"/>
        <v>0</v>
      </c>
      <c r="G7" s="331">
        <f t="shared" si="2"/>
        <v>0</v>
      </c>
      <c r="H7" s="231"/>
      <c r="I7" s="224">
        <v>2</v>
      </c>
      <c r="J7" s="225">
        <v>4</v>
      </c>
      <c r="K7" s="264">
        <v>2</v>
      </c>
      <c r="L7" s="227"/>
      <c r="M7" s="451">
        <f t="shared" si="0"/>
        <v>12</v>
      </c>
      <c r="N7" s="330"/>
      <c r="O7" s="330"/>
      <c r="P7" s="330"/>
    </row>
    <row r="8" spans="1:16" x14ac:dyDescent="0.25">
      <c r="A8" s="287" t="s">
        <v>3092</v>
      </c>
      <c r="B8" s="260" t="s">
        <v>385</v>
      </c>
      <c r="C8" s="205" t="s">
        <v>2</v>
      </c>
      <c r="D8" s="563">
        <v>4</v>
      </c>
      <c r="E8" s="331"/>
      <c r="F8" s="331">
        <f t="shared" si="1"/>
        <v>0</v>
      </c>
      <c r="G8" s="331">
        <f t="shared" si="2"/>
        <v>0</v>
      </c>
      <c r="H8" s="231"/>
      <c r="I8" s="224">
        <v>2</v>
      </c>
      <c r="J8" s="225">
        <v>4</v>
      </c>
      <c r="K8" s="264">
        <v>2</v>
      </c>
      <c r="L8" s="227"/>
      <c r="M8" s="451">
        <f t="shared" si="0"/>
        <v>12</v>
      </c>
      <c r="N8" s="330"/>
      <c r="O8" s="330"/>
      <c r="P8" s="330"/>
    </row>
    <row r="9" spans="1:16" x14ac:dyDescent="0.25">
      <c r="A9" s="287" t="s">
        <v>3093</v>
      </c>
      <c r="B9" s="260" t="s">
        <v>282</v>
      </c>
      <c r="C9" s="205" t="s">
        <v>2</v>
      </c>
      <c r="D9" s="563">
        <v>2</v>
      </c>
      <c r="E9" s="331"/>
      <c r="F9" s="331">
        <f t="shared" si="1"/>
        <v>0</v>
      </c>
      <c r="G9" s="331">
        <f t="shared" si="2"/>
        <v>0</v>
      </c>
      <c r="H9" s="231"/>
      <c r="I9" s="224">
        <v>2</v>
      </c>
      <c r="J9" s="225">
        <v>4</v>
      </c>
      <c r="K9" s="264">
        <v>2</v>
      </c>
      <c r="L9" s="227"/>
      <c r="M9" s="451">
        <f t="shared" si="0"/>
        <v>10</v>
      </c>
      <c r="N9" s="330"/>
      <c r="O9" s="330"/>
      <c r="P9" s="330"/>
    </row>
    <row r="10" spans="1:16" x14ac:dyDescent="0.25">
      <c r="A10" s="287" t="s">
        <v>3094</v>
      </c>
      <c r="B10" s="260" t="s">
        <v>386</v>
      </c>
      <c r="C10" s="205" t="s">
        <v>2</v>
      </c>
      <c r="D10" s="563">
        <v>2</v>
      </c>
      <c r="E10" s="331"/>
      <c r="F10" s="331">
        <f t="shared" si="1"/>
        <v>0</v>
      </c>
      <c r="G10" s="331">
        <f t="shared" si="2"/>
        <v>0</v>
      </c>
      <c r="H10" s="231"/>
      <c r="I10" s="224">
        <v>2</v>
      </c>
      <c r="J10" s="225">
        <v>4</v>
      </c>
      <c r="K10" s="264">
        <v>2</v>
      </c>
      <c r="L10" s="227"/>
      <c r="M10" s="451">
        <f t="shared" si="0"/>
        <v>10</v>
      </c>
      <c r="N10" s="330"/>
      <c r="O10" s="330"/>
      <c r="P10" s="330"/>
    </row>
    <row r="11" spans="1:16" x14ac:dyDescent="0.25">
      <c r="A11" s="287" t="s">
        <v>3095</v>
      </c>
      <c r="B11" s="260" t="s">
        <v>1039</v>
      </c>
      <c r="C11" s="205" t="s">
        <v>2</v>
      </c>
      <c r="D11" s="563">
        <v>4</v>
      </c>
      <c r="E11" s="331"/>
      <c r="F11" s="331">
        <f t="shared" si="1"/>
        <v>0</v>
      </c>
      <c r="G11" s="331">
        <f t="shared" si="2"/>
        <v>0</v>
      </c>
      <c r="H11" s="231"/>
      <c r="I11" s="224">
        <v>2</v>
      </c>
      <c r="J11" s="225">
        <v>4</v>
      </c>
      <c r="K11" s="264">
        <v>2</v>
      </c>
      <c r="L11" s="227"/>
      <c r="M11" s="451">
        <f t="shared" si="0"/>
        <v>12</v>
      </c>
      <c r="N11" s="330"/>
      <c r="O11" s="330"/>
      <c r="P11" s="330"/>
    </row>
    <row r="12" spans="1:16" x14ac:dyDescent="0.25">
      <c r="A12" s="287" t="s">
        <v>3096</v>
      </c>
      <c r="B12" s="260" t="s">
        <v>1040</v>
      </c>
      <c r="C12" s="205" t="s">
        <v>2</v>
      </c>
      <c r="D12" s="563">
        <v>2</v>
      </c>
      <c r="E12" s="331"/>
      <c r="F12" s="331">
        <f t="shared" si="1"/>
        <v>0</v>
      </c>
      <c r="G12" s="331">
        <f t="shared" si="2"/>
        <v>0</v>
      </c>
      <c r="H12" s="232"/>
      <c r="I12" s="233">
        <v>2</v>
      </c>
      <c r="J12" s="234">
        <v>2</v>
      </c>
      <c r="K12" s="264">
        <v>2</v>
      </c>
      <c r="L12" s="236"/>
      <c r="M12" s="451">
        <f t="shared" si="0"/>
        <v>8</v>
      </c>
      <c r="N12" s="330"/>
      <c r="O12" s="330"/>
      <c r="P12" s="330"/>
    </row>
    <row r="13" spans="1:16" x14ac:dyDescent="0.25">
      <c r="A13" s="287" t="s">
        <v>3097</v>
      </c>
      <c r="B13" s="260" t="s">
        <v>247</v>
      </c>
      <c r="C13" s="205" t="s">
        <v>2</v>
      </c>
      <c r="D13" s="563">
        <v>1</v>
      </c>
      <c r="E13" s="331"/>
      <c r="F13" s="331">
        <f t="shared" si="1"/>
        <v>0</v>
      </c>
      <c r="G13" s="331">
        <f t="shared" si="2"/>
        <v>0</v>
      </c>
      <c r="H13" s="232"/>
      <c r="I13" s="233">
        <v>1</v>
      </c>
      <c r="J13" s="234">
        <v>1</v>
      </c>
      <c r="K13" s="264">
        <v>1</v>
      </c>
      <c r="L13" s="236"/>
      <c r="M13" s="451">
        <f t="shared" si="0"/>
        <v>4</v>
      </c>
      <c r="N13" s="330"/>
      <c r="O13" s="330"/>
      <c r="P13" s="330"/>
    </row>
    <row r="14" spans="1:16" x14ac:dyDescent="0.25">
      <c r="A14" s="287" t="s">
        <v>3098</v>
      </c>
      <c r="B14" s="260" t="s">
        <v>1041</v>
      </c>
      <c r="C14" s="205" t="s">
        <v>5</v>
      </c>
      <c r="D14" s="563">
        <v>1</v>
      </c>
      <c r="E14" s="331"/>
      <c r="F14" s="331">
        <f t="shared" si="1"/>
        <v>0</v>
      </c>
      <c r="G14" s="331">
        <f t="shared" si="2"/>
        <v>0</v>
      </c>
      <c r="H14" s="232"/>
      <c r="I14" s="233">
        <v>1</v>
      </c>
      <c r="J14" s="234">
        <v>1</v>
      </c>
      <c r="K14" s="264">
        <v>1</v>
      </c>
      <c r="L14" s="236"/>
      <c r="M14" s="451">
        <f t="shared" si="0"/>
        <v>4</v>
      </c>
      <c r="N14" s="330"/>
      <c r="O14" s="330"/>
      <c r="P14" s="330"/>
    </row>
    <row r="15" spans="1:16" ht="15.75" thickBot="1" x14ac:dyDescent="0.3">
      <c r="A15" s="287" t="s">
        <v>3099</v>
      </c>
      <c r="B15" s="260" t="s">
        <v>292</v>
      </c>
      <c r="C15" s="205" t="s">
        <v>5</v>
      </c>
      <c r="D15" s="563">
        <v>1</v>
      </c>
      <c r="E15" s="618"/>
      <c r="F15" s="618">
        <f t="shared" si="1"/>
        <v>0</v>
      </c>
      <c r="G15" s="618">
        <f t="shared" si="2"/>
        <v>0</v>
      </c>
      <c r="H15" s="232"/>
      <c r="I15" s="233">
        <v>1</v>
      </c>
      <c r="J15" s="234">
        <v>4</v>
      </c>
      <c r="K15" s="264">
        <v>1</v>
      </c>
      <c r="L15" s="236"/>
      <c r="M15" s="451">
        <f t="shared" si="0"/>
        <v>7</v>
      </c>
      <c r="N15" s="330"/>
      <c r="O15" s="330"/>
      <c r="P15" s="330"/>
    </row>
    <row r="16" spans="1:16" ht="15.75" thickBot="1" x14ac:dyDescent="0.3">
      <c r="A16"/>
      <c r="C16"/>
      <c r="D16" s="170"/>
      <c r="E16" s="667" t="s">
        <v>3210</v>
      </c>
      <c r="F16" s="667"/>
      <c r="G16" s="550">
        <f>SUM(G5:G15)</f>
        <v>0</v>
      </c>
      <c r="H16" s="536"/>
      <c r="I16" s="537"/>
      <c r="J16" s="538"/>
      <c r="K16" s="539"/>
      <c r="L16" s="540"/>
      <c r="M16" s="203"/>
      <c r="N16" s="330"/>
      <c r="O16" s="330"/>
      <c r="P16" s="330"/>
    </row>
    <row r="17" spans="1:16" ht="15.75" thickBot="1" x14ac:dyDescent="0.3">
      <c r="A17"/>
      <c r="C17"/>
      <c r="D17" s="170"/>
      <c r="E17" s="667" t="s">
        <v>3211</v>
      </c>
      <c r="F17" s="667"/>
      <c r="G17" s="550">
        <f>SUM(G16*0.2)</f>
        <v>0</v>
      </c>
      <c r="H17" s="536"/>
      <c r="I17" s="537"/>
      <c r="J17" s="538"/>
      <c r="K17" s="539"/>
      <c r="L17" s="540"/>
      <c r="M17" s="203"/>
      <c r="N17" s="330"/>
      <c r="O17" s="330"/>
      <c r="P17" s="330"/>
    </row>
    <row r="18" spans="1:16" ht="15.75" thickBot="1" x14ac:dyDescent="0.3">
      <c r="A18"/>
      <c r="C18"/>
      <c r="D18" s="170"/>
      <c r="E18" s="667" t="s">
        <v>3212</v>
      </c>
      <c r="F18" s="667"/>
      <c r="G18" s="550">
        <f>SUM(G16:G17)</f>
        <v>0</v>
      </c>
      <c r="H18" s="536"/>
      <c r="I18" s="537"/>
      <c r="J18" s="538"/>
      <c r="K18" s="539"/>
      <c r="L18" s="540"/>
      <c r="M18" s="203"/>
      <c r="N18" s="330"/>
      <c r="O18" s="330"/>
      <c r="P18" s="330"/>
    </row>
    <row r="19" spans="1:16" x14ac:dyDescent="0.25">
      <c r="A19" s="343"/>
      <c r="B19" s="258"/>
      <c r="C19" s="259"/>
      <c r="D19" s="504"/>
      <c r="H19" s="276"/>
      <c r="I19" s="192"/>
      <c r="J19" s="276"/>
      <c r="K19" s="276"/>
      <c r="L19" s="276"/>
      <c r="M19" s="261"/>
      <c r="N19" s="330"/>
      <c r="O19" s="330"/>
      <c r="P19" s="330"/>
    </row>
    <row r="20" spans="1:16" x14ac:dyDescent="0.25">
      <c r="A20" s="706" t="s">
        <v>1100</v>
      </c>
      <c r="B20" s="706"/>
      <c r="C20" s="706"/>
      <c r="D20" s="171" t="s">
        <v>3220</v>
      </c>
      <c r="E20" s="525"/>
      <c r="F20" s="525"/>
      <c r="G20" s="525"/>
      <c r="H20" s="525"/>
      <c r="I20" s="525"/>
      <c r="J20" s="525"/>
      <c r="K20" s="525"/>
      <c r="L20" s="525"/>
      <c r="M20" s="525"/>
      <c r="N20" s="330"/>
      <c r="O20" s="330"/>
      <c r="P20" s="330"/>
    </row>
    <row r="21" spans="1:16" ht="30" customHeight="1" x14ac:dyDescent="0.25">
      <c r="A21" s="555" t="s">
        <v>0</v>
      </c>
      <c r="B21" s="581" t="s">
        <v>1</v>
      </c>
      <c r="C21" s="557" t="s">
        <v>3215</v>
      </c>
      <c r="D21" s="558" t="s">
        <v>3351</v>
      </c>
      <c r="E21" s="541" t="s">
        <v>3213</v>
      </c>
      <c r="F21" s="541" t="s">
        <v>3214</v>
      </c>
      <c r="G21" s="541" t="s">
        <v>3209</v>
      </c>
      <c r="H21" s="171" t="s">
        <v>375</v>
      </c>
      <c r="I21" s="172" t="s">
        <v>376</v>
      </c>
      <c r="J21" s="173" t="s">
        <v>377</v>
      </c>
      <c r="K21" s="174" t="s">
        <v>378</v>
      </c>
      <c r="L21" s="175" t="s">
        <v>379</v>
      </c>
      <c r="M21" s="350" t="s">
        <v>3</v>
      </c>
      <c r="N21" s="406"/>
      <c r="O21" s="406"/>
      <c r="P21" s="406"/>
    </row>
    <row r="22" spans="1:16" x14ac:dyDescent="0.25">
      <c r="A22" s="287" t="s">
        <v>3100</v>
      </c>
      <c r="B22" s="260" t="s">
        <v>1042</v>
      </c>
      <c r="C22" s="205" t="s">
        <v>2</v>
      </c>
      <c r="D22" s="563">
        <v>2</v>
      </c>
      <c r="E22" s="331"/>
      <c r="F22" s="331">
        <f>SUM(E22*1.2)</f>
        <v>0</v>
      </c>
      <c r="G22" s="331">
        <f>SUM(D22*E22)</f>
        <v>0</v>
      </c>
      <c r="H22" s="231"/>
      <c r="I22" s="224">
        <v>2</v>
      </c>
      <c r="J22" s="225">
        <v>4</v>
      </c>
      <c r="K22" s="226">
        <v>1</v>
      </c>
      <c r="L22" s="227"/>
      <c r="M22" s="451">
        <f t="shared" ref="M22:M53" si="3">SUM(D22:L22)</f>
        <v>9</v>
      </c>
      <c r="N22" s="330"/>
      <c r="O22" s="330"/>
      <c r="P22" s="330"/>
    </row>
    <row r="23" spans="1:16" x14ac:dyDescent="0.25">
      <c r="A23" s="287" t="s">
        <v>3101</v>
      </c>
      <c r="B23" s="228" t="s">
        <v>535</v>
      </c>
      <c r="C23" s="205" t="s">
        <v>2</v>
      </c>
      <c r="D23" s="563">
        <v>1</v>
      </c>
      <c r="E23" s="331"/>
      <c r="F23" s="331">
        <f t="shared" ref="F23:F86" si="4">SUM(E23*1.2)</f>
        <v>0</v>
      </c>
      <c r="G23" s="331">
        <f t="shared" ref="G23:G86" si="5">SUM(D23*E23)</f>
        <v>0</v>
      </c>
      <c r="H23" s="231"/>
      <c r="I23" s="224">
        <v>1</v>
      </c>
      <c r="J23" s="225">
        <v>1</v>
      </c>
      <c r="K23" s="226">
        <v>1</v>
      </c>
      <c r="L23" s="227"/>
      <c r="M23" s="451">
        <f t="shared" si="3"/>
        <v>4</v>
      </c>
      <c r="N23" s="330"/>
      <c r="O23" s="330"/>
      <c r="P23" s="330"/>
    </row>
    <row r="24" spans="1:16" x14ac:dyDescent="0.25">
      <c r="A24" s="287" t="s">
        <v>3102</v>
      </c>
      <c r="B24" s="228" t="s">
        <v>1043</v>
      </c>
      <c r="C24" s="205" t="s">
        <v>5</v>
      </c>
      <c r="D24" s="563">
        <v>1</v>
      </c>
      <c r="E24" s="331"/>
      <c r="F24" s="331">
        <f t="shared" si="4"/>
        <v>0</v>
      </c>
      <c r="G24" s="331">
        <f t="shared" si="5"/>
        <v>0</v>
      </c>
      <c r="H24" s="231"/>
      <c r="I24" s="224">
        <v>1</v>
      </c>
      <c r="J24" s="225">
        <v>1</v>
      </c>
      <c r="K24" s="226">
        <v>1</v>
      </c>
      <c r="L24" s="227"/>
      <c r="M24" s="451">
        <f t="shared" si="3"/>
        <v>4</v>
      </c>
      <c r="N24" s="330"/>
      <c r="O24" s="330"/>
      <c r="P24" s="330"/>
    </row>
    <row r="25" spans="1:16" x14ac:dyDescent="0.25">
      <c r="A25" s="287" t="s">
        <v>3103</v>
      </c>
      <c r="B25" s="228" t="s">
        <v>398</v>
      </c>
      <c r="C25" s="205" t="s">
        <v>2</v>
      </c>
      <c r="D25" s="563">
        <v>1</v>
      </c>
      <c r="E25" s="331"/>
      <c r="F25" s="331">
        <f t="shared" si="4"/>
        <v>0</v>
      </c>
      <c r="G25" s="331">
        <f t="shared" si="5"/>
        <v>0</v>
      </c>
      <c r="H25" s="231"/>
      <c r="I25" s="224">
        <v>1</v>
      </c>
      <c r="J25" s="225">
        <v>1</v>
      </c>
      <c r="K25" s="226">
        <v>1</v>
      </c>
      <c r="L25" s="227"/>
      <c r="M25" s="451">
        <f t="shared" si="3"/>
        <v>4</v>
      </c>
      <c r="N25" s="330"/>
      <c r="O25" s="330"/>
      <c r="P25" s="330"/>
    </row>
    <row r="26" spans="1:16" x14ac:dyDescent="0.25">
      <c r="A26" s="287" t="s">
        <v>3104</v>
      </c>
      <c r="B26" s="260" t="s">
        <v>400</v>
      </c>
      <c r="C26" s="205" t="s">
        <v>2</v>
      </c>
      <c r="D26" s="563">
        <v>1</v>
      </c>
      <c r="E26" s="331"/>
      <c r="F26" s="331">
        <f t="shared" si="4"/>
        <v>0</v>
      </c>
      <c r="G26" s="331">
        <f t="shared" si="5"/>
        <v>0</v>
      </c>
      <c r="H26" s="231"/>
      <c r="I26" s="224">
        <v>1</v>
      </c>
      <c r="J26" s="225">
        <v>1</v>
      </c>
      <c r="K26" s="226">
        <v>1</v>
      </c>
      <c r="L26" s="227"/>
      <c r="M26" s="451">
        <f t="shared" si="3"/>
        <v>4</v>
      </c>
      <c r="N26" s="330"/>
      <c r="O26" s="330"/>
      <c r="P26" s="330"/>
    </row>
    <row r="27" spans="1:16" x14ac:dyDescent="0.25">
      <c r="A27" s="287" t="s">
        <v>3105</v>
      </c>
      <c r="B27" s="260" t="s">
        <v>401</v>
      </c>
      <c r="C27" s="205" t="s">
        <v>2</v>
      </c>
      <c r="D27" s="563">
        <v>1</v>
      </c>
      <c r="E27" s="331"/>
      <c r="F27" s="331">
        <f t="shared" si="4"/>
        <v>0</v>
      </c>
      <c r="G27" s="331">
        <f t="shared" si="5"/>
        <v>0</v>
      </c>
      <c r="H27" s="231"/>
      <c r="I27" s="224">
        <v>1</v>
      </c>
      <c r="J27" s="225">
        <v>1</v>
      </c>
      <c r="K27" s="226">
        <v>1</v>
      </c>
      <c r="L27" s="227"/>
      <c r="M27" s="451">
        <f t="shared" si="3"/>
        <v>4</v>
      </c>
      <c r="N27" s="330"/>
      <c r="O27" s="330"/>
      <c r="P27" s="330"/>
    </row>
    <row r="28" spans="1:16" x14ac:dyDescent="0.25">
      <c r="A28" s="287" t="s">
        <v>3106</v>
      </c>
      <c r="B28" s="228" t="s">
        <v>402</v>
      </c>
      <c r="C28" s="205" t="s">
        <v>2</v>
      </c>
      <c r="D28" s="563">
        <v>1</v>
      </c>
      <c r="E28" s="331"/>
      <c r="F28" s="331">
        <f t="shared" si="4"/>
        <v>0</v>
      </c>
      <c r="G28" s="331">
        <f t="shared" si="5"/>
        <v>0</v>
      </c>
      <c r="H28" s="231"/>
      <c r="I28" s="224">
        <v>1</v>
      </c>
      <c r="J28" s="225">
        <v>1</v>
      </c>
      <c r="K28" s="226">
        <v>1</v>
      </c>
      <c r="L28" s="227"/>
      <c r="M28" s="451">
        <f t="shared" si="3"/>
        <v>4</v>
      </c>
      <c r="N28" s="330"/>
      <c r="O28" s="330"/>
      <c r="P28" s="330"/>
    </row>
    <row r="29" spans="1:16" x14ac:dyDescent="0.25">
      <c r="A29" s="287" t="s">
        <v>3107</v>
      </c>
      <c r="B29" s="228" t="s">
        <v>1044</v>
      </c>
      <c r="C29" s="205" t="s">
        <v>2</v>
      </c>
      <c r="D29" s="563">
        <v>1</v>
      </c>
      <c r="E29" s="331"/>
      <c r="F29" s="331">
        <f t="shared" si="4"/>
        <v>0</v>
      </c>
      <c r="G29" s="331">
        <f t="shared" si="5"/>
        <v>0</v>
      </c>
      <c r="H29" s="231"/>
      <c r="I29" s="224">
        <v>1</v>
      </c>
      <c r="J29" s="225">
        <v>1</v>
      </c>
      <c r="K29" s="226">
        <v>1</v>
      </c>
      <c r="L29" s="227"/>
      <c r="M29" s="451">
        <f t="shared" si="3"/>
        <v>4</v>
      </c>
      <c r="N29" s="330"/>
      <c r="O29" s="330"/>
      <c r="P29" s="330"/>
    </row>
    <row r="30" spans="1:16" x14ac:dyDescent="0.25">
      <c r="A30" s="287" t="s">
        <v>3108</v>
      </c>
      <c r="B30" s="228" t="s">
        <v>785</v>
      </c>
      <c r="C30" s="205" t="s">
        <v>5</v>
      </c>
      <c r="D30" s="563">
        <v>1</v>
      </c>
      <c r="E30" s="331"/>
      <c r="F30" s="331">
        <f t="shared" si="4"/>
        <v>0</v>
      </c>
      <c r="G30" s="331">
        <f t="shared" si="5"/>
        <v>0</v>
      </c>
      <c r="H30" s="231"/>
      <c r="I30" s="224">
        <v>1</v>
      </c>
      <c r="J30" s="225">
        <v>1</v>
      </c>
      <c r="K30" s="226">
        <v>1</v>
      </c>
      <c r="L30" s="227"/>
      <c r="M30" s="451">
        <f t="shared" si="3"/>
        <v>4</v>
      </c>
      <c r="N30" s="330"/>
      <c r="O30" s="330"/>
      <c r="P30" s="330"/>
    </row>
    <row r="31" spans="1:16" x14ac:dyDescent="0.25">
      <c r="A31" s="287" t="s">
        <v>3109</v>
      </c>
      <c r="B31" s="228" t="s">
        <v>1045</v>
      </c>
      <c r="C31" s="205" t="s">
        <v>2</v>
      </c>
      <c r="D31" s="563">
        <v>1</v>
      </c>
      <c r="E31" s="331"/>
      <c r="F31" s="331">
        <f t="shared" si="4"/>
        <v>0</v>
      </c>
      <c r="G31" s="331">
        <f t="shared" si="5"/>
        <v>0</v>
      </c>
      <c r="H31" s="231"/>
      <c r="I31" s="224">
        <v>1</v>
      </c>
      <c r="J31" s="225">
        <v>1</v>
      </c>
      <c r="K31" s="226">
        <v>1</v>
      </c>
      <c r="L31" s="227"/>
      <c r="M31" s="451">
        <f t="shared" si="3"/>
        <v>4</v>
      </c>
      <c r="N31" s="330"/>
      <c r="O31" s="330"/>
      <c r="P31" s="330"/>
    </row>
    <row r="32" spans="1:16" x14ac:dyDescent="0.25">
      <c r="A32" s="287" t="s">
        <v>3110</v>
      </c>
      <c r="B32" s="228" t="s">
        <v>940</v>
      </c>
      <c r="C32" s="205" t="s">
        <v>2</v>
      </c>
      <c r="D32" s="563">
        <v>1</v>
      </c>
      <c r="E32" s="331"/>
      <c r="F32" s="331">
        <f t="shared" si="4"/>
        <v>0</v>
      </c>
      <c r="G32" s="331">
        <f t="shared" si="5"/>
        <v>0</v>
      </c>
      <c r="H32" s="231"/>
      <c r="I32" s="224">
        <v>1</v>
      </c>
      <c r="J32" s="225">
        <v>1</v>
      </c>
      <c r="K32" s="226">
        <v>1</v>
      </c>
      <c r="L32" s="227"/>
      <c r="M32" s="451">
        <f t="shared" si="3"/>
        <v>4</v>
      </c>
      <c r="N32" s="330"/>
      <c r="O32" s="330"/>
      <c r="P32" s="330"/>
    </row>
    <row r="33" spans="1:16" x14ac:dyDescent="0.25">
      <c r="A33" s="287" t="s">
        <v>3111</v>
      </c>
      <c r="B33" s="260" t="s">
        <v>403</v>
      </c>
      <c r="C33" s="205" t="s">
        <v>2</v>
      </c>
      <c r="D33" s="563">
        <v>1</v>
      </c>
      <c r="E33" s="331"/>
      <c r="F33" s="331">
        <f t="shared" si="4"/>
        <v>0</v>
      </c>
      <c r="G33" s="331">
        <f t="shared" si="5"/>
        <v>0</v>
      </c>
      <c r="H33" s="231"/>
      <c r="I33" s="224">
        <v>1</v>
      </c>
      <c r="J33" s="225">
        <v>1</v>
      </c>
      <c r="K33" s="226">
        <v>1</v>
      </c>
      <c r="L33" s="227"/>
      <c r="M33" s="451">
        <f t="shared" si="3"/>
        <v>4</v>
      </c>
      <c r="N33" s="330"/>
      <c r="O33" s="330"/>
      <c r="P33" s="330"/>
    </row>
    <row r="34" spans="1:16" x14ac:dyDescent="0.25">
      <c r="A34" s="287" t="s">
        <v>3112</v>
      </c>
      <c r="B34" s="260" t="s">
        <v>404</v>
      </c>
      <c r="C34" s="205" t="s">
        <v>2</v>
      </c>
      <c r="D34" s="563">
        <v>1</v>
      </c>
      <c r="E34" s="331"/>
      <c r="F34" s="331">
        <f t="shared" si="4"/>
        <v>0</v>
      </c>
      <c r="G34" s="331">
        <f t="shared" si="5"/>
        <v>0</v>
      </c>
      <c r="H34" s="231"/>
      <c r="I34" s="224">
        <v>1</v>
      </c>
      <c r="J34" s="225">
        <v>1</v>
      </c>
      <c r="K34" s="226">
        <v>1</v>
      </c>
      <c r="L34" s="227"/>
      <c r="M34" s="451">
        <f t="shared" si="3"/>
        <v>4</v>
      </c>
      <c r="N34" s="330"/>
      <c r="O34" s="330"/>
      <c r="P34" s="330"/>
    </row>
    <row r="35" spans="1:16" x14ac:dyDescent="0.25">
      <c r="A35" s="287" t="s">
        <v>3113</v>
      </c>
      <c r="B35" s="228" t="s">
        <v>1046</v>
      </c>
      <c r="C35" s="205" t="s">
        <v>2</v>
      </c>
      <c r="D35" s="563">
        <v>1</v>
      </c>
      <c r="E35" s="331"/>
      <c r="F35" s="331">
        <f t="shared" si="4"/>
        <v>0</v>
      </c>
      <c r="G35" s="331">
        <f t="shared" si="5"/>
        <v>0</v>
      </c>
      <c r="H35" s="231"/>
      <c r="I35" s="224">
        <v>1</v>
      </c>
      <c r="J35" s="225">
        <v>1</v>
      </c>
      <c r="K35" s="226">
        <v>1</v>
      </c>
      <c r="L35" s="227"/>
      <c r="M35" s="451">
        <f t="shared" si="3"/>
        <v>4</v>
      </c>
      <c r="N35" s="330"/>
      <c r="O35" s="330"/>
      <c r="P35" s="330"/>
    </row>
    <row r="36" spans="1:16" x14ac:dyDescent="0.25">
      <c r="A36" s="287" t="s">
        <v>3114</v>
      </c>
      <c r="B36" s="260" t="s">
        <v>1047</v>
      </c>
      <c r="C36" s="205" t="s">
        <v>2</v>
      </c>
      <c r="D36" s="563">
        <v>1</v>
      </c>
      <c r="E36" s="331"/>
      <c r="F36" s="331">
        <f t="shared" si="4"/>
        <v>0</v>
      </c>
      <c r="G36" s="331">
        <f t="shared" si="5"/>
        <v>0</v>
      </c>
      <c r="H36" s="231"/>
      <c r="I36" s="224">
        <v>1</v>
      </c>
      <c r="J36" s="225">
        <v>1</v>
      </c>
      <c r="K36" s="226">
        <v>1</v>
      </c>
      <c r="L36" s="227"/>
      <c r="M36" s="451">
        <f t="shared" si="3"/>
        <v>4</v>
      </c>
      <c r="N36" s="330"/>
      <c r="O36" s="330"/>
      <c r="P36" s="330"/>
    </row>
    <row r="37" spans="1:16" x14ac:dyDescent="0.25">
      <c r="A37" s="287" t="s">
        <v>3115</v>
      </c>
      <c r="B37" s="260" t="s">
        <v>1048</v>
      </c>
      <c r="C37" s="205" t="s">
        <v>2</v>
      </c>
      <c r="D37" s="563">
        <v>1</v>
      </c>
      <c r="E37" s="331"/>
      <c r="F37" s="331">
        <f t="shared" si="4"/>
        <v>0</v>
      </c>
      <c r="G37" s="331">
        <f t="shared" si="5"/>
        <v>0</v>
      </c>
      <c r="H37" s="231"/>
      <c r="I37" s="224">
        <v>1</v>
      </c>
      <c r="J37" s="225">
        <v>1</v>
      </c>
      <c r="K37" s="226">
        <v>1</v>
      </c>
      <c r="L37" s="227"/>
      <c r="M37" s="451">
        <f t="shared" si="3"/>
        <v>4</v>
      </c>
      <c r="N37" s="330"/>
      <c r="O37" s="330"/>
      <c r="P37" s="330"/>
    </row>
    <row r="38" spans="1:16" x14ac:dyDescent="0.25">
      <c r="A38" s="287" t="s">
        <v>3116</v>
      </c>
      <c r="B38" s="228" t="s">
        <v>1049</v>
      </c>
      <c r="C38" s="205" t="s">
        <v>2</v>
      </c>
      <c r="D38" s="563">
        <v>1</v>
      </c>
      <c r="E38" s="331"/>
      <c r="F38" s="331">
        <f t="shared" si="4"/>
        <v>0</v>
      </c>
      <c r="G38" s="331">
        <f t="shared" si="5"/>
        <v>0</v>
      </c>
      <c r="H38" s="231"/>
      <c r="I38" s="224">
        <v>1</v>
      </c>
      <c r="J38" s="225">
        <v>1</v>
      </c>
      <c r="K38" s="226">
        <v>1</v>
      </c>
      <c r="L38" s="227"/>
      <c r="M38" s="451">
        <f t="shared" si="3"/>
        <v>4</v>
      </c>
      <c r="N38" s="330"/>
      <c r="O38" s="330"/>
      <c r="P38" s="330"/>
    </row>
    <row r="39" spans="1:16" x14ac:dyDescent="0.25">
      <c r="A39" s="287" t="s">
        <v>3117</v>
      </c>
      <c r="B39" s="228" t="s">
        <v>1050</v>
      </c>
      <c r="C39" s="205" t="s">
        <v>2</v>
      </c>
      <c r="D39" s="563">
        <v>1</v>
      </c>
      <c r="E39" s="331"/>
      <c r="F39" s="331">
        <f t="shared" si="4"/>
        <v>0</v>
      </c>
      <c r="G39" s="331">
        <f t="shared" si="5"/>
        <v>0</v>
      </c>
      <c r="H39" s="231"/>
      <c r="I39" s="224">
        <v>1</v>
      </c>
      <c r="J39" s="225">
        <v>1</v>
      </c>
      <c r="K39" s="226">
        <v>1</v>
      </c>
      <c r="L39" s="227"/>
      <c r="M39" s="451">
        <f t="shared" si="3"/>
        <v>4</v>
      </c>
      <c r="N39" s="330"/>
      <c r="O39" s="330"/>
      <c r="P39" s="330"/>
    </row>
    <row r="40" spans="1:16" x14ac:dyDescent="0.25">
      <c r="A40" s="287" t="s">
        <v>3118</v>
      </c>
      <c r="B40" s="228" t="s">
        <v>1051</v>
      </c>
      <c r="C40" s="205" t="s">
        <v>2</v>
      </c>
      <c r="D40" s="563">
        <v>1</v>
      </c>
      <c r="E40" s="331"/>
      <c r="F40" s="331">
        <f t="shared" si="4"/>
        <v>0</v>
      </c>
      <c r="G40" s="331">
        <f t="shared" si="5"/>
        <v>0</v>
      </c>
      <c r="H40" s="231"/>
      <c r="I40" s="224">
        <v>1</v>
      </c>
      <c r="J40" s="225">
        <v>1</v>
      </c>
      <c r="K40" s="226">
        <v>1</v>
      </c>
      <c r="L40" s="227"/>
      <c r="M40" s="451">
        <f t="shared" si="3"/>
        <v>4</v>
      </c>
      <c r="N40" s="330"/>
      <c r="O40" s="330"/>
      <c r="P40" s="330"/>
    </row>
    <row r="41" spans="1:16" x14ac:dyDescent="0.25">
      <c r="A41" s="287" t="s">
        <v>3119</v>
      </c>
      <c r="B41" s="228" t="s">
        <v>430</v>
      </c>
      <c r="C41" s="205" t="s">
        <v>2</v>
      </c>
      <c r="D41" s="563">
        <v>1</v>
      </c>
      <c r="E41" s="331"/>
      <c r="F41" s="331">
        <f t="shared" si="4"/>
        <v>0</v>
      </c>
      <c r="G41" s="331">
        <f t="shared" si="5"/>
        <v>0</v>
      </c>
      <c r="H41" s="231"/>
      <c r="I41" s="224">
        <v>1</v>
      </c>
      <c r="J41" s="225">
        <v>1</v>
      </c>
      <c r="K41" s="226">
        <v>1</v>
      </c>
      <c r="L41" s="227"/>
      <c r="M41" s="451">
        <f t="shared" si="3"/>
        <v>4</v>
      </c>
      <c r="N41" s="330"/>
      <c r="O41" s="330"/>
      <c r="P41" s="330"/>
    </row>
    <row r="42" spans="1:16" x14ac:dyDescent="0.25">
      <c r="A42" s="287" t="s">
        <v>3120</v>
      </c>
      <c r="B42" s="228" t="s">
        <v>432</v>
      </c>
      <c r="C42" s="205" t="s">
        <v>2</v>
      </c>
      <c r="D42" s="563">
        <v>1</v>
      </c>
      <c r="E42" s="331"/>
      <c r="F42" s="331">
        <f t="shared" si="4"/>
        <v>0</v>
      </c>
      <c r="G42" s="331">
        <f t="shared" si="5"/>
        <v>0</v>
      </c>
      <c r="H42" s="231"/>
      <c r="I42" s="224">
        <v>1</v>
      </c>
      <c r="J42" s="225">
        <v>1</v>
      </c>
      <c r="K42" s="226">
        <v>1</v>
      </c>
      <c r="L42" s="227"/>
      <c r="M42" s="451">
        <f t="shared" si="3"/>
        <v>4</v>
      </c>
      <c r="N42" s="330"/>
      <c r="O42" s="330"/>
      <c r="P42" s="330"/>
    </row>
    <row r="43" spans="1:16" x14ac:dyDescent="0.25">
      <c r="A43" s="287" t="s">
        <v>3121</v>
      </c>
      <c r="B43" s="228" t="s">
        <v>433</v>
      </c>
      <c r="C43" s="205" t="s">
        <v>2</v>
      </c>
      <c r="D43" s="563">
        <v>1</v>
      </c>
      <c r="E43" s="331"/>
      <c r="F43" s="331">
        <f t="shared" si="4"/>
        <v>0</v>
      </c>
      <c r="G43" s="331">
        <f t="shared" si="5"/>
        <v>0</v>
      </c>
      <c r="H43" s="231"/>
      <c r="I43" s="224">
        <v>1</v>
      </c>
      <c r="J43" s="225">
        <v>1</v>
      </c>
      <c r="K43" s="226">
        <v>1</v>
      </c>
      <c r="L43" s="227"/>
      <c r="M43" s="451">
        <f t="shared" si="3"/>
        <v>4</v>
      </c>
      <c r="N43" s="330"/>
      <c r="O43" s="330"/>
      <c r="P43" s="330"/>
    </row>
    <row r="44" spans="1:16" x14ac:dyDescent="0.25">
      <c r="A44" s="287" t="s">
        <v>3122</v>
      </c>
      <c r="B44" s="228" t="s">
        <v>434</v>
      </c>
      <c r="C44" s="205" t="s">
        <v>6</v>
      </c>
      <c r="D44" s="563">
        <v>1</v>
      </c>
      <c r="E44" s="331"/>
      <c r="F44" s="331">
        <f t="shared" si="4"/>
        <v>0</v>
      </c>
      <c r="G44" s="331">
        <f t="shared" si="5"/>
        <v>0</v>
      </c>
      <c r="H44" s="231"/>
      <c r="I44" s="224">
        <v>1</v>
      </c>
      <c r="J44" s="225">
        <v>1</v>
      </c>
      <c r="K44" s="226">
        <v>1</v>
      </c>
      <c r="L44" s="227"/>
      <c r="M44" s="451">
        <f t="shared" si="3"/>
        <v>4</v>
      </c>
      <c r="N44" s="330"/>
      <c r="O44" s="330"/>
      <c r="P44" s="330"/>
    </row>
    <row r="45" spans="1:16" x14ac:dyDescent="0.25">
      <c r="A45" s="287" t="s">
        <v>3123</v>
      </c>
      <c r="B45" s="228" t="s">
        <v>624</v>
      </c>
      <c r="C45" s="205" t="s">
        <v>2</v>
      </c>
      <c r="D45" s="563">
        <v>1</v>
      </c>
      <c r="E45" s="331"/>
      <c r="F45" s="331">
        <f t="shared" si="4"/>
        <v>0</v>
      </c>
      <c r="G45" s="331">
        <f t="shared" si="5"/>
        <v>0</v>
      </c>
      <c r="H45" s="231"/>
      <c r="I45" s="224">
        <v>1</v>
      </c>
      <c r="J45" s="225">
        <v>1</v>
      </c>
      <c r="K45" s="226">
        <v>1</v>
      </c>
      <c r="L45" s="227"/>
      <c r="M45" s="451">
        <f t="shared" si="3"/>
        <v>4</v>
      </c>
      <c r="N45" s="330"/>
      <c r="O45" s="330"/>
      <c r="P45" s="330"/>
    </row>
    <row r="46" spans="1:16" x14ac:dyDescent="0.25">
      <c r="A46" s="287" t="s">
        <v>3124</v>
      </c>
      <c r="B46" s="228" t="s">
        <v>1052</v>
      </c>
      <c r="C46" s="205" t="s">
        <v>2</v>
      </c>
      <c r="D46" s="563">
        <v>1</v>
      </c>
      <c r="E46" s="331"/>
      <c r="F46" s="331">
        <f t="shared" si="4"/>
        <v>0</v>
      </c>
      <c r="G46" s="331">
        <f t="shared" si="5"/>
        <v>0</v>
      </c>
      <c r="H46" s="231"/>
      <c r="I46" s="224">
        <v>1</v>
      </c>
      <c r="J46" s="225">
        <v>1</v>
      </c>
      <c r="K46" s="226">
        <v>1</v>
      </c>
      <c r="L46" s="227"/>
      <c r="M46" s="451">
        <f t="shared" si="3"/>
        <v>4</v>
      </c>
      <c r="N46" s="330"/>
      <c r="O46" s="330"/>
      <c r="P46" s="330"/>
    </row>
    <row r="47" spans="1:16" x14ac:dyDescent="0.25">
      <c r="A47" s="287" t="s">
        <v>3125</v>
      </c>
      <c r="B47" s="228" t="s">
        <v>1053</v>
      </c>
      <c r="C47" s="205" t="s">
        <v>2</v>
      </c>
      <c r="D47" s="563">
        <v>1</v>
      </c>
      <c r="E47" s="331"/>
      <c r="F47" s="331">
        <f t="shared" si="4"/>
        <v>0</v>
      </c>
      <c r="G47" s="331">
        <f t="shared" si="5"/>
        <v>0</v>
      </c>
      <c r="H47" s="231"/>
      <c r="I47" s="224">
        <v>1</v>
      </c>
      <c r="J47" s="225">
        <v>1</v>
      </c>
      <c r="K47" s="226">
        <v>1</v>
      </c>
      <c r="L47" s="227"/>
      <c r="M47" s="451">
        <f t="shared" si="3"/>
        <v>4</v>
      </c>
      <c r="N47" s="330"/>
      <c r="O47" s="330"/>
      <c r="P47" s="330"/>
    </row>
    <row r="48" spans="1:16" x14ac:dyDescent="0.25">
      <c r="A48" s="287" t="s">
        <v>3126</v>
      </c>
      <c r="B48" s="228" t="s">
        <v>210</v>
      </c>
      <c r="C48" s="205" t="s">
        <v>2</v>
      </c>
      <c r="D48" s="563">
        <v>1</v>
      </c>
      <c r="E48" s="331"/>
      <c r="F48" s="331">
        <f t="shared" si="4"/>
        <v>0</v>
      </c>
      <c r="G48" s="331">
        <f t="shared" si="5"/>
        <v>0</v>
      </c>
      <c r="H48" s="231"/>
      <c r="I48" s="224">
        <v>1</v>
      </c>
      <c r="J48" s="225">
        <v>1</v>
      </c>
      <c r="K48" s="226">
        <v>1</v>
      </c>
      <c r="L48" s="227"/>
      <c r="M48" s="451">
        <f t="shared" si="3"/>
        <v>4</v>
      </c>
      <c r="N48" s="330"/>
      <c r="O48" s="330"/>
      <c r="P48" s="330"/>
    </row>
    <row r="49" spans="1:16" x14ac:dyDescent="0.25">
      <c r="A49" s="287" t="s">
        <v>3127</v>
      </c>
      <c r="B49" s="228" t="s">
        <v>632</v>
      </c>
      <c r="C49" s="205" t="s">
        <v>2</v>
      </c>
      <c r="D49" s="563">
        <v>1</v>
      </c>
      <c r="E49" s="331"/>
      <c r="F49" s="331">
        <f t="shared" si="4"/>
        <v>0</v>
      </c>
      <c r="G49" s="331">
        <f t="shared" si="5"/>
        <v>0</v>
      </c>
      <c r="H49" s="231"/>
      <c r="I49" s="224">
        <v>2</v>
      </c>
      <c r="J49" s="225">
        <v>1</v>
      </c>
      <c r="K49" s="226">
        <v>1</v>
      </c>
      <c r="L49" s="227"/>
      <c r="M49" s="451">
        <f t="shared" si="3"/>
        <v>5</v>
      </c>
      <c r="N49" s="330"/>
      <c r="O49" s="330"/>
      <c r="P49" s="330"/>
    </row>
    <row r="50" spans="1:16" x14ac:dyDescent="0.25">
      <c r="A50" s="287" t="s">
        <v>3128</v>
      </c>
      <c r="B50" s="228" t="s">
        <v>635</v>
      </c>
      <c r="C50" s="205" t="s">
        <v>2</v>
      </c>
      <c r="D50" s="563">
        <v>2</v>
      </c>
      <c r="E50" s="331"/>
      <c r="F50" s="331">
        <f t="shared" si="4"/>
        <v>0</v>
      </c>
      <c r="G50" s="331">
        <f t="shared" si="5"/>
        <v>0</v>
      </c>
      <c r="H50" s="231"/>
      <c r="I50" s="224">
        <v>2</v>
      </c>
      <c r="J50" s="225">
        <v>1</v>
      </c>
      <c r="K50" s="226">
        <v>1</v>
      </c>
      <c r="L50" s="227"/>
      <c r="M50" s="451">
        <f t="shared" si="3"/>
        <v>6</v>
      </c>
      <c r="N50" s="330"/>
      <c r="O50" s="330"/>
      <c r="P50" s="330"/>
    </row>
    <row r="51" spans="1:16" x14ac:dyDescent="0.25">
      <c r="A51" s="287" t="s">
        <v>3129</v>
      </c>
      <c r="B51" s="228" t="s">
        <v>1054</v>
      </c>
      <c r="C51" s="205" t="s">
        <v>2</v>
      </c>
      <c r="D51" s="563">
        <v>1</v>
      </c>
      <c r="E51" s="331"/>
      <c r="F51" s="331">
        <f t="shared" si="4"/>
        <v>0</v>
      </c>
      <c r="G51" s="331">
        <f t="shared" si="5"/>
        <v>0</v>
      </c>
      <c r="H51" s="231"/>
      <c r="I51" s="224">
        <v>1</v>
      </c>
      <c r="J51" s="225">
        <v>1</v>
      </c>
      <c r="K51" s="226">
        <v>1</v>
      </c>
      <c r="L51" s="227"/>
      <c r="M51" s="451">
        <f t="shared" si="3"/>
        <v>4</v>
      </c>
      <c r="N51" s="330"/>
      <c r="O51" s="330"/>
      <c r="P51" s="330"/>
    </row>
    <row r="52" spans="1:16" x14ac:dyDescent="0.25">
      <c r="A52" s="287" t="s">
        <v>3130</v>
      </c>
      <c r="B52" s="228" t="s">
        <v>637</v>
      </c>
      <c r="C52" s="205" t="s">
        <v>2</v>
      </c>
      <c r="D52" s="563">
        <v>2</v>
      </c>
      <c r="E52" s="331"/>
      <c r="F52" s="331">
        <f t="shared" si="4"/>
        <v>0</v>
      </c>
      <c r="G52" s="331">
        <f t="shared" si="5"/>
        <v>0</v>
      </c>
      <c r="H52" s="231"/>
      <c r="I52" s="224">
        <v>2</v>
      </c>
      <c r="J52" s="225">
        <v>1</v>
      </c>
      <c r="K52" s="226">
        <v>1</v>
      </c>
      <c r="L52" s="227"/>
      <c r="M52" s="451">
        <f t="shared" si="3"/>
        <v>6</v>
      </c>
      <c r="N52" s="330"/>
      <c r="O52" s="330"/>
      <c r="P52" s="330"/>
    </row>
    <row r="53" spans="1:16" x14ac:dyDescent="0.25">
      <c r="A53" s="287" t="s">
        <v>3131</v>
      </c>
      <c r="B53" s="228" t="s">
        <v>1055</v>
      </c>
      <c r="C53" s="205" t="s">
        <v>2</v>
      </c>
      <c r="D53" s="563">
        <v>2</v>
      </c>
      <c r="E53" s="331"/>
      <c r="F53" s="331">
        <f t="shared" si="4"/>
        <v>0</v>
      </c>
      <c r="G53" s="331">
        <f t="shared" si="5"/>
        <v>0</v>
      </c>
      <c r="H53" s="231"/>
      <c r="I53" s="224">
        <v>1</v>
      </c>
      <c r="J53" s="225">
        <v>1</v>
      </c>
      <c r="K53" s="226">
        <v>1</v>
      </c>
      <c r="L53" s="227"/>
      <c r="M53" s="451">
        <f t="shared" si="3"/>
        <v>5</v>
      </c>
      <c r="N53" s="330"/>
      <c r="O53" s="330"/>
      <c r="P53" s="330"/>
    </row>
    <row r="54" spans="1:16" x14ac:dyDescent="0.25">
      <c r="A54" s="287" t="s">
        <v>3132</v>
      </c>
      <c r="B54" s="228" t="s">
        <v>1056</v>
      </c>
      <c r="C54" s="205" t="s">
        <v>2</v>
      </c>
      <c r="D54" s="563">
        <v>2</v>
      </c>
      <c r="E54" s="331"/>
      <c r="F54" s="331">
        <f t="shared" si="4"/>
        <v>0</v>
      </c>
      <c r="G54" s="331">
        <f t="shared" si="5"/>
        <v>0</v>
      </c>
      <c r="H54" s="231"/>
      <c r="I54" s="224">
        <v>1</v>
      </c>
      <c r="J54" s="225">
        <v>1</v>
      </c>
      <c r="K54" s="226">
        <v>1</v>
      </c>
      <c r="L54" s="227"/>
      <c r="M54" s="451">
        <f t="shared" ref="M54:M85" si="6">SUM(D54:L54)</f>
        <v>5</v>
      </c>
      <c r="N54" s="330"/>
      <c r="O54" s="330"/>
      <c r="P54" s="330"/>
    </row>
    <row r="55" spans="1:16" x14ac:dyDescent="0.25">
      <c r="A55" s="287" t="s">
        <v>3133</v>
      </c>
      <c r="B55" s="228" t="s">
        <v>1057</v>
      </c>
      <c r="C55" s="205" t="s">
        <v>2</v>
      </c>
      <c r="D55" s="563">
        <v>2</v>
      </c>
      <c r="E55" s="331"/>
      <c r="F55" s="331">
        <f t="shared" si="4"/>
        <v>0</v>
      </c>
      <c r="G55" s="331">
        <f t="shared" si="5"/>
        <v>0</v>
      </c>
      <c r="H55" s="231"/>
      <c r="I55" s="224">
        <v>1</v>
      </c>
      <c r="J55" s="225">
        <v>1</v>
      </c>
      <c r="K55" s="226">
        <v>1</v>
      </c>
      <c r="L55" s="227"/>
      <c r="M55" s="451">
        <f t="shared" si="6"/>
        <v>5</v>
      </c>
      <c r="N55" s="330"/>
      <c r="O55" s="330"/>
      <c r="P55" s="330"/>
    </row>
    <row r="56" spans="1:16" x14ac:dyDescent="0.25">
      <c r="A56" s="287" t="s">
        <v>3134</v>
      </c>
      <c r="B56" s="228" t="s">
        <v>51</v>
      </c>
      <c r="C56" s="205" t="s">
        <v>2</v>
      </c>
      <c r="D56" s="563">
        <v>1</v>
      </c>
      <c r="E56" s="331"/>
      <c r="F56" s="331">
        <f t="shared" si="4"/>
        <v>0</v>
      </c>
      <c r="G56" s="331">
        <f t="shared" si="5"/>
        <v>0</v>
      </c>
      <c r="H56" s="231"/>
      <c r="I56" s="224">
        <v>1</v>
      </c>
      <c r="J56" s="225">
        <v>1</v>
      </c>
      <c r="K56" s="226">
        <v>1</v>
      </c>
      <c r="L56" s="227"/>
      <c r="M56" s="451">
        <f t="shared" si="6"/>
        <v>4</v>
      </c>
      <c r="N56" s="330"/>
      <c r="O56" s="330"/>
      <c r="P56" s="330"/>
    </row>
    <row r="57" spans="1:16" x14ac:dyDescent="0.25">
      <c r="A57" s="287" t="s">
        <v>3135</v>
      </c>
      <c r="B57" s="228" t="s">
        <v>640</v>
      </c>
      <c r="C57" s="205" t="s">
        <v>5</v>
      </c>
      <c r="D57" s="563">
        <v>2</v>
      </c>
      <c r="E57" s="331"/>
      <c r="F57" s="331">
        <f t="shared" si="4"/>
        <v>0</v>
      </c>
      <c r="G57" s="331">
        <f t="shared" si="5"/>
        <v>0</v>
      </c>
      <c r="H57" s="231"/>
      <c r="I57" s="224">
        <v>1</v>
      </c>
      <c r="J57" s="225">
        <v>2</v>
      </c>
      <c r="K57" s="226">
        <v>1</v>
      </c>
      <c r="L57" s="227"/>
      <c r="M57" s="451">
        <f t="shared" si="6"/>
        <v>6</v>
      </c>
      <c r="N57" s="330"/>
      <c r="O57" s="330"/>
      <c r="P57" s="330"/>
    </row>
    <row r="58" spans="1:16" x14ac:dyDescent="0.25">
      <c r="A58" s="287" t="s">
        <v>3136</v>
      </c>
      <c r="B58" s="228" t="s">
        <v>1058</v>
      </c>
      <c r="C58" s="205" t="s">
        <v>2</v>
      </c>
      <c r="D58" s="563">
        <v>1</v>
      </c>
      <c r="E58" s="331"/>
      <c r="F58" s="331">
        <f t="shared" si="4"/>
        <v>0</v>
      </c>
      <c r="G58" s="331">
        <f t="shared" si="5"/>
        <v>0</v>
      </c>
      <c r="H58" s="231"/>
      <c r="I58" s="224">
        <v>1</v>
      </c>
      <c r="J58" s="225">
        <v>2</v>
      </c>
      <c r="K58" s="226">
        <v>1</v>
      </c>
      <c r="L58" s="227"/>
      <c r="M58" s="451">
        <f t="shared" si="6"/>
        <v>5</v>
      </c>
      <c r="N58" s="330"/>
      <c r="O58" s="330"/>
      <c r="P58" s="330"/>
    </row>
    <row r="59" spans="1:16" x14ac:dyDescent="0.25">
      <c r="A59" s="287" t="s">
        <v>3137</v>
      </c>
      <c r="B59" s="228" t="s">
        <v>1059</v>
      </c>
      <c r="C59" s="205" t="s">
        <v>2</v>
      </c>
      <c r="D59" s="563">
        <v>2</v>
      </c>
      <c r="E59" s="331"/>
      <c r="F59" s="331">
        <f t="shared" si="4"/>
        <v>0</v>
      </c>
      <c r="G59" s="331">
        <f t="shared" si="5"/>
        <v>0</v>
      </c>
      <c r="H59" s="231"/>
      <c r="I59" s="224">
        <v>1</v>
      </c>
      <c r="J59" s="225">
        <v>2</v>
      </c>
      <c r="K59" s="226">
        <v>1</v>
      </c>
      <c r="L59" s="227"/>
      <c r="M59" s="451">
        <f t="shared" si="6"/>
        <v>6</v>
      </c>
      <c r="N59" s="330"/>
      <c r="O59" s="330"/>
      <c r="P59" s="330"/>
    </row>
    <row r="60" spans="1:16" x14ac:dyDescent="0.25">
      <c r="A60" s="287" t="s">
        <v>3138</v>
      </c>
      <c r="B60" s="228" t="s">
        <v>1060</v>
      </c>
      <c r="C60" s="205" t="s">
        <v>2</v>
      </c>
      <c r="D60" s="563">
        <v>1</v>
      </c>
      <c r="E60" s="331"/>
      <c r="F60" s="331">
        <f t="shared" si="4"/>
        <v>0</v>
      </c>
      <c r="G60" s="331">
        <f t="shared" si="5"/>
        <v>0</v>
      </c>
      <c r="H60" s="231"/>
      <c r="I60" s="224">
        <v>1</v>
      </c>
      <c r="J60" s="225">
        <v>2</v>
      </c>
      <c r="K60" s="226">
        <v>1</v>
      </c>
      <c r="L60" s="227"/>
      <c r="M60" s="451">
        <f t="shared" si="6"/>
        <v>5</v>
      </c>
      <c r="N60" s="330"/>
      <c r="O60" s="330"/>
      <c r="P60" s="330"/>
    </row>
    <row r="61" spans="1:16" x14ac:dyDescent="0.25">
      <c r="A61" s="287" t="s">
        <v>3139</v>
      </c>
      <c r="B61" s="228" t="s">
        <v>1061</v>
      </c>
      <c r="C61" s="205" t="s">
        <v>2</v>
      </c>
      <c r="D61" s="563">
        <v>1</v>
      </c>
      <c r="E61" s="331"/>
      <c r="F61" s="331">
        <f t="shared" si="4"/>
        <v>0</v>
      </c>
      <c r="G61" s="331">
        <f t="shared" si="5"/>
        <v>0</v>
      </c>
      <c r="H61" s="231"/>
      <c r="I61" s="224">
        <v>1</v>
      </c>
      <c r="J61" s="225">
        <v>2</v>
      </c>
      <c r="K61" s="226">
        <v>1</v>
      </c>
      <c r="L61" s="227"/>
      <c r="M61" s="451">
        <f t="shared" si="6"/>
        <v>5</v>
      </c>
      <c r="N61" s="330"/>
      <c r="O61" s="330"/>
      <c r="P61" s="330"/>
    </row>
    <row r="62" spans="1:16" x14ac:dyDescent="0.25">
      <c r="A62" s="287" t="s">
        <v>3140</v>
      </c>
      <c r="B62" s="228" t="s">
        <v>1062</v>
      </c>
      <c r="C62" s="205" t="s">
        <v>2</v>
      </c>
      <c r="D62" s="563">
        <v>1</v>
      </c>
      <c r="E62" s="331"/>
      <c r="F62" s="331">
        <f t="shared" si="4"/>
        <v>0</v>
      </c>
      <c r="G62" s="331">
        <f t="shared" si="5"/>
        <v>0</v>
      </c>
      <c r="H62" s="231"/>
      <c r="I62" s="224">
        <v>2</v>
      </c>
      <c r="J62" s="225">
        <v>2</v>
      </c>
      <c r="K62" s="226">
        <v>1</v>
      </c>
      <c r="L62" s="227"/>
      <c r="M62" s="451">
        <f t="shared" si="6"/>
        <v>6</v>
      </c>
      <c r="N62" s="330"/>
      <c r="O62" s="330"/>
      <c r="P62" s="330"/>
    </row>
    <row r="63" spans="1:16" x14ac:dyDescent="0.25">
      <c r="A63" s="287" t="s">
        <v>3141</v>
      </c>
      <c r="B63" s="228" t="s">
        <v>1063</v>
      </c>
      <c r="C63" s="205" t="s">
        <v>2</v>
      </c>
      <c r="D63" s="563">
        <v>1</v>
      </c>
      <c r="E63" s="331"/>
      <c r="F63" s="331">
        <f t="shared" si="4"/>
        <v>0</v>
      </c>
      <c r="G63" s="331">
        <f t="shared" si="5"/>
        <v>0</v>
      </c>
      <c r="H63" s="231"/>
      <c r="I63" s="224">
        <v>2</v>
      </c>
      <c r="J63" s="225">
        <v>2</v>
      </c>
      <c r="K63" s="226">
        <v>1</v>
      </c>
      <c r="L63" s="227"/>
      <c r="M63" s="451">
        <f t="shared" si="6"/>
        <v>6</v>
      </c>
      <c r="N63" s="330"/>
      <c r="O63" s="330"/>
      <c r="P63" s="330"/>
    </row>
    <row r="64" spans="1:16" x14ac:dyDescent="0.25">
      <c r="A64" s="287" t="s">
        <v>3142</v>
      </c>
      <c r="B64" s="228" t="s">
        <v>473</v>
      </c>
      <c r="C64" s="205" t="s">
        <v>2</v>
      </c>
      <c r="D64" s="563">
        <v>1</v>
      </c>
      <c r="E64" s="331"/>
      <c r="F64" s="331">
        <f t="shared" si="4"/>
        <v>0</v>
      </c>
      <c r="G64" s="331">
        <f t="shared" si="5"/>
        <v>0</v>
      </c>
      <c r="H64" s="231"/>
      <c r="I64" s="224">
        <v>1</v>
      </c>
      <c r="J64" s="225">
        <v>1</v>
      </c>
      <c r="K64" s="226">
        <v>1</v>
      </c>
      <c r="L64" s="227"/>
      <c r="M64" s="451">
        <f t="shared" si="6"/>
        <v>4</v>
      </c>
      <c r="N64" s="330"/>
      <c r="O64" s="330"/>
      <c r="P64" s="330"/>
    </row>
    <row r="65" spans="1:16" x14ac:dyDescent="0.25">
      <c r="A65" s="287" t="s">
        <v>3143</v>
      </c>
      <c r="B65" s="228" t="s">
        <v>474</v>
      </c>
      <c r="C65" s="205" t="s">
        <v>2</v>
      </c>
      <c r="D65" s="563">
        <v>1</v>
      </c>
      <c r="E65" s="331"/>
      <c r="F65" s="331">
        <f t="shared" si="4"/>
        <v>0</v>
      </c>
      <c r="G65" s="331">
        <f t="shared" si="5"/>
        <v>0</v>
      </c>
      <c r="H65" s="231"/>
      <c r="I65" s="224">
        <v>1</v>
      </c>
      <c r="J65" s="225">
        <v>1</v>
      </c>
      <c r="K65" s="226">
        <v>1</v>
      </c>
      <c r="L65" s="227"/>
      <c r="M65" s="451">
        <f t="shared" si="6"/>
        <v>4</v>
      </c>
      <c r="N65" s="330"/>
      <c r="O65" s="330"/>
      <c r="P65" s="330"/>
    </row>
    <row r="66" spans="1:16" x14ac:dyDescent="0.25">
      <c r="A66" s="287" t="s">
        <v>3144</v>
      </c>
      <c r="B66" s="228" t="s">
        <v>1064</v>
      </c>
      <c r="C66" s="205" t="s">
        <v>5</v>
      </c>
      <c r="D66" s="563">
        <v>1</v>
      </c>
      <c r="E66" s="331"/>
      <c r="F66" s="331">
        <f t="shared" si="4"/>
        <v>0</v>
      </c>
      <c r="G66" s="331">
        <f t="shared" si="5"/>
        <v>0</v>
      </c>
      <c r="H66" s="231"/>
      <c r="I66" s="224">
        <v>1</v>
      </c>
      <c r="J66" s="225">
        <v>2</v>
      </c>
      <c r="K66" s="226">
        <v>1</v>
      </c>
      <c r="L66" s="227"/>
      <c r="M66" s="451">
        <f t="shared" si="6"/>
        <v>5</v>
      </c>
      <c r="N66" s="330"/>
      <c r="O66" s="330"/>
      <c r="P66" s="330"/>
    </row>
    <row r="67" spans="1:16" x14ac:dyDescent="0.25">
      <c r="A67" s="287" t="s">
        <v>3145</v>
      </c>
      <c r="B67" s="228" t="s">
        <v>1065</v>
      </c>
      <c r="C67" s="205" t="s">
        <v>5</v>
      </c>
      <c r="D67" s="563">
        <v>1</v>
      </c>
      <c r="E67" s="331"/>
      <c r="F67" s="331">
        <f t="shared" si="4"/>
        <v>0</v>
      </c>
      <c r="G67" s="331">
        <f t="shared" si="5"/>
        <v>0</v>
      </c>
      <c r="H67" s="231"/>
      <c r="I67" s="224">
        <v>1</v>
      </c>
      <c r="J67" s="225">
        <v>2</v>
      </c>
      <c r="K67" s="226">
        <v>1</v>
      </c>
      <c r="L67" s="227"/>
      <c r="M67" s="451">
        <f t="shared" si="6"/>
        <v>5</v>
      </c>
      <c r="N67" s="330"/>
      <c r="O67" s="330"/>
      <c r="P67" s="330"/>
    </row>
    <row r="68" spans="1:16" x14ac:dyDescent="0.25">
      <c r="A68" s="287" t="s">
        <v>3146</v>
      </c>
      <c r="B68" s="228" t="s">
        <v>1066</v>
      </c>
      <c r="C68" s="205" t="s">
        <v>2</v>
      </c>
      <c r="D68" s="563">
        <v>2</v>
      </c>
      <c r="E68" s="331"/>
      <c r="F68" s="331">
        <f t="shared" si="4"/>
        <v>0</v>
      </c>
      <c r="G68" s="331">
        <f t="shared" si="5"/>
        <v>0</v>
      </c>
      <c r="H68" s="231"/>
      <c r="I68" s="224">
        <v>2</v>
      </c>
      <c r="J68" s="225">
        <v>2</v>
      </c>
      <c r="K68" s="226">
        <v>1</v>
      </c>
      <c r="L68" s="227"/>
      <c r="M68" s="451">
        <f t="shared" si="6"/>
        <v>7</v>
      </c>
      <c r="N68" s="330"/>
      <c r="O68" s="330"/>
      <c r="P68" s="330"/>
    </row>
    <row r="69" spans="1:16" x14ac:dyDescent="0.25">
      <c r="A69" s="287" t="s">
        <v>3147</v>
      </c>
      <c r="B69" s="228" t="s">
        <v>1067</v>
      </c>
      <c r="C69" s="205" t="s">
        <v>2</v>
      </c>
      <c r="D69" s="563">
        <v>2</v>
      </c>
      <c r="E69" s="331"/>
      <c r="F69" s="331">
        <f t="shared" si="4"/>
        <v>0</v>
      </c>
      <c r="G69" s="331">
        <f t="shared" si="5"/>
        <v>0</v>
      </c>
      <c r="H69" s="231"/>
      <c r="I69" s="224">
        <v>2</v>
      </c>
      <c r="J69" s="225">
        <v>2</v>
      </c>
      <c r="K69" s="226">
        <v>1</v>
      </c>
      <c r="L69" s="227"/>
      <c r="M69" s="451">
        <f t="shared" si="6"/>
        <v>7</v>
      </c>
      <c r="N69" s="330"/>
      <c r="O69" s="330"/>
      <c r="P69" s="330"/>
    </row>
    <row r="70" spans="1:16" x14ac:dyDescent="0.25">
      <c r="A70" s="287" t="s">
        <v>3148</v>
      </c>
      <c r="B70" s="228" t="s">
        <v>1068</v>
      </c>
      <c r="C70" s="205" t="s">
        <v>2</v>
      </c>
      <c r="D70" s="563">
        <v>1</v>
      </c>
      <c r="E70" s="331"/>
      <c r="F70" s="331">
        <f t="shared" si="4"/>
        <v>0</v>
      </c>
      <c r="G70" s="331">
        <f t="shared" si="5"/>
        <v>0</v>
      </c>
      <c r="H70" s="231"/>
      <c r="I70" s="224">
        <v>2</v>
      </c>
      <c r="J70" s="225">
        <v>1</v>
      </c>
      <c r="K70" s="226">
        <v>1</v>
      </c>
      <c r="L70" s="227"/>
      <c r="M70" s="451">
        <f t="shared" si="6"/>
        <v>5</v>
      </c>
      <c r="N70" s="330"/>
      <c r="O70" s="330"/>
      <c r="P70" s="330"/>
    </row>
    <row r="71" spans="1:16" x14ac:dyDescent="0.25">
      <c r="A71" s="287" t="s">
        <v>3149</v>
      </c>
      <c r="B71" s="228" t="s">
        <v>1069</v>
      </c>
      <c r="C71" s="205" t="s">
        <v>2</v>
      </c>
      <c r="D71" s="563">
        <v>1</v>
      </c>
      <c r="E71" s="331"/>
      <c r="F71" s="331">
        <f t="shared" si="4"/>
        <v>0</v>
      </c>
      <c r="G71" s="331">
        <f t="shared" si="5"/>
        <v>0</v>
      </c>
      <c r="H71" s="231"/>
      <c r="I71" s="224">
        <v>2</v>
      </c>
      <c r="J71" s="225">
        <v>1</v>
      </c>
      <c r="K71" s="226">
        <v>1</v>
      </c>
      <c r="L71" s="227"/>
      <c r="M71" s="451">
        <f t="shared" si="6"/>
        <v>5</v>
      </c>
      <c r="N71" s="330"/>
      <c r="O71" s="330"/>
      <c r="P71" s="330"/>
    </row>
    <row r="72" spans="1:16" x14ac:dyDescent="0.25">
      <c r="A72" s="287" t="s">
        <v>3150</v>
      </c>
      <c r="B72" s="228" t="s">
        <v>484</v>
      </c>
      <c r="C72" s="205" t="s">
        <v>2</v>
      </c>
      <c r="D72" s="563">
        <v>1</v>
      </c>
      <c r="E72" s="331"/>
      <c r="F72" s="331">
        <f t="shared" si="4"/>
        <v>0</v>
      </c>
      <c r="G72" s="331">
        <f t="shared" si="5"/>
        <v>0</v>
      </c>
      <c r="H72" s="231"/>
      <c r="I72" s="224">
        <v>1</v>
      </c>
      <c r="J72" s="225">
        <v>1</v>
      </c>
      <c r="K72" s="226">
        <v>1</v>
      </c>
      <c r="L72" s="227"/>
      <c r="M72" s="451">
        <f t="shared" si="6"/>
        <v>4</v>
      </c>
      <c r="N72" s="330"/>
      <c r="O72" s="330"/>
      <c r="P72" s="330"/>
    </row>
    <row r="73" spans="1:16" x14ac:dyDescent="0.25">
      <c r="A73" s="287" t="s">
        <v>3151</v>
      </c>
      <c r="B73" s="228" t="s">
        <v>1070</v>
      </c>
      <c r="C73" s="205" t="s">
        <v>2</v>
      </c>
      <c r="D73" s="563">
        <v>2</v>
      </c>
      <c r="E73" s="331"/>
      <c r="F73" s="331">
        <f t="shared" si="4"/>
        <v>0</v>
      </c>
      <c r="G73" s="331">
        <f t="shared" si="5"/>
        <v>0</v>
      </c>
      <c r="H73" s="231"/>
      <c r="I73" s="224">
        <v>2</v>
      </c>
      <c r="J73" s="225">
        <v>2</v>
      </c>
      <c r="K73" s="226">
        <v>1</v>
      </c>
      <c r="L73" s="227"/>
      <c r="M73" s="451">
        <f t="shared" si="6"/>
        <v>7</v>
      </c>
      <c r="N73" s="330"/>
      <c r="O73" s="330"/>
      <c r="P73" s="330"/>
    </row>
    <row r="74" spans="1:16" x14ac:dyDescent="0.25">
      <c r="A74" s="287" t="s">
        <v>3152</v>
      </c>
      <c r="B74" s="260" t="s">
        <v>1071</v>
      </c>
      <c r="C74" s="205" t="s">
        <v>2</v>
      </c>
      <c r="D74" s="563">
        <v>2</v>
      </c>
      <c r="E74" s="331"/>
      <c r="F74" s="331">
        <f t="shared" si="4"/>
        <v>0</v>
      </c>
      <c r="G74" s="331">
        <f t="shared" si="5"/>
        <v>0</v>
      </c>
      <c r="H74" s="231"/>
      <c r="I74" s="224">
        <v>2</v>
      </c>
      <c r="J74" s="225">
        <v>2</v>
      </c>
      <c r="K74" s="226">
        <v>1</v>
      </c>
      <c r="L74" s="227"/>
      <c r="M74" s="451">
        <f t="shared" si="6"/>
        <v>7</v>
      </c>
      <c r="N74" s="330"/>
      <c r="O74" s="330"/>
      <c r="P74" s="330"/>
    </row>
    <row r="75" spans="1:16" x14ac:dyDescent="0.25">
      <c r="A75" s="287" t="s">
        <v>3153</v>
      </c>
      <c r="B75" s="260" t="s">
        <v>138</v>
      </c>
      <c r="C75" s="205" t="s">
        <v>5</v>
      </c>
      <c r="D75" s="563">
        <v>1</v>
      </c>
      <c r="E75" s="331"/>
      <c r="F75" s="331">
        <f t="shared" si="4"/>
        <v>0</v>
      </c>
      <c r="G75" s="331">
        <f t="shared" si="5"/>
        <v>0</v>
      </c>
      <c r="H75" s="231"/>
      <c r="I75" s="224">
        <v>1</v>
      </c>
      <c r="J75" s="225">
        <v>1</v>
      </c>
      <c r="K75" s="226">
        <v>1</v>
      </c>
      <c r="L75" s="227"/>
      <c r="M75" s="451">
        <f t="shared" si="6"/>
        <v>4</v>
      </c>
      <c r="N75" s="330"/>
      <c r="O75" s="330"/>
      <c r="P75" s="330"/>
    </row>
    <row r="76" spans="1:16" x14ac:dyDescent="0.25">
      <c r="A76" s="287" t="s">
        <v>3154</v>
      </c>
      <c r="B76" s="260" t="s">
        <v>741</v>
      </c>
      <c r="C76" s="205" t="s">
        <v>5</v>
      </c>
      <c r="D76" s="563">
        <v>1</v>
      </c>
      <c r="E76" s="331"/>
      <c r="F76" s="331">
        <f t="shared" si="4"/>
        <v>0</v>
      </c>
      <c r="G76" s="331">
        <f t="shared" si="5"/>
        <v>0</v>
      </c>
      <c r="H76" s="231"/>
      <c r="I76" s="224">
        <v>1</v>
      </c>
      <c r="J76" s="225">
        <v>1</v>
      </c>
      <c r="K76" s="226">
        <v>1</v>
      </c>
      <c r="L76" s="227"/>
      <c r="M76" s="451">
        <f t="shared" si="6"/>
        <v>4</v>
      </c>
      <c r="N76" s="330"/>
      <c r="O76" s="330"/>
      <c r="P76" s="330"/>
    </row>
    <row r="77" spans="1:16" x14ac:dyDescent="0.25">
      <c r="A77" s="287" t="s">
        <v>3155</v>
      </c>
      <c r="B77" s="260" t="s">
        <v>1072</v>
      </c>
      <c r="C77" s="205" t="s">
        <v>5</v>
      </c>
      <c r="D77" s="563">
        <v>2</v>
      </c>
      <c r="E77" s="331"/>
      <c r="F77" s="331">
        <f t="shared" si="4"/>
        <v>0</v>
      </c>
      <c r="G77" s="331">
        <f t="shared" si="5"/>
        <v>0</v>
      </c>
      <c r="H77" s="231"/>
      <c r="I77" s="224">
        <v>1</v>
      </c>
      <c r="J77" s="225">
        <v>1</v>
      </c>
      <c r="K77" s="226">
        <v>1</v>
      </c>
      <c r="L77" s="227"/>
      <c r="M77" s="451">
        <f t="shared" si="6"/>
        <v>5</v>
      </c>
      <c r="N77" s="330"/>
      <c r="O77" s="330"/>
      <c r="P77" s="330"/>
    </row>
    <row r="78" spans="1:16" x14ac:dyDescent="0.25">
      <c r="A78" s="287" t="s">
        <v>3156</v>
      </c>
      <c r="B78" s="260" t="s">
        <v>1073</v>
      </c>
      <c r="C78" s="205" t="s">
        <v>2</v>
      </c>
      <c r="D78" s="563">
        <v>2</v>
      </c>
      <c r="E78" s="331"/>
      <c r="F78" s="331">
        <f t="shared" si="4"/>
        <v>0</v>
      </c>
      <c r="G78" s="331">
        <f t="shared" si="5"/>
        <v>0</v>
      </c>
      <c r="H78" s="231"/>
      <c r="I78" s="224">
        <v>2</v>
      </c>
      <c r="J78" s="225">
        <v>1</v>
      </c>
      <c r="K78" s="226">
        <v>1</v>
      </c>
      <c r="L78" s="227"/>
      <c r="M78" s="451">
        <f t="shared" si="6"/>
        <v>6</v>
      </c>
      <c r="N78" s="330"/>
      <c r="O78" s="330"/>
      <c r="P78" s="330"/>
    </row>
    <row r="79" spans="1:16" x14ac:dyDescent="0.25">
      <c r="A79" s="287" t="s">
        <v>3157</v>
      </c>
      <c r="B79" s="228" t="s">
        <v>1074</v>
      </c>
      <c r="C79" s="205" t="s">
        <v>2</v>
      </c>
      <c r="D79" s="563">
        <v>1</v>
      </c>
      <c r="E79" s="331"/>
      <c r="F79" s="331">
        <f t="shared" si="4"/>
        <v>0</v>
      </c>
      <c r="G79" s="331">
        <f t="shared" si="5"/>
        <v>0</v>
      </c>
      <c r="H79" s="231"/>
      <c r="I79" s="224">
        <v>1</v>
      </c>
      <c r="J79" s="225">
        <v>1</v>
      </c>
      <c r="K79" s="226">
        <v>1</v>
      </c>
      <c r="L79" s="227"/>
      <c r="M79" s="451">
        <f t="shared" si="6"/>
        <v>4</v>
      </c>
      <c r="N79" s="330"/>
      <c r="O79" s="330"/>
      <c r="P79" s="330"/>
    </row>
    <row r="80" spans="1:16" x14ac:dyDescent="0.25">
      <c r="A80" s="287" t="s">
        <v>3158</v>
      </c>
      <c r="B80" s="228" t="s">
        <v>1075</v>
      </c>
      <c r="C80" s="205" t="s">
        <v>2</v>
      </c>
      <c r="D80" s="563">
        <v>1</v>
      </c>
      <c r="E80" s="331"/>
      <c r="F80" s="331">
        <f t="shared" si="4"/>
        <v>0</v>
      </c>
      <c r="G80" s="331">
        <f t="shared" si="5"/>
        <v>0</v>
      </c>
      <c r="H80" s="231"/>
      <c r="I80" s="224">
        <v>1</v>
      </c>
      <c r="J80" s="225">
        <v>1</v>
      </c>
      <c r="K80" s="226">
        <v>1</v>
      </c>
      <c r="L80" s="227"/>
      <c r="M80" s="451">
        <f t="shared" si="6"/>
        <v>4</v>
      </c>
      <c r="N80" s="330"/>
      <c r="O80" s="330"/>
      <c r="P80" s="330"/>
    </row>
    <row r="81" spans="1:16" x14ac:dyDescent="0.25">
      <c r="A81" s="287" t="s">
        <v>3159</v>
      </c>
      <c r="B81" s="228" t="s">
        <v>151</v>
      </c>
      <c r="C81" s="205" t="s">
        <v>2</v>
      </c>
      <c r="D81" s="563">
        <v>1</v>
      </c>
      <c r="E81" s="331"/>
      <c r="F81" s="331">
        <f t="shared" si="4"/>
        <v>0</v>
      </c>
      <c r="G81" s="331">
        <f t="shared" si="5"/>
        <v>0</v>
      </c>
      <c r="H81" s="231"/>
      <c r="I81" s="224">
        <v>2</v>
      </c>
      <c r="J81" s="225">
        <v>1</v>
      </c>
      <c r="K81" s="226">
        <v>1</v>
      </c>
      <c r="L81" s="227"/>
      <c r="M81" s="451">
        <f t="shared" si="6"/>
        <v>5</v>
      </c>
      <c r="N81" s="330"/>
      <c r="O81" s="330"/>
      <c r="P81" s="330"/>
    </row>
    <row r="82" spans="1:16" x14ac:dyDescent="0.25">
      <c r="A82" s="287" t="s">
        <v>3160</v>
      </c>
      <c r="B82" s="228" t="s">
        <v>1076</v>
      </c>
      <c r="C82" s="205" t="s">
        <v>2</v>
      </c>
      <c r="D82" s="563">
        <v>1</v>
      </c>
      <c r="E82" s="331"/>
      <c r="F82" s="331">
        <f t="shared" si="4"/>
        <v>0</v>
      </c>
      <c r="G82" s="331">
        <f t="shared" si="5"/>
        <v>0</v>
      </c>
      <c r="H82" s="231"/>
      <c r="I82" s="224">
        <v>1</v>
      </c>
      <c r="J82" s="225">
        <v>1</v>
      </c>
      <c r="K82" s="226">
        <v>1</v>
      </c>
      <c r="L82" s="227"/>
      <c r="M82" s="451">
        <f t="shared" si="6"/>
        <v>4</v>
      </c>
      <c r="N82" s="330"/>
      <c r="O82" s="330"/>
      <c r="P82" s="330"/>
    </row>
    <row r="83" spans="1:16" x14ac:dyDescent="0.25">
      <c r="A83" s="287" t="s">
        <v>3161</v>
      </c>
      <c r="B83" s="228" t="s">
        <v>1077</v>
      </c>
      <c r="C83" s="205" t="s">
        <v>2</v>
      </c>
      <c r="D83" s="563">
        <v>1</v>
      </c>
      <c r="E83" s="331"/>
      <c r="F83" s="331">
        <f t="shared" si="4"/>
        <v>0</v>
      </c>
      <c r="G83" s="331">
        <f t="shared" si="5"/>
        <v>0</v>
      </c>
      <c r="H83" s="231"/>
      <c r="I83" s="224">
        <v>1</v>
      </c>
      <c r="J83" s="225">
        <v>1</v>
      </c>
      <c r="K83" s="226">
        <v>1</v>
      </c>
      <c r="L83" s="227"/>
      <c r="M83" s="451">
        <f t="shared" si="6"/>
        <v>4</v>
      </c>
      <c r="N83" s="330"/>
      <c r="O83" s="330"/>
      <c r="P83" s="330"/>
    </row>
    <row r="84" spans="1:16" x14ac:dyDescent="0.25">
      <c r="A84" s="287" t="s">
        <v>3162</v>
      </c>
      <c r="B84" s="228" t="s">
        <v>1078</v>
      </c>
      <c r="C84" s="205" t="s">
        <v>2</v>
      </c>
      <c r="D84" s="563">
        <v>1</v>
      </c>
      <c r="E84" s="331"/>
      <c r="F84" s="331">
        <f t="shared" si="4"/>
        <v>0</v>
      </c>
      <c r="G84" s="331">
        <f t="shared" si="5"/>
        <v>0</v>
      </c>
      <c r="H84" s="231"/>
      <c r="I84" s="224">
        <v>1</v>
      </c>
      <c r="J84" s="225">
        <v>1</v>
      </c>
      <c r="K84" s="226">
        <v>1</v>
      </c>
      <c r="L84" s="227"/>
      <c r="M84" s="451">
        <f t="shared" si="6"/>
        <v>4</v>
      </c>
      <c r="N84" s="330"/>
      <c r="O84" s="330"/>
      <c r="P84" s="330"/>
    </row>
    <row r="85" spans="1:16" x14ac:dyDescent="0.25">
      <c r="A85" s="287" t="s">
        <v>3163</v>
      </c>
      <c r="B85" s="228" t="s">
        <v>1079</v>
      </c>
      <c r="C85" s="205" t="s">
        <v>2</v>
      </c>
      <c r="D85" s="563">
        <v>1</v>
      </c>
      <c r="E85" s="331"/>
      <c r="F85" s="331">
        <f t="shared" si="4"/>
        <v>0</v>
      </c>
      <c r="G85" s="331">
        <f t="shared" si="5"/>
        <v>0</v>
      </c>
      <c r="H85" s="231"/>
      <c r="I85" s="224">
        <v>1</v>
      </c>
      <c r="J85" s="225">
        <v>1</v>
      </c>
      <c r="K85" s="226">
        <v>1</v>
      </c>
      <c r="L85" s="227"/>
      <c r="M85" s="451">
        <f t="shared" si="6"/>
        <v>4</v>
      </c>
      <c r="N85" s="330"/>
      <c r="O85" s="330"/>
      <c r="P85" s="330"/>
    </row>
    <row r="86" spans="1:16" x14ac:dyDescent="0.25">
      <c r="A86" s="287" t="s">
        <v>3164</v>
      </c>
      <c r="B86" s="260" t="s">
        <v>143</v>
      </c>
      <c r="C86" s="205" t="s">
        <v>2</v>
      </c>
      <c r="D86" s="563">
        <v>1</v>
      </c>
      <c r="E86" s="331"/>
      <c r="F86" s="331">
        <f t="shared" si="4"/>
        <v>0</v>
      </c>
      <c r="G86" s="331">
        <f t="shared" si="5"/>
        <v>0</v>
      </c>
      <c r="H86" s="231"/>
      <c r="I86" s="224">
        <v>1</v>
      </c>
      <c r="J86" s="225">
        <v>1</v>
      </c>
      <c r="K86" s="226">
        <v>1</v>
      </c>
      <c r="L86" s="227"/>
      <c r="M86" s="451">
        <f t="shared" ref="M86:M117" si="7">SUM(D86:L86)</f>
        <v>4</v>
      </c>
      <c r="N86" s="330"/>
      <c r="O86" s="330"/>
      <c r="P86" s="330"/>
    </row>
    <row r="87" spans="1:16" x14ac:dyDescent="0.25">
      <c r="A87" s="287" t="s">
        <v>3165</v>
      </c>
      <c r="B87" s="260" t="s">
        <v>1080</v>
      </c>
      <c r="C87" s="205" t="s">
        <v>2</v>
      </c>
      <c r="D87" s="563">
        <v>1</v>
      </c>
      <c r="E87" s="331"/>
      <c r="F87" s="331">
        <f t="shared" ref="F87:F106" si="8">SUM(E87*1.2)</f>
        <v>0</v>
      </c>
      <c r="G87" s="331">
        <f t="shared" ref="G87:G130" si="9">SUM(D87*E87)</f>
        <v>0</v>
      </c>
      <c r="H87" s="231"/>
      <c r="I87" s="224">
        <v>2</v>
      </c>
      <c r="J87" s="225">
        <v>1</v>
      </c>
      <c r="K87" s="226">
        <v>1</v>
      </c>
      <c r="L87" s="227"/>
      <c r="M87" s="451">
        <f t="shared" si="7"/>
        <v>5</v>
      </c>
      <c r="N87" s="330"/>
      <c r="O87" s="330"/>
      <c r="P87" s="330"/>
    </row>
    <row r="88" spans="1:16" x14ac:dyDescent="0.25">
      <c r="A88" s="287" t="s">
        <v>3166</v>
      </c>
      <c r="B88" s="260" t="s">
        <v>80</v>
      </c>
      <c r="C88" s="205" t="s">
        <v>2</v>
      </c>
      <c r="D88" s="563">
        <v>2</v>
      </c>
      <c r="E88" s="331"/>
      <c r="F88" s="331">
        <f t="shared" si="8"/>
        <v>0</v>
      </c>
      <c r="G88" s="331">
        <f t="shared" si="9"/>
        <v>0</v>
      </c>
      <c r="H88" s="231"/>
      <c r="I88" s="224">
        <v>2</v>
      </c>
      <c r="J88" s="225">
        <v>2</v>
      </c>
      <c r="K88" s="226">
        <v>1</v>
      </c>
      <c r="L88" s="227"/>
      <c r="M88" s="451">
        <f t="shared" si="7"/>
        <v>7</v>
      </c>
      <c r="N88" s="330"/>
      <c r="O88" s="330"/>
      <c r="P88" s="330"/>
    </row>
    <row r="89" spans="1:16" x14ac:dyDescent="0.25">
      <c r="A89" s="287" t="s">
        <v>3167</v>
      </c>
      <c r="B89" s="260" t="s">
        <v>108</v>
      </c>
      <c r="C89" s="205" t="s">
        <v>2</v>
      </c>
      <c r="D89" s="563">
        <v>1</v>
      </c>
      <c r="E89" s="331"/>
      <c r="F89" s="331">
        <f t="shared" si="8"/>
        <v>0</v>
      </c>
      <c r="G89" s="331">
        <f t="shared" si="9"/>
        <v>0</v>
      </c>
      <c r="H89" s="248"/>
      <c r="I89" s="206">
        <v>1</v>
      </c>
      <c r="J89" s="207">
        <v>1</v>
      </c>
      <c r="K89" s="208">
        <v>1</v>
      </c>
      <c r="L89" s="209"/>
      <c r="M89" s="451">
        <f t="shared" si="7"/>
        <v>4</v>
      </c>
      <c r="N89" s="330"/>
      <c r="O89" s="330"/>
      <c r="P89" s="330"/>
    </row>
    <row r="90" spans="1:16" x14ac:dyDescent="0.25">
      <c r="A90" s="287" t="s">
        <v>3168</v>
      </c>
      <c r="B90" s="260" t="s">
        <v>656</v>
      </c>
      <c r="C90" s="205" t="s">
        <v>2</v>
      </c>
      <c r="D90" s="563">
        <v>1</v>
      </c>
      <c r="E90" s="331"/>
      <c r="F90" s="331">
        <f t="shared" si="8"/>
        <v>0</v>
      </c>
      <c r="G90" s="331">
        <f t="shared" si="9"/>
        <v>0</v>
      </c>
      <c r="H90" s="248"/>
      <c r="I90" s="206">
        <v>1</v>
      </c>
      <c r="J90" s="207">
        <v>1</v>
      </c>
      <c r="K90" s="208">
        <v>1</v>
      </c>
      <c r="L90" s="209"/>
      <c r="M90" s="451">
        <f t="shared" si="7"/>
        <v>4</v>
      </c>
      <c r="N90" s="330"/>
      <c r="O90" s="330"/>
      <c r="P90" s="330"/>
    </row>
    <row r="91" spans="1:16" x14ac:dyDescent="0.25">
      <c r="A91" s="287" t="s">
        <v>3169</v>
      </c>
      <c r="B91" s="228" t="s">
        <v>1081</v>
      </c>
      <c r="C91" s="205" t="s">
        <v>2</v>
      </c>
      <c r="D91" s="563">
        <v>1</v>
      </c>
      <c r="E91" s="331"/>
      <c r="F91" s="331">
        <f t="shared" si="8"/>
        <v>0</v>
      </c>
      <c r="G91" s="331">
        <f t="shared" si="9"/>
        <v>0</v>
      </c>
      <c r="H91" s="248"/>
      <c r="I91" s="206">
        <v>1</v>
      </c>
      <c r="J91" s="207">
        <v>1</v>
      </c>
      <c r="K91" s="208">
        <v>1</v>
      </c>
      <c r="L91" s="209"/>
      <c r="M91" s="451">
        <f t="shared" si="7"/>
        <v>4</v>
      </c>
      <c r="N91" s="330"/>
      <c r="O91" s="330"/>
      <c r="P91" s="330"/>
    </row>
    <row r="92" spans="1:16" x14ac:dyDescent="0.25">
      <c r="A92" s="287" t="s">
        <v>3170</v>
      </c>
      <c r="B92" s="228" t="s">
        <v>659</v>
      </c>
      <c r="C92" s="205" t="s">
        <v>2</v>
      </c>
      <c r="D92" s="563">
        <v>1</v>
      </c>
      <c r="E92" s="331"/>
      <c r="F92" s="331">
        <f t="shared" si="8"/>
        <v>0</v>
      </c>
      <c r="G92" s="331">
        <f t="shared" si="9"/>
        <v>0</v>
      </c>
      <c r="H92" s="248"/>
      <c r="I92" s="206">
        <v>1</v>
      </c>
      <c r="J92" s="207">
        <v>1</v>
      </c>
      <c r="K92" s="208">
        <v>1</v>
      </c>
      <c r="L92" s="209"/>
      <c r="M92" s="451">
        <f t="shared" si="7"/>
        <v>4</v>
      </c>
      <c r="N92" s="330"/>
      <c r="O92" s="330"/>
      <c r="P92" s="330"/>
    </row>
    <row r="93" spans="1:16" x14ac:dyDescent="0.25">
      <c r="A93" s="287" t="s">
        <v>3171</v>
      </c>
      <c r="B93" s="228" t="s">
        <v>1082</v>
      </c>
      <c r="C93" s="205" t="s">
        <v>2</v>
      </c>
      <c r="D93" s="563">
        <v>1</v>
      </c>
      <c r="E93" s="331"/>
      <c r="F93" s="331">
        <f t="shared" si="8"/>
        <v>0</v>
      </c>
      <c r="G93" s="331">
        <f t="shared" si="9"/>
        <v>0</v>
      </c>
      <c r="H93" s="232"/>
      <c r="I93" s="233">
        <v>4</v>
      </c>
      <c r="J93" s="234">
        <v>1</v>
      </c>
      <c r="K93" s="235">
        <v>1</v>
      </c>
      <c r="L93" s="236"/>
      <c r="M93" s="451">
        <f t="shared" si="7"/>
        <v>7</v>
      </c>
      <c r="N93" s="330"/>
      <c r="O93" s="330"/>
      <c r="P93" s="330"/>
    </row>
    <row r="94" spans="1:16" x14ac:dyDescent="0.25">
      <c r="A94" s="287" t="s">
        <v>3172</v>
      </c>
      <c r="B94" s="228" t="s">
        <v>661</v>
      </c>
      <c r="C94" s="205" t="s">
        <v>2</v>
      </c>
      <c r="D94" s="563">
        <v>1</v>
      </c>
      <c r="E94" s="331"/>
      <c r="F94" s="331">
        <f t="shared" si="8"/>
        <v>0</v>
      </c>
      <c r="G94" s="331">
        <f t="shared" si="9"/>
        <v>0</v>
      </c>
      <c r="H94" s="248"/>
      <c r="I94" s="206">
        <v>1</v>
      </c>
      <c r="J94" s="207">
        <v>1</v>
      </c>
      <c r="K94" s="208">
        <v>1</v>
      </c>
      <c r="L94" s="209"/>
      <c r="M94" s="451">
        <f t="shared" si="7"/>
        <v>4</v>
      </c>
      <c r="N94" s="330"/>
      <c r="O94" s="330"/>
      <c r="P94" s="330"/>
    </row>
    <row r="95" spans="1:16" x14ac:dyDescent="0.25">
      <c r="A95" s="287" t="s">
        <v>3173</v>
      </c>
      <c r="B95" s="228" t="s">
        <v>662</v>
      </c>
      <c r="C95" s="205" t="s">
        <v>2</v>
      </c>
      <c r="D95" s="563">
        <v>1</v>
      </c>
      <c r="E95" s="331"/>
      <c r="F95" s="331">
        <f t="shared" si="8"/>
        <v>0</v>
      </c>
      <c r="G95" s="331">
        <f t="shared" si="9"/>
        <v>0</v>
      </c>
      <c r="H95" s="248"/>
      <c r="I95" s="206">
        <v>1</v>
      </c>
      <c r="J95" s="207">
        <v>1</v>
      </c>
      <c r="K95" s="208">
        <v>1</v>
      </c>
      <c r="L95" s="209"/>
      <c r="M95" s="451">
        <f t="shared" si="7"/>
        <v>4</v>
      </c>
      <c r="N95" s="330"/>
      <c r="O95" s="330"/>
      <c r="P95" s="330"/>
    </row>
    <row r="96" spans="1:16" x14ac:dyDescent="0.25">
      <c r="A96" s="287" t="s">
        <v>3174</v>
      </c>
      <c r="B96" s="228" t="s">
        <v>1083</v>
      </c>
      <c r="C96" s="205" t="s">
        <v>2</v>
      </c>
      <c r="D96" s="563">
        <v>4</v>
      </c>
      <c r="E96" s="331"/>
      <c r="F96" s="331">
        <f t="shared" si="8"/>
        <v>0</v>
      </c>
      <c r="G96" s="331">
        <f t="shared" si="9"/>
        <v>0</v>
      </c>
      <c r="H96" s="237"/>
      <c r="I96" s="210">
        <v>4</v>
      </c>
      <c r="J96" s="211">
        <v>1</v>
      </c>
      <c r="K96" s="212">
        <v>1</v>
      </c>
      <c r="L96" s="213"/>
      <c r="M96" s="451">
        <f t="shared" si="7"/>
        <v>10</v>
      </c>
      <c r="N96" s="330"/>
      <c r="O96" s="330"/>
      <c r="P96" s="330"/>
    </row>
    <row r="97" spans="1:16" x14ac:dyDescent="0.25">
      <c r="A97" s="287" t="s">
        <v>3175</v>
      </c>
      <c r="B97" s="228" t="s">
        <v>1084</v>
      </c>
      <c r="C97" s="205" t="s">
        <v>2</v>
      </c>
      <c r="D97" s="563">
        <v>2</v>
      </c>
      <c r="E97" s="331"/>
      <c r="F97" s="331">
        <f t="shared" si="8"/>
        <v>0</v>
      </c>
      <c r="G97" s="331">
        <f t="shared" si="9"/>
        <v>0</v>
      </c>
      <c r="H97" s="237"/>
      <c r="I97" s="210">
        <v>4</v>
      </c>
      <c r="J97" s="211">
        <v>1</v>
      </c>
      <c r="K97" s="212">
        <v>1</v>
      </c>
      <c r="L97" s="213"/>
      <c r="M97" s="451">
        <f t="shared" si="7"/>
        <v>8</v>
      </c>
      <c r="N97" s="330"/>
      <c r="O97" s="330"/>
      <c r="P97" s="330"/>
    </row>
    <row r="98" spans="1:16" x14ac:dyDescent="0.25">
      <c r="A98" s="287" t="s">
        <v>3176</v>
      </c>
      <c r="B98" s="228" t="s">
        <v>665</v>
      </c>
      <c r="C98" s="205" t="s">
        <v>2</v>
      </c>
      <c r="D98" s="563">
        <v>1</v>
      </c>
      <c r="E98" s="331"/>
      <c r="F98" s="331">
        <f t="shared" si="8"/>
        <v>0</v>
      </c>
      <c r="G98" s="331">
        <f t="shared" si="9"/>
        <v>0</v>
      </c>
      <c r="H98" s="237"/>
      <c r="I98" s="210">
        <v>2</v>
      </c>
      <c r="J98" s="211">
        <v>0</v>
      </c>
      <c r="K98" s="212">
        <v>1</v>
      </c>
      <c r="L98" s="213"/>
      <c r="M98" s="451">
        <f t="shared" si="7"/>
        <v>4</v>
      </c>
      <c r="N98" s="330"/>
      <c r="O98" s="330"/>
      <c r="P98" s="330"/>
    </row>
    <row r="99" spans="1:16" x14ac:dyDescent="0.25">
      <c r="A99" s="287" t="s">
        <v>3177</v>
      </c>
      <c r="B99" s="228" t="s">
        <v>666</v>
      </c>
      <c r="C99" s="205" t="s">
        <v>2</v>
      </c>
      <c r="D99" s="563">
        <v>1</v>
      </c>
      <c r="E99" s="331"/>
      <c r="F99" s="331">
        <f t="shared" si="8"/>
        <v>0</v>
      </c>
      <c r="G99" s="331">
        <f t="shared" si="9"/>
        <v>0</v>
      </c>
      <c r="H99" s="237"/>
      <c r="I99" s="210">
        <v>1</v>
      </c>
      <c r="J99" s="211">
        <v>1</v>
      </c>
      <c r="K99" s="212">
        <v>1</v>
      </c>
      <c r="L99" s="213"/>
      <c r="M99" s="451">
        <f t="shared" si="7"/>
        <v>4</v>
      </c>
      <c r="N99" s="330"/>
      <c r="O99" s="330"/>
      <c r="P99" s="330"/>
    </row>
    <row r="100" spans="1:16" x14ac:dyDescent="0.25">
      <c r="A100" s="287" t="s">
        <v>3178</v>
      </c>
      <c r="B100" s="228" t="s">
        <v>1085</v>
      </c>
      <c r="C100" s="205" t="s">
        <v>2</v>
      </c>
      <c r="D100" s="563">
        <v>1</v>
      </c>
      <c r="E100" s="331"/>
      <c r="F100" s="331">
        <f t="shared" si="8"/>
        <v>0</v>
      </c>
      <c r="G100" s="331">
        <f t="shared" si="9"/>
        <v>0</v>
      </c>
      <c r="H100" s="237"/>
      <c r="I100" s="210">
        <v>1</v>
      </c>
      <c r="J100" s="211">
        <v>1</v>
      </c>
      <c r="K100" s="212">
        <v>1</v>
      </c>
      <c r="L100" s="213"/>
      <c r="M100" s="451">
        <f t="shared" si="7"/>
        <v>4</v>
      </c>
      <c r="N100" s="330"/>
      <c r="O100" s="330"/>
      <c r="P100" s="330"/>
    </row>
    <row r="101" spans="1:16" x14ac:dyDescent="0.25">
      <c r="A101" s="287" t="s">
        <v>3179</v>
      </c>
      <c r="B101" s="228" t="s">
        <v>668</v>
      </c>
      <c r="C101" s="205" t="s">
        <v>2</v>
      </c>
      <c r="D101" s="563">
        <v>2</v>
      </c>
      <c r="E101" s="331"/>
      <c r="F101" s="331">
        <f t="shared" si="8"/>
        <v>0</v>
      </c>
      <c r="G101" s="331">
        <f t="shared" si="9"/>
        <v>0</v>
      </c>
      <c r="H101" s="249"/>
      <c r="I101" s="214">
        <v>2</v>
      </c>
      <c r="J101" s="215">
        <v>2</v>
      </c>
      <c r="K101" s="216">
        <v>1</v>
      </c>
      <c r="L101" s="217"/>
      <c r="M101" s="451">
        <f t="shared" si="7"/>
        <v>7</v>
      </c>
      <c r="N101" s="330"/>
      <c r="O101" s="330"/>
      <c r="P101" s="330"/>
    </row>
    <row r="102" spans="1:16" x14ac:dyDescent="0.25">
      <c r="A102" s="287" t="s">
        <v>3180</v>
      </c>
      <c r="B102" s="228" t="s">
        <v>669</v>
      </c>
      <c r="C102" s="205" t="s">
        <v>2</v>
      </c>
      <c r="D102" s="563">
        <v>2</v>
      </c>
      <c r="E102" s="331"/>
      <c r="F102" s="331">
        <f t="shared" si="8"/>
        <v>0</v>
      </c>
      <c r="G102" s="331">
        <f t="shared" si="9"/>
        <v>0</v>
      </c>
      <c r="H102" s="249"/>
      <c r="I102" s="214">
        <v>2</v>
      </c>
      <c r="J102" s="215">
        <v>2</v>
      </c>
      <c r="K102" s="216">
        <v>1</v>
      </c>
      <c r="L102" s="217"/>
      <c r="M102" s="451">
        <f t="shared" si="7"/>
        <v>7</v>
      </c>
      <c r="N102" s="330"/>
      <c r="O102" s="330"/>
      <c r="P102" s="330"/>
    </row>
    <row r="103" spans="1:16" x14ac:dyDescent="0.25">
      <c r="A103" s="287" t="s">
        <v>3181</v>
      </c>
      <c r="B103" s="228" t="s">
        <v>670</v>
      </c>
      <c r="C103" s="205" t="s">
        <v>2</v>
      </c>
      <c r="D103" s="563">
        <v>1</v>
      </c>
      <c r="E103" s="331"/>
      <c r="F103" s="331">
        <f t="shared" si="8"/>
        <v>0</v>
      </c>
      <c r="G103" s="331">
        <f t="shared" si="9"/>
        <v>0</v>
      </c>
      <c r="H103" s="249"/>
      <c r="I103" s="214">
        <v>1</v>
      </c>
      <c r="J103" s="215">
        <v>1</v>
      </c>
      <c r="K103" s="216">
        <v>1</v>
      </c>
      <c r="L103" s="217"/>
      <c r="M103" s="451">
        <f t="shared" si="7"/>
        <v>4</v>
      </c>
      <c r="N103" s="330"/>
      <c r="O103" s="330"/>
      <c r="P103" s="330"/>
    </row>
    <row r="104" spans="1:16" x14ac:dyDescent="0.25">
      <c r="A104" s="287" t="s">
        <v>3182</v>
      </c>
      <c r="B104" s="228" t="s">
        <v>349</v>
      </c>
      <c r="C104" s="205" t="s">
        <v>2</v>
      </c>
      <c r="D104" s="563">
        <v>1</v>
      </c>
      <c r="E104" s="331"/>
      <c r="F104" s="331">
        <f t="shared" si="8"/>
        <v>0</v>
      </c>
      <c r="G104" s="331">
        <f t="shared" si="9"/>
        <v>0</v>
      </c>
      <c r="H104" s="248"/>
      <c r="I104" s="206">
        <v>1</v>
      </c>
      <c r="J104" s="207">
        <v>1</v>
      </c>
      <c r="K104" s="208">
        <v>1</v>
      </c>
      <c r="L104" s="209"/>
      <c r="M104" s="451">
        <f t="shared" si="7"/>
        <v>4</v>
      </c>
      <c r="N104" s="330"/>
      <c r="O104" s="330"/>
      <c r="P104" s="330"/>
    </row>
    <row r="105" spans="1:16" x14ac:dyDescent="0.25">
      <c r="A105" s="287" t="s">
        <v>3183</v>
      </c>
      <c r="B105" s="260" t="s">
        <v>674</v>
      </c>
      <c r="C105" s="205" t="s">
        <v>2</v>
      </c>
      <c r="D105" s="563">
        <v>2</v>
      </c>
      <c r="E105" s="331"/>
      <c r="F105" s="331">
        <f t="shared" si="8"/>
        <v>0</v>
      </c>
      <c r="G105" s="331">
        <f t="shared" si="9"/>
        <v>0</v>
      </c>
      <c r="H105" s="249"/>
      <c r="I105" s="214">
        <v>2</v>
      </c>
      <c r="J105" s="215">
        <v>1</v>
      </c>
      <c r="K105" s="216">
        <v>1</v>
      </c>
      <c r="L105" s="217"/>
      <c r="M105" s="451">
        <f t="shared" si="7"/>
        <v>6</v>
      </c>
      <c r="N105" s="330"/>
      <c r="O105" s="330"/>
      <c r="P105" s="330"/>
    </row>
    <row r="106" spans="1:16" x14ac:dyDescent="0.25">
      <c r="A106" s="287" t="s">
        <v>3184</v>
      </c>
      <c r="B106" s="260" t="s">
        <v>675</v>
      </c>
      <c r="C106" s="205" t="s">
        <v>2</v>
      </c>
      <c r="D106" s="563">
        <v>2</v>
      </c>
      <c r="E106" s="331"/>
      <c r="F106" s="331">
        <f t="shared" si="8"/>
        <v>0</v>
      </c>
      <c r="G106" s="331">
        <f t="shared" si="9"/>
        <v>0</v>
      </c>
      <c r="H106" s="249"/>
      <c r="I106" s="214">
        <v>2</v>
      </c>
      <c r="J106" s="215">
        <v>1</v>
      </c>
      <c r="K106" s="216">
        <v>1</v>
      </c>
      <c r="L106" s="217"/>
      <c r="M106" s="451">
        <f t="shared" si="7"/>
        <v>6</v>
      </c>
      <c r="N106" s="330"/>
      <c r="O106" s="330"/>
      <c r="P106" s="330"/>
    </row>
    <row r="107" spans="1:16" x14ac:dyDescent="0.25">
      <c r="A107" s="287" t="s">
        <v>3185</v>
      </c>
      <c r="B107" s="228" t="s">
        <v>677</v>
      </c>
      <c r="C107" s="205" t="s">
        <v>2</v>
      </c>
      <c r="D107" s="563">
        <v>1</v>
      </c>
      <c r="E107" s="331"/>
      <c r="F107" s="331">
        <f>SUM(E107*1.2)</f>
        <v>0</v>
      </c>
      <c r="G107" s="331">
        <f t="shared" si="9"/>
        <v>0</v>
      </c>
      <c r="H107" s="250"/>
      <c r="I107" s="251">
        <v>1</v>
      </c>
      <c r="J107" s="252">
        <v>1</v>
      </c>
      <c r="K107" s="253">
        <v>1</v>
      </c>
      <c r="L107" s="254"/>
      <c r="M107" s="451">
        <f t="shared" si="7"/>
        <v>4</v>
      </c>
      <c r="N107" s="330"/>
      <c r="O107" s="330"/>
      <c r="P107" s="330"/>
    </row>
    <row r="108" spans="1:16" x14ac:dyDescent="0.25">
      <c r="A108" s="287" t="s">
        <v>3186</v>
      </c>
      <c r="B108" s="228" t="s">
        <v>752</v>
      </c>
      <c r="C108" s="205" t="s">
        <v>2</v>
      </c>
      <c r="D108" s="563">
        <v>2</v>
      </c>
      <c r="E108" s="331"/>
      <c r="F108" s="331">
        <f t="shared" ref="F108:F130" si="10">SUM(E108*1.2)</f>
        <v>0</v>
      </c>
      <c r="G108" s="331">
        <f t="shared" si="9"/>
        <v>0</v>
      </c>
      <c r="H108" s="249"/>
      <c r="I108" s="214">
        <v>2</v>
      </c>
      <c r="J108" s="215">
        <v>1</v>
      </c>
      <c r="K108" s="216">
        <v>1</v>
      </c>
      <c r="L108" s="217"/>
      <c r="M108" s="451">
        <f t="shared" si="7"/>
        <v>6</v>
      </c>
      <c r="N108" s="330"/>
      <c r="O108" s="330"/>
      <c r="P108" s="330"/>
    </row>
    <row r="109" spans="1:16" x14ac:dyDescent="0.25">
      <c r="A109" s="287" t="s">
        <v>3187</v>
      </c>
      <c r="B109" s="228" t="s">
        <v>1086</v>
      </c>
      <c r="C109" s="205" t="s">
        <v>2</v>
      </c>
      <c r="D109" s="563">
        <v>1</v>
      </c>
      <c r="E109" s="331"/>
      <c r="F109" s="331">
        <f t="shared" si="10"/>
        <v>0</v>
      </c>
      <c r="G109" s="331">
        <f t="shared" si="9"/>
        <v>0</v>
      </c>
      <c r="H109" s="249"/>
      <c r="I109" s="214">
        <v>1</v>
      </c>
      <c r="J109" s="215">
        <v>1</v>
      </c>
      <c r="K109" s="216">
        <v>1</v>
      </c>
      <c r="L109" s="217"/>
      <c r="M109" s="451">
        <f t="shared" si="7"/>
        <v>4</v>
      </c>
      <c r="N109" s="330"/>
      <c r="O109" s="330"/>
      <c r="P109" s="330"/>
    </row>
    <row r="110" spans="1:16" x14ac:dyDescent="0.25">
      <c r="A110" s="287" t="s">
        <v>3188</v>
      </c>
      <c r="B110" s="228" t="s">
        <v>680</v>
      </c>
      <c r="C110" s="205" t="s">
        <v>2</v>
      </c>
      <c r="D110" s="563">
        <v>1</v>
      </c>
      <c r="E110" s="331"/>
      <c r="F110" s="331">
        <f t="shared" si="10"/>
        <v>0</v>
      </c>
      <c r="G110" s="331">
        <f t="shared" si="9"/>
        <v>0</v>
      </c>
      <c r="H110" s="255"/>
      <c r="I110" s="220">
        <v>1</v>
      </c>
      <c r="J110" s="221">
        <v>1</v>
      </c>
      <c r="K110" s="222">
        <v>1</v>
      </c>
      <c r="L110" s="223"/>
      <c r="M110" s="451">
        <f t="shared" si="7"/>
        <v>4</v>
      </c>
      <c r="N110" s="330"/>
      <c r="O110" s="330"/>
      <c r="P110" s="330"/>
    </row>
    <row r="111" spans="1:16" x14ac:dyDescent="0.25">
      <c r="A111" s="287" t="s">
        <v>3189</v>
      </c>
      <c r="B111" s="228" t="s">
        <v>683</v>
      </c>
      <c r="C111" s="205" t="s">
        <v>2</v>
      </c>
      <c r="D111" s="563">
        <v>1</v>
      </c>
      <c r="E111" s="331"/>
      <c r="F111" s="331">
        <f t="shared" si="10"/>
        <v>0</v>
      </c>
      <c r="G111" s="331">
        <f t="shared" si="9"/>
        <v>0</v>
      </c>
      <c r="H111" s="255"/>
      <c r="I111" s="220">
        <v>1</v>
      </c>
      <c r="J111" s="221">
        <v>1</v>
      </c>
      <c r="K111" s="222">
        <v>1</v>
      </c>
      <c r="L111" s="223"/>
      <c r="M111" s="451">
        <f t="shared" si="7"/>
        <v>4</v>
      </c>
      <c r="N111" s="330"/>
      <c r="O111" s="330"/>
      <c r="P111" s="330"/>
    </row>
    <row r="112" spans="1:16" x14ac:dyDescent="0.25">
      <c r="A112" s="287" t="s">
        <v>3190</v>
      </c>
      <c r="B112" s="228" t="s">
        <v>1087</v>
      </c>
      <c r="C112" s="205" t="s">
        <v>2</v>
      </c>
      <c r="D112" s="563">
        <v>1</v>
      </c>
      <c r="E112" s="331"/>
      <c r="F112" s="331">
        <f t="shared" si="10"/>
        <v>0</v>
      </c>
      <c r="G112" s="331">
        <f t="shared" si="9"/>
        <v>0</v>
      </c>
      <c r="H112" s="255"/>
      <c r="I112" s="220">
        <v>1</v>
      </c>
      <c r="J112" s="221">
        <v>1</v>
      </c>
      <c r="K112" s="222">
        <v>1</v>
      </c>
      <c r="L112" s="223"/>
      <c r="M112" s="451">
        <f t="shared" si="7"/>
        <v>4</v>
      </c>
      <c r="N112" s="330"/>
      <c r="O112" s="330"/>
      <c r="P112" s="330"/>
    </row>
    <row r="113" spans="1:16" x14ac:dyDescent="0.25">
      <c r="A113" s="287" t="s">
        <v>3191</v>
      </c>
      <c r="B113" s="228" t="s">
        <v>1088</v>
      </c>
      <c r="C113" s="205" t="s">
        <v>2</v>
      </c>
      <c r="D113" s="563">
        <v>1</v>
      </c>
      <c r="E113" s="331"/>
      <c r="F113" s="331">
        <f t="shared" si="10"/>
        <v>0</v>
      </c>
      <c r="G113" s="331">
        <f t="shared" si="9"/>
        <v>0</v>
      </c>
      <c r="H113" s="255"/>
      <c r="I113" s="220">
        <v>1</v>
      </c>
      <c r="J113" s="221">
        <v>1</v>
      </c>
      <c r="K113" s="222">
        <v>1</v>
      </c>
      <c r="L113" s="223"/>
      <c r="M113" s="451">
        <f t="shared" si="7"/>
        <v>4</v>
      </c>
      <c r="N113" s="330"/>
      <c r="O113" s="330"/>
      <c r="P113" s="330"/>
    </row>
    <row r="114" spans="1:16" x14ac:dyDescent="0.25">
      <c r="A114" s="287" t="s">
        <v>3192</v>
      </c>
      <c r="B114" s="228" t="s">
        <v>220</v>
      </c>
      <c r="C114" s="205" t="s">
        <v>2</v>
      </c>
      <c r="D114" s="563">
        <v>1</v>
      </c>
      <c r="E114" s="331"/>
      <c r="F114" s="331">
        <f t="shared" si="10"/>
        <v>0</v>
      </c>
      <c r="G114" s="331">
        <f t="shared" si="9"/>
        <v>0</v>
      </c>
      <c r="H114" s="255"/>
      <c r="I114" s="220">
        <v>1</v>
      </c>
      <c r="J114" s="221">
        <v>1</v>
      </c>
      <c r="K114" s="222">
        <v>1</v>
      </c>
      <c r="L114" s="223"/>
      <c r="M114" s="451">
        <f t="shared" si="7"/>
        <v>4</v>
      </c>
      <c r="N114" s="330"/>
      <c r="O114" s="330"/>
      <c r="P114" s="330"/>
    </row>
    <row r="115" spans="1:16" x14ac:dyDescent="0.25">
      <c r="A115" s="287" t="s">
        <v>3193</v>
      </c>
      <c r="B115" s="228" t="s">
        <v>76</v>
      </c>
      <c r="C115" s="205" t="s">
        <v>2</v>
      </c>
      <c r="D115" s="563">
        <v>2</v>
      </c>
      <c r="E115" s="331"/>
      <c r="F115" s="331">
        <f t="shared" si="10"/>
        <v>0</v>
      </c>
      <c r="G115" s="331">
        <f t="shared" si="9"/>
        <v>0</v>
      </c>
      <c r="H115" s="255"/>
      <c r="I115" s="220">
        <v>2</v>
      </c>
      <c r="J115" s="221">
        <v>2</v>
      </c>
      <c r="K115" s="222">
        <v>1</v>
      </c>
      <c r="L115" s="223"/>
      <c r="M115" s="451">
        <f t="shared" si="7"/>
        <v>7</v>
      </c>
      <c r="N115" s="330"/>
      <c r="O115" s="330"/>
      <c r="P115" s="330"/>
    </row>
    <row r="116" spans="1:16" x14ac:dyDescent="0.25">
      <c r="A116" s="287" t="s">
        <v>3194</v>
      </c>
      <c r="B116" s="228" t="s">
        <v>689</v>
      </c>
      <c r="C116" s="205" t="s">
        <v>2</v>
      </c>
      <c r="D116" s="563">
        <v>1</v>
      </c>
      <c r="E116" s="331"/>
      <c r="F116" s="331">
        <f t="shared" si="10"/>
        <v>0</v>
      </c>
      <c r="G116" s="331">
        <f t="shared" si="9"/>
        <v>0</v>
      </c>
      <c r="H116" s="255"/>
      <c r="I116" s="220">
        <v>1</v>
      </c>
      <c r="J116" s="221">
        <v>1</v>
      </c>
      <c r="K116" s="222">
        <v>1</v>
      </c>
      <c r="L116" s="223"/>
      <c r="M116" s="451">
        <f t="shared" si="7"/>
        <v>4</v>
      </c>
      <c r="N116" s="330"/>
      <c r="O116" s="330"/>
      <c r="P116" s="330"/>
    </row>
    <row r="117" spans="1:16" x14ac:dyDescent="0.25">
      <c r="A117" s="287" t="s">
        <v>3195</v>
      </c>
      <c r="B117" s="228" t="s">
        <v>691</v>
      </c>
      <c r="C117" s="205" t="s">
        <v>2</v>
      </c>
      <c r="D117" s="563">
        <v>2</v>
      </c>
      <c r="E117" s="331"/>
      <c r="F117" s="331">
        <f t="shared" si="10"/>
        <v>0</v>
      </c>
      <c r="G117" s="331">
        <f t="shared" si="9"/>
        <v>0</v>
      </c>
      <c r="H117" s="255"/>
      <c r="I117" s="220">
        <v>2</v>
      </c>
      <c r="J117" s="221">
        <v>1</v>
      </c>
      <c r="K117" s="222">
        <v>1</v>
      </c>
      <c r="L117" s="223"/>
      <c r="M117" s="451">
        <f t="shared" si="7"/>
        <v>6</v>
      </c>
      <c r="N117" s="330"/>
      <c r="O117" s="330"/>
      <c r="P117" s="330"/>
    </row>
    <row r="118" spans="1:16" x14ac:dyDescent="0.25">
      <c r="A118" s="287" t="s">
        <v>3196</v>
      </c>
      <c r="B118" s="228" t="s">
        <v>1089</v>
      </c>
      <c r="C118" s="205" t="s">
        <v>2</v>
      </c>
      <c r="D118" s="563">
        <v>1</v>
      </c>
      <c r="E118" s="331"/>
      <c r="F118" s="331">
        <f t="shared" si="10"/>
        <v>0</v>
      </c>
      <c r="G118" s="331">
        <f t="shared" si="9"/>
        <v>0</v>
      </c>
      <c r="H118" s="255"/>
      <c r="I118" s="220">
        <v>1</v>
      </c>
      <c r="J118" s="221">
        <v>1</v>
      </c>
      <c r="K118" s="222">
        <v>1</v>
      </c>
      <c r="L118" s="223"/>
      <c r="M118" s="451">
        <f t="shared" ref="M118:M130" si="11">SUM(D118:L118)</f>
        <v>4</v>
      </c>
      <c r="N118" s="330"/>
      <c r="O118" s="330"/>
      <c r="P118" s="330"/>
    </row>
    <row r="119" spans="1:16" x14ac:dyDescent="0.25">
      <c r="A119" s="287" t="s">
        <v>3197</v>
      </c>
      <c r="B119" s="228" t="s">
        <v>1090</v>
      </c>
      <c r="C119" s="205" t="s">
        <v>2</v>
      </c>
      <c r="D119" s="563">
        <v>50</v>
      </c>
      <c r="E119" s="331"/>
      <c r="F119" s="331">
        <f t="shared" si="10"/>
        <v>0</v>
      </c>
      <c r="G119" s="331">
        <f t="shared" si="9"/>
        <v>0</v>
      </c>
      <c r="H119" s="255"/>
      <c r="I119" s="220">
        <v>20</v>
      </c>
      <c r="J119" s="221">
        <v>40</v>
      </c>
      <c r="K119" s="222">
        <v>1</v>
      </c>
      <c r="L119" s="223"/>
      <c r="M119" s="451">
        <f t="shared" si="11"/>
        <v>111</v>
      </c>
      <c r="N119" s="330"/>
      <c r="O119" s="330"/>
      <c r="P119" s="330"/>
    </row>
    <row r="120" spans="1:16" x14ac:dyDescent="0.25">
      <c r="A120" s="287" t="s">
        <v>3198</v>
      </c>
      <c r="B120" s="228" t="s">
        <v>315</v>
      </c>
      <c r="C120" s="205" t="s">
        <v>2</v>
      </c>
      <c r="D120" s="563">
        <v>1</v>
      </c>
      <c r="E120" s="331"/>
      <c r="F120" s="331">
        <f t="shared" si="10"/>
        <v>0</v>
      </c>
      <c r="G120" s="331">
        <f t="shared" si="9"/>
        <v>0</v>
      </c>
      <c r="H120" s="255"/>
      <c r="I120" s="220">
        <v>1</v>
      </c>
      <c r="J120" s="221">
        <v>1</v>
      </c>
      <c r="K120" s="222">
        <v>1</v>
      </c>
      <c r="L120" s="223"/>
      <c r="M120" s="451">
        <f t="shared" si="11"/>
        <v>4</v>
      </c>
      <c r="N120" s="330"/>
      <c r="O120" s="330"/>
      <c r="P120" s="330"/>
    </row>
    <row r="121" spans="1:16" x14ac:dyDescent="0.25">
      <c r="A121" s="287" t="s">
        <v>3199</v>
      </c>
      <c r="B121" s="228" t="s">
        <v>1091</v>
      </c>
      <c r="C121" s="205" t="s">
        <v>236</v>
      </c>
      <c r="D121" s="563">
        <v>1</v>
      </c>
      <c r="E121" s="331"/>
      <c r="F121" s="331">
        <f t="shared" si="10"/>
        <v>0</v>
      </c>
      <c r="G121" s="331">
        <f t="shared" si="9"/>
        <v>0</v>
      </c>
      <c r="H121" s="255"/>
      <c r="I121" s="220">
        <v>1</v>
      </c>
      <c r="J121" s="221">
        <v>1</v>
      </c>
      <c r="K121" s="222">
        <v>1</v>
      </c>
      <c r="L121" s="223"/>
      <c r="M121" s="451">
        <f t="shared" si="11"/>
        <v>4</v>
      </c>
      <c r="N121" s="330"/>
      <c r="O121" s="330"/>
      <c r="P121" s="330"/>
    </row>
    <row r="122" spans="1:16" x14ac:dyDescent="0.25">
      <c r="A122" s="287" t="s">
        <v>3200</v>
      </c>
      <c r="B122" s="228" t="s">
        <v>1092</v>
      </c>
      <c r="C122" s="205" t="s">
        <v>2</v>
      </c>
      <c r="D122" s="563">
        <v>1</v>
      </c>
      <c r="E122" s="331"/>
      <c r="F122" s="331">
        <f t="shared" si="10"/>
        <v>0</v>
      </c>
      <c r="G122" s="331">
        <f t="shared" si="9"/>
        <v>0</v>
      </c>
      <c r="H122" s="255"/>
      <c r="I122" s="220">
        <v>1</v>
      </c>
      <c r="J122" s="221">
        <v>1</v>
      </c>
      <c r="K122" s="222">
        <v>1</v>
      </c>
      <c r="L122" s="223"/>
      <c r="M122" s="451">
        <f t="shared" si="11"/>
        <v>4</v>
      </c>
      <c r="N122" s="330"/>
      <c r="O122" s="330"/>
      <c r="P122" s="330"/>
    </row>
    <row r="123" spans="1:16" x14ac:dyDescent="0.25">
      <c r="A123" s="287" t="s">
        <v>3201</v>
      </c>
      <c r="B123" s="228" t="s">
        <v>310</v>
      </c>
      <c r="C123" s="205" t="s">
        <v>2</v>
      </c>
      <c r="D123" s="563">
        <v>1</v>
      </c>
      <c r="E123" s="331"/>
      <c r="F123" s="331">
        <f t="shared" si="10"/>
        <v>0</v>
      </c>
      <c r="G123" s="331">
        <f t="shared" si="9"/>
        <v>0</v>
      </c>
      <c r="H123" s="255"/>
      <c r="I123" s="220">
        <v>1</v>
      </c>
      <c r="J123" s="221">
        <v>1</v>
      </c>
      <c r="K123" s="222">
        <v>1</v>
      </c>
      <c r="L123" s="223"/>
      <c r="M123" s="451">
        <f t="shared" si="11"/>
        <v>4</v>
      </c>
      <c r="N123" s="330"/>
      <c r="O123" s="330"/>
      <c r="P123" s="330"/>
    </row>
    <row r="124" spans="1:16" x14ac:dyDescent="0.25">
      <c r="A124" s="287" t="s">
        <v>3202</v>
      </c>
      <c r="B124" s="228" t="s">
        <v>308</v>
      </c>
      <c r="C124" s="205" t="s">
        <v>2</v>
      </c>
      <c r="D124" s="563">
        <v>1</v>
      </c>
      <c r="E124" s="331"/>
      <c r="F124" s="331">
        <f t="shared" si="10"/>
        <v>0</v>
      </c>
      <c r="G124" s="331">
        <f t="shared" si="9"/>
        <v>0</v>
      </c>
      <c r="H124" s="255"/>
      <c r="I124" s="220">
        <v>1</v>
      </c>
      <c r="J124" s="221">
        <v>0</v>
      </c>
      <c r="K124" s="222">
        <v>1</v>
      </c>
      <c r="L124" s="223"/>
      <c r="M124" s="451">
        <f t="shared" si="11"/>
        <v>3</v>
      </c>
      <c r="N124" s="330"/>
      <c r="O124" s="330"/>
      <c r="P124" s="330"/>
    </row>
    <row r="125" spans="1:16" x14ac:dyDescent="0.25">
      <c r="A125" s="287" t="s">
        <v>3203</v>
      </c>
      <c r="B125" s="228" t="s">
        <v>1093</v>
      </c>
      <c r="C125" s="205" t="s">
        <v>2</v>
      </c>
      <c r="D125" s="563">
        <v>4</v>
      </c>
      <c r="E125" s="331"/>
      <c r="F125" s="331">
        <f t="shared" si="10"/>
        <v>0</v>
      </c>
      <c r="G125" s="331">
        <f t="shared" si="9"/>
        <v>0</v>
      </c>
      <c r="H125" s="255"/>
      <c r="I125" s="220">
        <v>5</v>
      </c>
      <c r="J125" s="221">
        <v>4</v>
      </c>
      <c r="K125" s="222">
        <v>1</v>
      </c>
      <c r="L125" s="223"/>
      <c r="M125" s="451">
        <f t="shared" si="11"/>
        <v>14</v>
      </c>
      <c r="N125" s="330"/>
      <c r="O125" s="330"/>
      <c r="P125" s="330"/>
    </row>
    <row r="126" spans="1:16" x14ac:dyDescent="0.25">
      <c r="A126" s="287" t="s">
        <v>3204</v>
      </c>
      <c r="B126" s="228" t="s">
        <v>1094</v>
      </c>
      <c r="C126" s="205" t="s">
        <v>2</v>
      </c>
      <c r="D126" s="563">
        <v>4</v>
      </c>
      <c r="E126" s="331"/>
      <c r="F126" s="331">
        <f t="shared" si="10"/>
        <v>0</v>
      </c>
      <c r="G126" s="331">
        <f t="shared" si="9"/>
        <v>0</v>
      </c>
      <c r="H126" s="255"/>
      <c r="I126" s="220">
        <v>5</v>
      </c>
      <c r="J126" s="221">
        <v>4</v>
      </c>
      <c r="K126" s="222">
        <v>1</v>
      </c>
      <c r="L126" s="223"/>
      <c r="M126" s="451">
        <f t="shared" si="11"/>
        <v>14</v>
      </c>
      <c r="N126" s="330"/>
      <c r="O126" s="330"/>
      <c r="P126" s="330"/>
    </row>
    <row r="127" spans="1:16" x14ac:dyDescent="0.25">
      <c r="A127" s="287" t="s">
        <v>3205</v>
      </c>
      <c r="B127" s="228" t="s">
        <v>307</v>
      </c>
      <c r="C127" s="205" t="s">
        <v>381</v>
      </c>
      <c r="D127" s="563">
        <v>100</v>
      </c>
      <c r="E127" s="331"/>
      <c r="F127" s="331">
        <f t="shared" si="10"/>
        <v>0</v>
      </c>
      <c r="G127" s="331">
        <f t="shared" si="9"/>
        <v>0</v>
      </c>
      <c r="H127" s="255"/>
      <c r="I127" s="220">
        <v>200</v>
      </c>
      <c r="J127" s="221">
        <v>100</v>
      </c>
      <c r="K127" s="222">
        <v>100</v>
      </c>
      <c r="L127" s="223"/>
      <c r="M127" s="451">
        <f t="shared" si="11"/>
        <v>500</v>
      </c>
      <c r="N127" s="330"/>
      <c r="O127" s="330"/>
      <c r="P127" s="330"/>
    </row>
    <row r="128" spans="1:16" x14ac:dyDescent="0.25">
      <c r="A128" s="287" t="s">
        <v>3206</v>
      </c>
      <c r="B128" s="228" t="s">
        <v>1095</v>
      </c>
      <c r="C128" s="205" t="s">
        <v>174</v>
      </c>
      <c r="D128" s="563">
        <v>100</v>
      </c>
      <c r="E128" s="331"/>
      <c r="F128" s="331">
        <f t="shared" si="10"/>
        <v>0</v>
      </c>
      <c r="G128" s="331">
        <f t="shared" si="9"/>
        <v>0</v>
      </c>
      <c r="H128" s="255"/>
      <c r="I128" s="220">
        <v>100</v>
      </c>
      <c r="J128" s="221">
        <v>100</v>
      </c>
      <c r="K128" s="222">
        <v>100</v>
      </c>
      <c r="L128" s="223"/>
      <c r="M128" s="451">
        <f t="shared" si="11"/>
        <v>400</v>
      </c>
      <c r="N128" s="330"/>
      <c r="O128" s="330"/>
      <c r="P128" s="330"/>
    </row>
    <row r="129" spans="1:16" x14ac:dyDescent="0.25">
      <c r="A129" s="287" t="s">
        <v>3207</v>
      </c>
      <c r="B129" s="228" t="s">
        <v>1096</v>
      </c>
      <c r="C129" s="205" t="s">
        <v>174</v>
      </c>
      <c r="D129" s="563">
        <v>100</v>
      </c>
      <c r="E129" s="331"/>
      <c r="F129" s="331">
        <f t="shared" si="10"/>
        <v>0</v>
      </c>
      <c r="G129" s="331">
        <f t="shared" si="9"/>
        <v>0</v>
      </c>
      <c r="H129" s="255"/>
      <c r="I129" s="220">
        <v>100</v>
      </c>
      <c r="J129" s="221">
        <v>100</v>
      </c>
      <c r="K129" s="222">
        <v>100</v>
      </c>
      <c r="L129" s="223"/>
      <c r="M129" s="451">
        <f t="shared" si="11"/>
        <v>400</v>
      </c>
      <c r="N129" s="330"/>
      <c r="O129" s="330"/>
      <c r="P129" s="330"/>
    </row>
    <row r="130" spans="1:16" ht="15.75" thickBot="1" x14ac:dyDescent="0.3">
      <c r="A130" s="287" t="s">
        <v>3208</v>
      </c>
      <c r="B130" s="228" t="s">
        <v>305</v>
      </c>
      <c r="C130" s="205" t="s">
        <v>174</v>
      </c>
      <c r="D130" s="563">
        <v>100</v>
      </c>
      <c r="E130" s="331"/>
      <c r="F130" s="331">
        <f t="shared" si="10"/>
        <v>0</v>
      </c>
      <c r="G130" s="331">
        <f t="shared" si="9"/>
        <v>0</v>
      </c>
      <c r="H130" s="255"/>
      <c r="I130" s="220">
        <v>100</v>
      </c>
      <c r="J130" s="221">
        <v>100</v>
      </c>
      <c r="K130" s="222">
        <v>100</v>
      </c>
      <c r="L130" s="223"/>
      <c r="M130" s="451">
        <f t="shared" si="11"/>
        <v>400</v>
      </c>
      <c r="N130" s="330"/>
      <c r="O130" s="330"/>
      <c r="P130" s="330"/>
    </row>
    <row r="131" spans="1:16" ht="15.75" thickBot="1" x14ac:dyDescent="0.3">
      <c r="A131"/>
      <c r="C131"/>
      <c r="D131" s="170"/>
      <c r="E131" s="667" t="s">
        <v>3210</v>
      </c>
      <c r="F131" s="667"/>
      <c r="G131" s="550">
        <f>SUM(G120:G130)</f>
        <v>0</v>
      </c>
      <c r="H131" s="505"/>
      <c r="I131" s="506"/>
      <c r="J131" s="507"/>
      <c r="K131" s="508"/>
      <c r="L131" s="509"/>
      <c r="M131" s="203"/>
      <c r="N131" s="330"/>
      <c r="O131" s="330"/>
      <c r="P131" s="330"/>
    </row>
    <row r="132" spans="1:16" ht="15.75" thickBot="1" x14ac:dyDescent="0.3">
      <c r="A132"/>
      <c r="C132"/>
      <c r="D132" s="170"/>
      <c r="E132" s="667" t="s">
        <v>3211</v>
      </c>
      <c r="F132" s="667"/>
      <c r="G132" s="550">
        <f>SUM(G131*0.2)</f>
        <v>0</v>
      </c>
      <c r="H132" s="277"/>
      <c r="I132" s="278"/>
      <c r="J132" s="277"/>
      <c r="K132" s="277"/>
      <c r="L132" s="277"/>
      <c r="M132" s="203"/>
    </row>
    <row r="133" spans="1:16" ht="15.75" thickBot="1" x14ac:dyDescent="0.3">
      <c r="A133"/>
      <c r="C133"/>
      <c r="D133" s="170"/>
      <c r="E133" s="667" t="s">
        <v>3212</v>
      </c>
      <c r="F133" s="667"/>
      <c r="G133" s="550">
        <f>SUM(G131:G132)</f>
        <v>0</v>
      </c>
      <c r="H133" s="262"/>
      <c r="I133" s="262"/>
      <c r="J133" s="262"/>
      <c r="K133" s="262"/>
      <c r="L133" s="262"/>
      <c r="M133" s="262"/>
    </row>
    <row r="134" spans="1:16" x14ac:dyDescent="0.25">
      <c r="A134"/>
      <c r="C134"/>
      <c r="D134" s="170"/>
      <c r="E134" s="707"/>
      <c r="F134" s="707"/>
      <c r="G134"/>
    </row>
    <row r="135" spans="1:16" x14ac:dyDescent="0.25">
      <c r="A135"/>
      <c r="C135"/>
      <c r="D135" s="170"/>
      <c r="E135"/>
      <c r="F135"/>
      <c r="G135"/>
    </row>
    <row r="136" spans="1:16" ht="16.5" thickBot="1" x14ac:dyDescent="0.3">
      <c r="A136"/>
      <c r="C136"/>
      <c r="D136" s="170"/>
      <c r="E136" s="674" t="s">
        <v>3353</v>
      </c>
      <c r="F136" s="674"/>
      <c r="G136" s="674"/>
    </row>
    <row r="137" spans="1:16" ht="15.75" thickBot="1" x14ac:dyDescent="0.3">
      <c r="A137"/>
      <c r="C137"/>
      <c r="D137" s="170"/>
      <c r="E137" s="675" t="s">
        <v>3369</v>
      </c>
      <c r="F137" s="675"/>
      <c r="G137" s="624">
        <f>G16+G131</f>
        <v>0</v>
      </c>
    </row>
    <row r="138" spans="1:16" ht="15.75" thickBot="1" x14ac:dyDescent="0.3">
      <c r="A138"/>
      <c r="C138"/>
      <c r="D138" s="170"/>
      <c r="E138" s="675" t="s">
        <v>3370</v>
      </c>
      <c r="F138" s="675"/>
      <c r="G138" s="624">
        <f>G17+G132</f>
        <v>0</v>
      </c>
    </row>
    <row r="139" spans="1:16" ht="15.75" thickBot="1" x14ac:dyDescent="0.3">
      <c r="A139"/>
      <c r="C139"/>
      <c r="D139" s="170"/>
      <c r="E139" s="675" t="s">
        <v>3371</v>
      </c>
      <c r="F139" s="675"/>
      <c r="G139" s="624">
        <f>G18+G133</f>
        <v>0</v>
      </c>
    </row>
    <row r="140" spans="1:16" x14ac:dyDescent="0.25">
      <c r="A140"/>
      <c r="C140"/>
      <c r="D140" s="170"/>
      <c r="E140"/>
      <c r="F140"/>
      <c r="G140"/>
    </row>
    <row r="141" spans="1:16" x14ac:dyDescent="0.25">
      <c r="A141"/>
      <c r="C141"/>
      <c r="D141" s="170"/>
      <c r="E141"/>
      <c r="F141"/>
      <c r="G141"/>
    </row>
    <row r="142" spans="1:16" x14ac:dyDescent="0.25">
      <c r="A142"/>
      <c r="C142"/>
      <c r="D142" s="170"/>
      <c r="E142"/>
      <c r="F142"/>
      <c r="G142"/>
    </row>
    <row r="143" spans="1:16" x14ac:dyDescent="0.25">
      <c r="A143"/>
      <c r="C143"/>
      <c r="D143" s="170"/>
      <c r="E143"/>
      <c r="F143"/>
      <c r="G143"/>
    </row>
    <row r="144" spans="1:16" x14ac:dyDescent="0.25">
      <c r="A144"/>
      <c r="C144"/>
      <c r="D144" s="170"/>
      <c r="E144"/>
      <c r="F144"/>
      <c r="G144"/>
    </row>
    <row r="145" spans="1:7" x14ac:dyDescent="0.25">
      <c r="A145"/>
      <c r="C145"/>
      <c r="D145" s="170"/>
      <c r="E145"/>
      <c r="F145"/>
      <c r="G145"/>
    </row>
    <row r="146" spans="1:7" x14ac:dyDescent="0.25">
      <c r="A146"/>
      <c r="C146"/>
      <c r="D146" s="170"/>
      <c r="E146"/>
      <c r="F146"/>
      <c r="G146"/>
    </row>
    <row r="147" spans="1:7" x14ac:dyDescent="0.25">
      <c r="A147"/>
      <c r="C147"/>
      <c r="D147" s="170"/>
      <c r="E147"/>
      <c r="F147"/>
      <c r="G147"/>
    </row>
    <row r="148" spans="1:7" x14ac:dyDescent="0.25">
      <c r="A148"/>
      <c r="C148"/>
      <c r="D148" s="170"/>
      <c r="E148"/>
      <c r="F148"/>
      <c r="G148"/>
    </row>
    <row r="149" spans="1:7" x14ac:dyDescent="0.25">
      <c r="A149"/>
      <c r="C149"/>
      <c r="D149" s="170"/>
      <c r="E149"/>
      <c r="F149"/>
      <c r="G149"/>
    </row>
  </sheetData>
  <mergeCells count="14">
    <mergeCell ref="E137:F137"/>
    <mergeCell ref="E138:F138"/>
    <mergeCell ref="E139:F139"/>
    <mergeCell ref="E134:F134"/>
    <mergeCell ref="A3:C3"/>
    <mergeCell ref="A1:M1"/>
    <mergeCell ref="A20:C20"/>
    <mergeCell ref="E132:F132"/>
    <mergeCell ref="E136:G136"/>
    <mergeCell ref="E133:F133"/>
    <mergeCell ref="E16:F16"/>
    <mergeCell ref="E17:F17"/>
    <mergeCell ref="E18:F18"/>
    <mergeCell ref="E131:F131"/>
  </mergeCells>
  <pageMargins left="0.23622047244094491" right="0.23622047244094491" top="0.23622047244094491" bottom="0.23622047244094491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6" workbookViewId="0">
      <selection activeCell="D31" sqref="D31"/>
    </sheetView>
  </sheetViews>
  <sheetFormatPr defaultRowHeight="15" x14ac:dyDescent="0.25"/>
  <cols>
    <col min="1" max="1" width="6.85546875" customWidth="1"/>
    <col min="2" max="2" width="21.7109375" customWidth="1"/>
    <col min="3" max="3" width="26.7109375" customWidth="1"/>
    <col min="4" max="4" width="36.28515625" customWidth="1"/>
    <col min="5" max="5" width="4.42578125" customWidth="1"/>
  </cols>
  <sheetData>
    <row r="1" spans="1:4" s="623" customFormat="1" x14ac:dyDescent="0.25">
      <c r="D1" s="636" t="s">
        <v>3387</v>
      </c>
    </row>
    <row r="2" spans="1:4" s="623" customFormat="1" x14ac:dyDescent="0.25">
      <c r="D2" s="636" t="s">
        <v>3388</v>
      </c>
    </row>
    <row r="3" spans="1:4" s="623" customFormat="1" ht="21" customHeight="1" x14ac:dyDescent="0.25">
      <c r="D3" s="629"/>
    </row>
    <row r="4" spans="1:4" s="623" customFormat="1" ht="27" customHeight="1" x14ac:dyDescent="0.25">
      <c r="A4" s="712" t="s">
        <v>3389</v>
      </c>
      <c r="B4" s="713"/>
      <c r="C4" s="713"/>
      <c r="D4" s="713"/>
    </row>
    <row r="5" spans="1:4" s="623" customFormat="1" ht="27" customHeight="1" x14ac:dyDescent="0.25">
      <c r="A5" s="713"/>
      <c r="B5" s="713"/>
      <c r="C5" s="713"/>
      <c r="D5" s="713"/>
    </row>
    <row r="6" spans="1:4" s="623" customFormat="1" ht="17.25" customHeight="1" x14ac:dyDescent="0.25">
      <c r="A6" s="639"/>
      <c r="B6" s="639"/>
      <c r="C6" s="639"/>
      <c r="D6" s="639"/>
    </row>
    <row r="7" spans="1:4" s="631" customFormat="1" ht="24" customHeight="1" x14ac:dyDescent="0.25">
      <c r="A7" s="630" t="s">
        <v>3381</v>
      </c>
      <c r="C7" s="633"/>
      <c r="D7" s="633"/>
    </row>
    <row r="8" spans="1:4" s="631" customFormat="1" ht="26.25" customHeight="1" x14ac:dyDescent="0.25">
      <c r="A8" s="630" t="s">
        <v>3382</v>
      </c>
      <c r="C8" s="634"/>
      <c r="D8" s="634"/>
    </row>
    <row r="9" spans="1:4" s="631" customFormat="1" ht="24" customHeight="1" x14ac:dyDescent="0.25">
      <c r="A9" s="632" t="s">
        <v>3379</v>
      </c>
      <c r="C9" s="633"/>
      <c r="D9" s="633"/>
    </row>
    <row r="10" spans="1:4" s="631" customFormat="1" ht="24" customHeight="1" x14ac:dyDescent="0.25">
      <c r="A10" s="632" t="s">
        <v>3380</v>
      </c>
      <c r="C10" s="634"/>
      <c r="D10" s="634"/>
    </row>
    <row r="11" spans="1:4" s="631" customFormat="1" ht="24" customHeight="1" x14ac:dyDescent="0.25">
      <c r="A11" s="632" t="s">
        <v>3384</v>
      </c>
      <c r="C11" s="634"/>
      <c r="D11" s="634"/>
    </row>
    <row r="12" spans="1:4" s="631" customFormat="1" ht="24" customHeight="1" x14ac:dyDescent="0.25">
      <c r="A12" s="632" t="s">
        <v>3383</v>
      </c>
      <c r="C12" s="633"/>
      <c r="D12" s="633"/>
    </row>
    <row r="13" spans="1:4" s="631" customFormat="1" ht="33" customHeight="1" x14ac:dyDescent="0.25">
      <c r="A13" s="711" t="s">
        <v>3385</v>
      </c>
      <c r="B13" s="711"/>
      <c r="C13" s="633"/>
      <c r="D13" s="633"/>
    </row>
    <row r="14" spans="1:4" ht="24.75" customHeight="1" x14ac:dyDescent="0.25"/>
    <row r="15" spans="1:4" ht="36.75" customHeight="1" thickBot="1" x14ac:dyDescent="0.3">
      <c r="B15" s="716" t="s">
        <v>3390</v>
      </c>
      <c r="C15" s="716"/>
      <c r="D15" s="716"/>
    </row>
    <row r="16" spans="1:4" ht="20.25" customHeight="1" x14ac:dyDescent="0.25">
      <c r="B16" s="717" t="s">
        <v>3372</v>
      </c>
      <c r="C16" s="717"/>
      <c r="D16" s="637">
        <f>'VULKANIZERSKE USLUGE'!G42</f>
        <v>0</v>
      </c>
    </row>
    <row r="17" spans="2:4" s="622" customFormat="1" ht="20.25" customHeight="1" x14ac:dyDescent="0.25">
      <c r="B17" s="708" t="s">
        <v>3373</v>
      </c>
      <c r="C17" s="709"/>
      <c r="D17" s="638">
        <f>'PRANJE VOZILA'!G20</f>
        <v>0</v>
      </c>
    </row>
    <row r="18" spans="2:4" s="641" customFormat="1" ht="20.25" customHeight="1" x14ac:dyDescent="0.25">
      <c r="B18" s="708" t="s">
        <v>3419</v>
      </c>
      <c r="C18" s="709"/>
      <c r="D18" s="638">
        <f>'TEHNICKI PREGLED VOZILA'!H22</f>
        <v>0</v>
      </c>
    </row>
    <row r="19" spans="2:4" s="622" customFormat="1" ht="20.25" customHeight="1" x14ac:dyDescent="0.25">
      <c r="B19" s="708" t="s">
        <v>3352</v>
      </c>
      <c r="C19" s="709"/>
      <c r="D19" s="638">
        <f>DACIA!G537</f>
        <v>0</v>
      </c>
    </row>
    <row r="20" spans="2:4" s="622" customFormat="1" ht="20.25" customHeight="1" x14ac:dyDescent="0.25">
      <c r="B20" s="708" t="s">
        <v>3354</v>
      </c>
      <c r="C20" s="709"/>
      <c r="D20" s="638">
        <f>FIAT!G243</f>
        <v>0</v>
      </c>
    </row>
    <row r="21" spans="2:4" s="622" customFormat="1" ht="20.25" customHeight="1" x14ac:dyDescent="0.25">
      <c r="B21" s="708" t="s">
        <v>3357</v>
      </c>
      <c r="C21" s="709"/>
      <c r="D21" s="638">
        <f>ZASTAVA!G533</f>
        <v>0</v>
      </c>
    </row>
    <row r="22" spans="2:4" s="622" customFormat="1" ht="20.25" customHeight="1" x14ac:dyDescent="0.25">
      <c r="B22" s="708" t="s">
        <v>3360</v>
      </c>
      <c r="C22" s="709"/>
      <c r="D22" s="638">
        <f>LADA!G268</f>
        <v>0</v>
      </c>
    </row>
    <row r="23" spans="2:4" s="622" customFormat="1" ht="20.25" customHeight="1" x14ac:dyDescent="0.25">
      <c r="B23" s="708" t="s">
        <v>3363</v>
      </c>
      <c r="C23" s="709"/>
      <c r="D23" s="638">
        <f>ŠKODA!G255</f>
        <v>0</v>
      </c>
    </row>
    <row r="24" spans="2:4" s="622" customFormat="1" ht="20.25" customHeight="1" x14ac:dyDescent="0.25">
      <c r="B24" s="708" t="s">
        <v>3366</v>
      </c>
      <c r="C24" s="709"/>
      <c r="D24" s="638">
        <f>OPEL!G138</f>
        <v>0</v>
      </c>
    </row>
    <row r="25" spans="2:4" s="622" customFormat="1" ht="20.25" customHeight="1" thickBot="1" x14ac:dyDescent="0.3">
      <c r="B25" s="718" t="s">
        <v>3369</v>
      </c>
      <c r="C25" s="719"/>
      <c r="D25" s="642">
        <f>MAZDA!G137</f>
        <v>0</v>
      </c>
    </row>
    <row r="26" spans="2:4" s="622" customFormat="1" ht="24" customHeight="1" thickBot="1" x14ac:dyDescent="0.3">
      <c r="B26" s="714" t="s">
        <v>3374</v>
      </c>
      <c r="C26" s="715"/>
      <c r="D26" s="625">
        <f>SUM(D16:D25)</f>
        <v>0</v>
      </c>
    </row>
    <row r="27" spans="2:4" s="622" customFormat="1" ht="24" customHeight="1" thickBot="1" x14ac:dyDescent="0.3">
      <c r="B27" s="714" t="s">
        <v>3376</v>
      </c>
      <c r="C27" s="715"/>
      <c r="D27" s="624">
        <f>'VULKANIZERSKE USLUGE'!G43+'PRANJE VOZILA'!G21+'TEHNICKI PREGLED VOZILA'!H22+DACIA!G538+FIAT!G244+ZASTAVA!G534+LADA!G269+ŠKODA!G256+OPEL!G139+MAZDA!G138</f>
        <v>0</v>
      </c>
    </row>
    <row r="28" spans="2:4" s="622" customFormat="1" ht="24" customHeight="1" thickBot="1" x14ac:dyDescent="0.3">
      <c r="B28" s="714" t="s">
        <v>3375</v>
      </c>
      <c r="C28" s="715"/>
      <c r="D28" s="624">
        <f>D26+D27</f>
        <v>0</v>
      </c>
    </row>
    <row r="33" spans="1:4" ht="15.75" x14ac:dyDescent="0.25">
      <c r="A33" s="710" t="s">
        <v>3377</v>
      </c>
      <c r="B33" s="710"/>
      <c r="C33" s="635" t="s">
        <v>3386</v>
      </c>
      <c r="D33" s="628" t="s">
        <v>3378</v>
      </c>
    </row>
    <row r="34" spans="1:4" ht="15.75" x14ac:dyDescent="0.25">
      <c r="A34" s="626"/>
      <c r="B34" s="626"/>
      <c r="C34" s="626"/>
      <c r="D34" s="626"/>
    </row>
    <row r="35" spans="1:4" ht="15.75" x14ac:dyDescent="0.25">
      <c r="A35" s="627"/>
      <c r="B35" s="627"/>
      <c r="C35" s="626"/>
      <c r="D35" s="626"/>
    </row>
    <row r="36" spans="1:4" ht="15.75" x14ac:dyDescent="0.25">
      <c r="A36" s="626"/>
      <c r="B36" s="626"/>
      <c r="C36" s="626"/>
      <c r="D36" s="627"/>
    </row>
  </sheetData>
  <mergeCells count="17">
    <mergeCell ref="B27:C27"/>
    <mergeCell ref="B18:C18"/>
    <mergeCell ref="A33:B33"/>
    <mergeCell ref="A13:B13"/>
    <mergeCell ref="A4:D5"/>
    <mergeCell ref="B28:C28"/>
    <mergeCell ref="B15:D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26:C26"/>
  </mergeCells>
  <pageMargins left="0.51181102362204722" right="0.11811023622047245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zoomScale="90" zoomScaleNormal="90" workbookViewId="0">
      <selection activeCell="E34" sqref="E34"/>
    </sheetView>
  </sheetViews>
  <sheetFormatPr defaultRowHeight="12.75" x14ac:dyDescent="0.2"/>
  <cols>
    <col min="1" max="1" width="10.7109375" style="288" customWidth="1"/>
    <col min="2" max="2" width="85.7109375" style="1" customWidth="1"/>
    <col min="3" max="3" width="10.7109375" style="1" customWidth="1"/>
    <col min="4" max="4" width="10.7109375" style="458" customWidth="1"/>
    <col min="5" max="7" width="25.7109375" style="290" customWidth="1"/>
    <col min="8" max="16384" width="9.140625" style="1"/>
  </cols>
  <sheetData>
    <row r="2" spans="1:10" ht="15.75" x14ac:dyDescent="0.25">
      <c r="A2" s="668" t="s">
        <v>1329</v>
      </c>
      <c r="B2" s="668"/>
      <c r="C2" s="668"/>
      <c r="D2" s="668"/>
      <c r="E2" s="668"/>
      <c r="F2" s="668"/>
      <c r="G2" s="668"/>
      <c r="H2" s="281"/>
      <c r="I2" s="281"/>
      <c r="J2" s="281"/>
    </row>
    <row r="4" spans="1:10" ht="30" customHeight="1" x14ac:dyDescent="0.2">
      <c r="A4" s="555" t="s">
        <v>0</v>
      </c>
      <c r="B4" s="556" t="s">
        <v>586</v>
      </c>
      <c r="C4" s="557" t="s">
        <v>3215</v>
      </c>
      <c r="D4" s="558" t="s">
        <v>374</v>
      </c>
      <c r="E4" s="541" t="s">
        <v>3213</v>
      </c>
      <c r="F4" s="541" t="s">
        <v>3214</v>
      </c>
      <c r="G4" s="541" t="s">
        <v>3209</v>
      </c>
    </row>
    <row r="5" spans="1:10" x14ac:dyDescent="0.2">
      <c r="A5" s="287"/>
      <c r="B5" s="282" t="s">
        <v>1292</v>
      </c>
      <c r="C5" s="178"/>
      <c r="D5" s="560"/>
      <c r="E5" s="291"/>
      <c r="F5" s="291"/>
      <c r="G5" s="291"/>
    </row>
    <row r="6" spans="1:10" x14ac:dyDescent="0.2">
      <c r="A6" s="287" t="s">
        <v>1384</v>
      </c>
      <c r="B6" s="197" t="s">
        <v>1330</v>
      </c>
      <c r="C6" s="200" t="s">
        <v>2</v>
      </c>
      <c r="D6" s="560">
        <v>300</v>
      </c>
      <c r="E6" s="291"/>
      <c r="F6" s="291">
        <f>SUM(E6*1.2)</f>
        <v>0</v>
      </c>
      <c r="G6" s="291">
        <f>SUM(D6*E6)</f>
        <v>0</v>
      </c>
    </row>
    <row r="7" spans="1:10" x14ac:dyDescent="0.2">
      <c r="A7" s="287" t="s">
        <v>1385</v>
      </c>
      <c r="B7" s="197" t="s">
        <v>1331</v>
      </c>
      <c r="C7" s="200" t="s">
        <v>2</v>
      </c>
      <c r="D7" s="560">
        <v>60</v>
      </c>
      <c r="E7" s="291"/>
      <c r="F7" s="291">
        <f t="shared" ref="F7:F19" si="0">SUM(E7*1.2)</f>
        <v>0</v>
      </c>
      <c r="G7" s="291">
        <f t="shared" ref="G7:G19" si="1">SUM(D7*E7)</f>
        <v>0</v>
      </c>
    </row>
    <row r="8" spans="1:10" x14ac:dyDescent="0.2">
      <c r="A8" s="287" t="s">
        <v>1386</v>
      </c>
      <c r="B8" s="197" t="s">
        <v>1332</v>
      </c>
      <c r="C8" s="200" t="s">
        <v>2</v>
      </c>
      <c r="D8" s="560">
        <v>15</v>
      </c>
      <c r="E8" s="291"/>
      <c r="F8" s="291">
        <f t="shared" si="0"/>
        <v>0</v>
      </c>
      <c r="G8" s="291">
        <f t="shared" si="1"/>
        <v>0</v>
      </c>
    </row>
    <row r="9" spans="1:10" x14ac:dyDescent="0.2">
      <c r="A9" s="287" t="s">
        <v>1387</v>
      </c>
      <c r="B9" s="197" t="s">
        <v>1333</v>
      </c>
      <c r="C9" s="200" t="s">
        <v>2</v>
      </c>
      <c r="D9" s="560">
        <v>60</v>
      </c>
      <c r="E9" s="291"/>
      <c r="F9" s="291">
        <f t="shared" si="0"/>
        <v>0</v>
      </c>
      <c r="G9" s="291">
        <f t="shared" si="1"/>
        <v>0</v>
      </c>
    </row>
    <row r="10" spans="1:10" x14ac:dyDescent="0.2">
      <c r="A10" s="287" t="s">
        <v>1388</v>
      </c>
      <c r="B10" s="197" t="s">
        <v>1334</v>
      </c>
      <c r="C10" s="200" t="s">
        <v>2</v>
      </c>
      <c r="D10" s="560">
        <v>10</v>
      </c>
      <c r="E10" s="291"/>
      <c r="F10" s="291">
        <f t="shared" si="0"/>
        <v>0</v>
      </c>
      <c r="G10" s="291">
        <f t="shared" si="1"/>
        <v>0</v>
      </c>
    </row>
    <row r="11" spans="1:10" x14ac:dyDescent="0.2">
      <c r="A11" s="287" t="s">
        <v>1389</v>
      </c>
      <c r="B11" s="197" t="s">
        <v>1335</v>
      </c>
      <c r="C11" s="200" t="s">
        <v>2</v>
      </c>
      <c r="D11" s="560">
        <v>2</v>
      </c>
      <c r="E11" s="291"/>
      <c r="F11" s="291">
        <f t="shared" si="0"/>
        <v>0</v>
      </c>
      <c r="G11" s="291">
        <f t="shared" si="1"/>
        <v>0</v>
      </c>
    </row>
    <row r="12" spans="1:10" x14ac:dyDescent="0.2">
      <c r="A12" s="287" t="s">
        <v>1390</v>
      </c>
      <c r="B12" s="197" t="s">
        <v>1336</v>
      </c>
      <c r="C12" s="200" t="s">
        <v>2</v>
      </c>
      <c r="D12" s="560">
        <v>1</v>
      </c>
      <c r="E12" s="291"/>
      <c r="F12" s="291">
        <f t="shared" si="0"/>
        <v>0</v>
      </c>
      <c r="G12" s="291">
        <f t="shared" si="1"/>
        <v>0</v>
      </c>
    </row>
    <row r="13" spans="1:10" x14ac:dyDescent="0.2">
      <c r="A13" s="287" t="s">
        <v>1391</v>
      </c>
      <c r="B13" s="197" t="s">
        <v>1337</v>
      </c>
      <c r="C13" s="200" t="s">
        <v>2</v>
      </c>
      <c r="D13" s="560">
        <v>2</v>
      </c>
      <c r="E13" s="291"/>
      <c r="F13" s="291">
        <f t="shared" si="0"/>
        <v>0</v>
      </c>
      <c r="G13" s="291">
        <f t="shared" si="1"/>
        <v>0</v>
      </c>
    </row>
    <row r="14" spans="1:10" x14ac:dyDescent="0.2">
      <c r="A14" s="287" t="s">
        <v>1392</v>
      </c>
      <c r="B14" s="197" t="s">
        <v>1338</v>
      </c>
      <c r="C14" s="200" t="s">
        <v>2</v>
      </c>
      <c r="D14" s="560">
        <v>1</v>
      </c>
      <c r="E14" s="291"/>
      <c r="F14" s="291">
        <f t="shared" si="0"/>
        <v>0</v>
      </c>
      <c r="G14" s="291">
        <f t="shared" si="1"/>
        <v>0</v>
      </c>
    </row>
    <row r="15" spans="1:10" x14ac:dyDescent="0.2">
      <c r="A15" s="287" t="s">
        <v>1393</v>
      </c>
      <c r="B15" s="197" t="s">
        <v>1339</v>
      </c>
      <c r="C15" s="200" t="s">
        <v>2</v>
      </c>
      <c r="D15" s="560">
        <v>1</v>
      </c>
      <c r="E15" s="291"/>
      <c r="F15" s="291">
        <f t="shared" si="0"/>
        <v>0</v>
      </c>
      <c r="G15" s="291">
        <f t="shared" si="1"/>
        <v>0</v>
      </c>
    </row>
    <row r="16" spans="1:10" x14ac:dyDescent="0.2">
      <c r="A16" s="287" t="s">
        <v>1394</v>
      </c>
      <c r="B16" s="197" t="s">
        <v>1340</v>
      </c>
      <c r="C16" s="200" t="s">
        <v>2</v>
      </c>
      <c r="D16" s="560">
        <v>250</v>
      </c>
      <c r="E16" s="291"/>
      <c r="F16" s="291">
        <f t="shared" si="0"/>
        <v>0</v>
      </c>
      <c r="G16" s="291">
        <f t="shared" si="1"/>
        <v>0</v>
      </c>
    </row>
    <row r="17" spans="1:7" x14ac:dyDescent="0.2">
      <c r="A17" s="287" t="s">
        <v>1395</v>
      </c>
      <c r="B17" s="197" t="s">
        <v>1341</v>
      </c>
      <c r="C17" s="200" t="s">
        <v>2</v>
      </c>
      <c r="D17" s="560">
        <v>500</v>
      </c>
      <c r="E17" s="291"/>
      <c r="F17" s="291">
        <f t="shared" si="0"/>
        <v>0</v>
      </c>
      <c r="G17" s="291">
        <f t="shared" si="1"/>
        <v>0</v>
      </c>
    </row>
    <row r="18" spans="1:7" x14ac:dyDescent="0.2">
      <c r="A18" s="287" t="s">
        <v>1396</v>
      </c>
      <c r="B18" s="197" t="s">
        <v>1342</v>
      </c>
      <c r="C18" s="200" t="s">
        <v>2</v>
      </c>
      <c r="D18" s="560">
        <v>400</v>
      </c>
      <c r="E18" s="291"/>
      <c r="F18" s="291">
        <f t="shared" si="0"/>
        <v>0</v>
      </c>
      <c r="G18" s="291">
        <f t="shared" si="1"/>
        <v>0</v>
      </c>
    </row>
    <row r="19" spans="1:7" ht="13.5" thickBot="1" x14ac:dyDescent="0.25">
      <c r="A19" s="287" t="s">
        <v>1397</v>
      </c>
      <c r="B19" s="197" t="s">
        <v>1343</v>
      </c>
      <c r="C19" s="200" t="s">
        <v>174</v>
      </c>
      <c r="D19" s="560">
        <v>80</v>
      </c>
      <c r="E19" s="559"/>
      <c r="F19" s="559">
        <f t="shared" si="0"/>
        <v>0</v>
      </c>
      <c r="G19" s="559">
        <f t="shared" si="1"/>
        <v>0</v>
      </c>
    </row>
    <row r="20" spans="1:7" ht="13.5" thickBot="1" x14ac:dyDescent="0.25">
      <c r="E20" s="667" t="s">
        <v>3210</v>
      </c>
      <c r="F20" s="667"/>
      <c r="G20" s="550">
        <f>SUM(G6:G19)</f>
        <v>0</v>
      </c>
    </row>
    <row r="21" spans="1:7" ht="13.5" thickBot="1" x14ac:dyDescent="0.25">
      <c r="E21" s="667" t="s">
        <v>3211</v>
      </c>
      <c r="F21" s="667"/>
      <c r="G21" s="550">
        <f>SUM(G20*0.2)</f>
        <v>0</v>
      </c>
    </row>
    <row r="22" spans="1:7" ht="13.5" thickBot="1" x14ac:dyDescent="0.25">
      <c r="E22" s="667" t="s">
        <v>3212</v>
      </c>
      <c r="F22" s="667"/>
      <c r="G22" s="550">
        <f>SUM(G20:G21)</f>
        <v>0</v>
      </c>
    </row>
  </sheetData>
  <mergeCells count="4">
    <mergeCell ref="E22:F22"/>
    <mergeCell ref="A2:G2"/>
    <mergeCell ref="E20:F20"/>
    <mergeCell ref="E21:F21"/>
  </mergeCells>
  <pageMargins left="0.25" right="0.25" top="0.25" bottom="0.2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workbookViewId="0">
      <selection activeCell="H21" sqref="H21"/>
    </sheetView>
  </sheetViews>
  <sheetFormatPr defaultRowHeight="15" x14ac:dyDescent="0.25"/>
  <cols>
    <col min="1" max="1" width="7.7109375" style="663" customWidth="1"/>
    <col min="2" max="2" width="49.140625" style="641" customWidth="1"/>
    <col min="3" max="4" width="7.7109375" style="641" customWidth="1"/>
    <col min="5" max="5" width="10.7109375" style="641" customWidth="1"/>
    <col min="6" max="8" width="15.7109375" style="342" customWidth="1"/>
    <col min="9" max="16384" width="9.140625" style="641"/>
  </cols>
  <sheetData>
    <row r="1" spans="1:8" ht="15.75" customHeight="1" x14ac:dyDescent="0.25">
      <c r="A1" s="672" t="s">
        <v>3422</v>
      </c>
      <c r="B1" s="672"/>
      <c r="C1" s="672"/>
      <c r="D1" s="672"/>
      <c r="E1" s="672"/>
      <c r="F1" s="672"/>
      <c r="G1" s="672"/>
      <c r="H1" s="672"/>
    </row>
    <row r="2" spans="1:8" ht="16.5" customHeight="1" x14ac:dyDescent="0.25">
      <c r="A2" s="672"/>
      <c r="B2" s="672"/>
      <c r="C2" s="672"/>
      <c r="D2" s="672"/>
      <c r="E2" s="672"/>
      <c r="F2" s="672"/>
      <c r="G2" s="672"/>
      <c r="H2" s="672"/>
    </row>
    <row r="3" spans="1:8" ht="26.25" x14ac:dyDescent="0.25">
      <c r="A3" s="673" t="s">
        <v>3391</v>
      </c>
      <c r="B3" s="673"/>
      <c r="C3" s="673"/>
      <c r="D3" s="673"/>
      <c r="E3" s="643" t="s">
        <v>3392</v>
      </c>
    </row>
    <row r="4" spans="1:8" ht="26.25" thickBot="1" x14ac:dyDescent="0.3">
      <c r="A4" s="644" t="s">
        <v>0</v>
      </c>
      <c r="B4" s="645" t="s">
        <v>586</v>
      </c>
      <c r="C4" s="646" t="s">
        <v>3393</v>
      </c>
      <c r="D4" s="647" t="s">
        <v>3394</v>
      </c>
      <c r="E4" s="648" t="s">
        <v>3351</v>
      </c>
      <c r="F4" s="649" t="s">
        <v>3213</v>
      </c>
      <c r="G4" s="649" t="s">
        <v>3214</v>
      </c>
      <c r="H4" s="649" t="s">
        <v>3209</v>
      </c>
    </row>
    <row r="5" spans="1:8" x14ac:dyDescent="0.25">
      <c r="A5" s="650"/>
      <c r="B5" s="651" t="s">
        <v>1292</v>
      </c>
      <c r="C5" s="652"/>
      <c r="D5" s="653"/>
      <c r="E5" s="654"/>
      <c r="F5" s="621"/>
      <c r="G5" s="621"/>
      <c r="H5" s="621"/>
    </row>
    <row r="6" spans="1:8" x14ac:dyDescent="0.25">
      <c r="A6" s="655">
        <v>1</v>
      </c>
      <c r="B6" s="656" t="s">
        <v>3395</v>
      </c>
      <c r="C6" s="657" t="s">
        <v>3396</v>
      </c>
      <c r="D6" s="657" t="s">
        <v>2</v>
      </c>
      <c r="E6" s="658">
        <v>46</v>
      </c>
      <c r="F6" s="331"/>
      <c r="G6" s="331">
        <f>SUM(F6*1.2)</f>
        <v>0</v>
      </c>
      <c r="H6" s="331">
        <f>SUM(E6*F6)</f>
        <v>0</v>
      </c>
    </row>
    <row r="7" spans="1:8" ht="25.5" x14ac:dyDescent="0.25">
      <c r="A7" s="655">
        <v>2</v>
      </c>
      <c r="B7" s="659" t="s">
        <v>3397</v>
      </c>
      <c r="C7" s="660" t="s">
        <v>3398</v>
      </c>
      <c r="D7" s="660" t="s">
        <v>2</v>
      </c>
      <c r="E7" s="658">
        <v>7</v>
      </c>
      <c r="F7" s="331"/>
      <c r="G7" s="331">
        <f t="shared" ref="G7:G20" si="0">SUM(F7*1.2)</f>
        <v>0</v>
      </c>
      <c r="H7" s="331">
        <f t="shared" ref="H7:H20" si="1">SUM(E7*F7)</f>
        <v>0</v>
      </c>
    </row>
    <row r="8" spans="1:8" ht="25.5" x14ac:dyDescent="0.25">
      <c r="A8" s="655">
        <v>3</v>
      </c>
      <c r="B8" s="659" t="s">
        <v>3399</v>
      </c>
      <c r="C8" s="660" t="s">
        <v>3400</v>
      </c>
      <c r="D8" s="660" t="s">
        <v>2</v>
      </c>
      <c r="E8" s="658">
        <v>1</v>
      </c>
      <c r="F8" s="331"/>
      <c r="G8" s="331">
        <f t="shared" si="0"/>
        <v>0</v>
      </c>
      <c r="H8" s="331">
        <f t="shared" si="1"/>
        <v>0</v>
      </c>
    </row>
    <row r="9" spans="1:8" ht="38.25" x14ac:dyDescent="0.25">
      <c r="A9" s="655">
        <v>4</v>
      </c>
      <c r="B9" s="661" t="s">
        <v>3401</v>
      </c>
      <c r="C9" s="660" t="s">
        <v>3402</v>
      </c>
      <c r="D9" s="660" t="s">
        <v>3403</v>
      </c>
      <c r="E9" s="658">
        <v>1</v>
      </c>
      <c r="F9" s="331"/>
      <c r="G9" s="331">
        <f t="shared" si="0"/>
        <v>0</v>
      </c>
      <c r="H9" s="331">
        <f t="shared" si="1"/>
        <v>0</v>
      </c>
    </row>
    <row r="10" spans="1:8" x14ac:dyDescent="0.25">
      <c r="A10" s="655">
        <v>5</v>
      </c>
      <c r="B10" s="659" t="s">
        <v>3404</v>
      </c>
      <c r="C10" s="660" t="s">
        <v>3405</v>
      </c>
      <c r="D10" s="660" t="s">
        <v>2</v>
      </c>
      <c r="E10" s="658">
        <v>1</v>
      </c>
      <c r="F10" s="331"/>
      <c r="G10" s="331">
        <f t="shared" si="0"/>
        <v>0</v>
      </c>
      <c r="H10" s="331">
        <f t="shared" si="1"/>
        <v>0</v>
      </c>
    </row>
    <row r="11" spans="1:8" x14ac:dyDescent="0.25">
      <c r="A11" s="655">
        <v>6</v>
      </c>
      <c r="B11" s="659" t="s">
        <v>3406</v>
      </c>
      <c r="C11" s="660" t="s">
        <v>3407</v>
      </c>
      <c r="D11" s="660" t="s">
        <v>2</v>
      </c>
      <c r="E11" s="658">
        <v>5</v>
      </c>
      <c r="F11" s="331"/>
      <c r="G11" s="331">
        <f t="shared" si="0"/>
        <v>0</v>
      </c>
      <c r="H11" s="331">
        <f t="shared" si="1"/>
        <v>0</v>
      </c>
    </row>
    <row r="12" spans="1:8" x14ac:dyDescent="0.25">
      <c r="A12" s="655">
        <v>7</v>
      </c>
      <c r="B12" s="659" t="s">
        <v>3408</v>
      </c>
      <c r="C12" s="660" t="s">
        <v>3409</v>
      </c>
      <c r="D12" s="660" t="s">
        <v>2</v>
      </c>
      <c r="E12" s="658">
        <v>1</v>
      </c>
      <c r="F12" s="331"/>
      <c r="G12" s="331">
        <f t="shared" si="0"/>
        <v>0</v>
      </c>
      <c r="H12" s="331">
        <f t="shared" si="1"/>
        <v>0</v>
      </c>
    </row>
    <row r="13" spans="1:8" ht="38.25" x14ac:dyDescent="0.25">
      <c r="A13" s="655">
        <v>8</v>
      </c>
      <c r="B13" s="659" t="s">
        <v>3410</v>
      </c>
      <c r="C13" s="660" t="s">
        <v>3405</v>
      </c>
      <c r="D13" s="660" t="s">
        <v>2</v>
      </c>
      <c r="E13" s="658">
        <v>1</v>
      </c>
      <c r="F13" s="331"/>
      <c r="G13" s="331">
        <f t="shared" si="0"/>
        <v>0</v>
      </c>
      <c r="H13" s="331">
        <f t="shared" si="1"/>
        <v>0</v>
      </c>
    </row>
    <row r="14" spans="1:8" ht="38.25" x14ac:dyDescent="0.25">
      <c r="A14" s="655">
        <v>9</v>
      </c>
      <c r="B14" s="659" t="s">
        <v>3411</v>
      </c>
      <c r="C14" s="660" t="s">
        <v>3407</v>
      </c>
      <c r="D14" s="660" t="s">
        <v>2</v>
      </c>
      <c r="E14" s="658">
        <v>1</v>
      </c>
      <c r="F14" s="331"/>
      <c r="G14" s="331">
        <f t="shared" si="0"/>
        <v>0</v>
      </c>
      <c r="H14" s="331">
        <f t="shared" si="1"/>
        <v>0</v>
      </c>
    </row>
    <row r="15" spans="1:8" ht="38.25" x14ac:dyDescent="0.25">
      <c r="A15" s="655">
        <v>10</v>
      </c>
      <c r="B15" s="659" t="s">
        <v>3412</v>
      </c>
      <c r="C15" s="660" t="s">
        <v>3409</v>
      </c>
      <c r="D15" s="660" t="s">
        <v>2</v>
      </c>
      <c r="E15" s="658">
        <v>1</v>
      </c>
      <c r="F15" s="331"/>
      <c r="G15" s="331">
        <f t="shared" si="0"/>
        <v>0</v>
      </c>
      <c r="H15" s="331">
        <f t="shared" si="1"/>
        <v>0</v>
      </c>
    </row>
    <row r="16" spans="1:8" x14ac:dyDescent="0.25">
      <c r="A16" s="655">
        <v>11</v>
      </c>
      <c r="B16" s="659" t="s">
        <v>3413</v>
      </c>
      <c r="C16" s="660" t="s">
        <v>3414</v>
      </c>
      <c r="D16" s="660" t="s">
        <v>2</v>
      </c>
      <c r="E16" s="658">
        <v>1</v>
      </c>
      <c r="F16" s="331"/>
      <c r="G16" s="331">
        <f t="shared" si="0"/>
        <v>0</v>
      </c>
      <c r="H16" s="331">
        <f t="shared" si="1"/>
        <v>0</v>
      </c>
    </row>
    <row r="17" spans="1:8" x14ac:dyDescent="0.25">
      <c r="A17" s="655">
        <v>12</v>
      </c>
      <c r="B17" s="659" t="s">
        <v>3415</v>
      </c>
      <c r="C17" s="660" t="s">
        <v>3414</v>
      </c>
      <c r="D17" s="660" t="s">
        <v>2</v>
      </c>
      <c r="E17" s="658">
        <v>1</v>
      </c>
      <c r="F17" s="331"/>
      <c r="G17" s="331">
        <f t="shared" si="0"/>
        <v>0</v>
      </c>
      <c r="H17" s="331">
        <f t="shared" si="1"/>
        <v>0</v>
      </c>
    </row>
    <row r="18" spans="1:8" x14ac:dyDescent="0.25">
      <c r="A18" s="655">
        <v>13</v>
      </c>
      <c r="B18" s="659" t="s">
        <v>3416</v>
      </c>
      <c r="C18" s="660" t="s">
        <v>3414</v>
      </c>
      <c r="D18" s="660" t="s">
        <v>2</v>
      </c>
      <c r="E18" s="658">
        <v>1</v>
      </c>
      <c r="F18" s="331"/>
      <c r="G18" s="331">
        <f t="shared" si="0"/>
        <v>0</v>
      </c>
      <c r="H18" s="331">
        <f t="shared" si="1"/>
        <v>0</v>
      </c>
    </row>
    <row r="19" spans="1:8" ht="15" customHeight="1" x14ac:dyDescent="0.25">
      <c r="A19" s="655">
        <v>14</v>
      </c>
      <c r="B19" s="659" t="s">
        <v>3417</v>
      </c>
      <c r="C19" s="660" t="s">
        <v>3407</v>
      </c>
      <c r="D19" s="660" t="s">
        <v>2</v>
      </c>
      <c r="E19" s="658">
        <v>1</v>
      </c>
      <c r="F19" s="331"/>
      <c r="G19" s="331">
        <f t="shared" si="0"/>
        <v>0</v>
      </c>
      <c r="H19" s="331">
        <f t="shared" si="1"/>
        <v>0</v>
      </c>
    </row>
    <row r="20" spans="1:8" ht="15" customHeight="1" thickBot="1" x14ac:dyDescent="0.3">
      <c r="A20" s="655">
        <v>15</v>
      </c>
      <c r="B20" s="662" t="s">
        <v>3418</v>
      </c>
      <c r="C20" s="660"/>
      <c r="D20" s="660" t="s">
        <v>174</v>
      </c>
      <c r="E20" s="658">
        <v>80</v>
      </c>
      <c r="F20" s="618"/>
      <c r="G20" s="618">
        <f t="shared" si="0"/>
        <v>0</v>
      </c>
      <c r="H20" s="618">
        <f t="shared" si="1"/>
        <v>0</v>
      </c>
    </row>
    <row r="21" spans="1:8" ht="15.75" thickBot="1" x14ac:dyDescent="0.3">
      <c r="F21" s="669" t="s">
        <v>3210</v>
      </c>
      <c r="G21" s="669"/>
      <c r="H21" s="664">
        <f>SUM(H6:H20)</f>
        <v>0</v>
      </c>
    </row>
    <row r="22" spans="1:8" ht="15.75" thickBot="1" x14ac:dyDescent="0.3">
      <c r="F22" s="670" t="s">
        <v>3211</v>
      </c>
      <c r="G22" s="670"/>
      <c r="H22" s="665">
        <f>SUM(H21*0.2)</f>
        <v>0</v>
      </c>
    </row>
    <row r="23" spans="1:8" ht="15.75" thickBot="1" x14ac:dyDescent="0.3">
      <c r="F23" s="671" t="s">
        <v>3212</v>
      </c>
      <c r="G23" s="671"/>
      <c r="H23" s="666">
        <f>SUM(H21:H22)</f>
        <v>0</v>
      </c>
    </row>
  </sheetData>
  <mergeCells count="5">
    <mergeCell ref="A1:H2"/>
    <mergeCell ref="A3:D3"/>
    <mergeCell ref="F21:G21"/>
    <mergeCell ref="F22:G22"/>
    <mergeCell ref="F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92"/>
  <sheetViews>
    <sheetView topLeftCell="A527" zoomScale="90" zoomScaleNormal="90" workbookViewId="0">
      <selection activeCell="G543" sqref="G543"/>
    </sheetView>
  </sheetViews>
  <sheetFormatPr defaultRowHeight="21" x14ac:dyDescent="0.35"/>
  <cols>
    <col min="1" max="1" width="10.7109375" style="317" customWidth="1"/>
    <col min="2" max="2" width="85.7109375" style="57" customWidth="1"/>
    <col min="3" max="3" width="10.7109375" style="475" customWidth="1"/>
    <col min="4" max="4" width="10.7109375" style="580" customWidth="1"/>
    <col min="5" max="5" width="25.7109375" style="35" customWidth="1"/>
    <col min="6" max="6" width="25.7109375" style="150" customWidth="1"/>
    <col min="7" max="7" width="25.7109375" style="389" customWidth="1"/>
    <col min="8" max="8" width="11.42578125" style="89" hidden="1" customWidth="1"/>
    <col min="9" max="9" width="10.5703125" style="112" hidden="1" customWidth="1"/>
    <col min="10" max="10" width="11.140625" style="137" hidden="1" customWidth="1"/>
    <col min="11" max="11" width="11.28515625" style="146" hidden="1" customWidth="1"/>
    <col min="12" max="12" width="11.28515625" style="146" customWidth="1"/>
    <col min="13" max="13" width="7.42578125" style="293" customWidth="1"/>
    <col min="14" max="14" width="8.140625" style="293" customWidth="1"/>
    <col min="15" max="15" width="8.28515625" style="293" customWidth="1"/>
    <col min="16" max="16384" width="9.140625" style="3"/>
  </cols>
  <sheetData>
    <row r="1" spans="1:17" s="268" customFormat="1" ht="21.75" customHeight="1" x14ac:dyDescent="0.35">
      <c r="A1" s="676" t="s">
        <v>212</v>
      </c>
      <c r="B1" s="676"/>
      <c r="C1" s="460"/>
      <c r="D1" s="470"/>
      <c r="E1" s="532"/>
      <c r="F1" s="367"/>
      <c r="G1" s="367"/>
      <c r="H1" s="346"/>
      <c r="I1" s="346"/>
      <c r="J1" s="346"/>
      <c r="K1" s="346"/>
      <c r="L1" s="346"/>
      <c r="M1" s="294"/>
      <c r="N1" s="294"/>
      <c r="O1" s="294"/>
    </row>
    <row r="2" spans="1:17" ht="15" customHeight="1" x14ac:dyDescent="0.35">
      <c r="A2" s="305"/>
      <c r="B2" s="27"/>
      <c r="C2" s="461"/>
      <c r="D2" s="571"/>
      <c r="E2" s="13"/>
      <c r="F2" s="148"/>
      <c r="G2" s="382"/>
      <c r="H2" s="266"/>
      <c r="I2" s="266"/>
      <c r="J2" s="266"/>
      <c r="K2" s="266"/>
      <c r="L2" s="351"/>
      <c r="M2" s="294"/>
      <c r="N2" s="294"/>
      <c r="O2" s="294"/>
      <c r="P2" s="268"/>
    </row>
    <row r="3" spans="1:17" ht="15" customHeight="1" x14ac:dyDescent="0.35">
      <c r="A3" s="679" t="s">
        <v>1157</v>
      </c>
      <c r="B3" s="679"/>
      <c r="C3" s="679"/>
      <c r="D3" s="572" t="s">
        <v>3220</v>
      </c>
      <c r="E3" s="532"/>
      <c r="F3" s="512"/>
      <c r="G3" s="513"/>
      <c r="H3" s="511"/>
      <c r="I3" s="352"/>
      <c r="J3" s="352"/>
      <c r="K3" s="390"/>
      <c r="L3" s="365"/>
      <c r="M3" s="394"/>
      <c r="N3" s="394"/>
      <c r="O3" s="394"/>
      <c r="P3" s="268"/>
      <c r="Q3" s="268"/>
    </row>
    <row r="4" spans="1:17" s="267" customFormat="1" ht="30" customHeight="1" thickBot="1" x14ac:dyDescent="0.4">
      <c r="A4" s="545" t="s">
        <v>0</v>
      </c>
      <c r="B4" s="546" t="s">
        <v>1</v>
      </c>
      <c r="C4" s="547" t="s">
        <v>3215</v>
      </c>
      <c r="D4" s="548" t="s">
        <v>3351</v>
      </c>
      <c r="E4" s="549" t="s">
        <v>3213</v>
      </c>
      <c r="F4" s="549" t="s">
        <v>3214</v>
      </c>
      <c r="G4" s="549" t="s">
        <v>3209</v>
      </c>
      <c r="H4" s="353" t="s">
        <v>375</v>
      </c>
      <c r="I4" s="354" t="s">
        <v>376</v>
      </c>
      <c r="J4" s="355" t="s">
        <v>377</v>
      </c>
      <c r="K4" s="391" t="s">
        <v>378</v>
      </c>
      <c r="L4" s="365"/>
      <c r="M4" s="395"/>
      <c r="N4" s="395"/>
      <c r="O4" s="395"/>
      <c r="P4" s="396"/>
      <c r="Q4" s="396"/>
    </row>
    <row r="5" spans="1:17" ht="15" customHeight="1" x14ac:dyDescent="0.35">
      <c r="A5" s="542" t="s">
        <v>1398</v>
      </c>
      <c r="B5" s="543" t="s">
        <v>239</v>
      </c>
      <c r="C5" s="544" t="s">
        <v>2</v>
      </c>
      <c r="D5" s="561">
        <v>10</v>
      </c>
      <c r="E5" s="159"/>
      <c r="F5" s="372">
        <f>SUM(E5*1.2)</f>
        <v>0</v>
      </c>
      <c r="G5" s="372">
        <f>SUM(D5*E5)</f>
        <v>0</v>
      </c>
      <c r="H5" s="356">
        <v>20</v>
      </c>
      <c r="I5" s="357">
        <v>10</v>
      </c>
      <c r="J5" s="358">
        <v>18</v>
      </c>
      <c r="K5" s="392">
        <v>20</v>
      </c>
      <c r="L5" s="397"/>
      <c r="M5" s="394"/>
      <c r="N5" s="394"/>
      <c r="O5" s="394"/>
      <c r="P5" s="268"/>
      <c r="Q5" s="268"/>
    </row>
    <row r="6" spans="1:17" x14ac:dyDescent="0.35">
      <c r="A6" s="335" t="s">
        <v>1399</v>
      </c>
      <c r="B6" s="477" t="s">
        <v>3216</v>
      </c>
      <c r="C6" s="476" t="s">
        <v>2</v>
      </c>
      <c r="D6" s="562">
        <v>10</v>
      </c>
      <c r="E6" s="151"/>
      <c r="F6" s="371">
        <f t="shared" ref="F6:F18" si="0">SUM(E6*1.2)</f>
        <v>0</v>
      </c>
      <c r="G6" s="371">
        <f t="shared" ref="G6:G18" si="1">SUM(D6*E6)</f>
        <v>0</v>
      </c>
      <c r="H6" s="359">
        <v>30</v>
      </c>
      <c r="I6" s="360">
        <v>10</v>
      </c>
      <c r="J6" s="361">
        <v>10</v>
      </c>
      <c r="K6" s="392">
        <v>30</v>
      </c>
      <c r="L6" s="397"/>
      <c r="M6" s="394"/>
      <c r="N6" s="394"/>
      <c r="O6" s="394"/>
      <c r="P6" s="268"/>
      <c r="Q6" s="268"/>
    </row>
    <row r="7" spans="1:17" ht="25.5" x14ac:dyDescent="0.35">
      <c r="A7" s="335" t="s">
        <v>1400</v>
      </c>
      <c r="B7" s="477" t="s">
        <v>3217</v>
      </c>
      <c r="C7" s="476" t="s">
        <v>2</v>
      </c>
      <c r="D7" s="562">
        <v>7</v>
      </c>
      <c r="E7" s="151"/>
      <c r="F7" s="371">
        <f t="shared" si="0"/>
        <v>0</v>
      </c>
      <c r="G7" s="371">
        <f t="shared" si="1"/>
        <v>0</v>
      </c>
      <c r="H7" s="359">
        <v>6</v>
      </c>
      <c r="I7" s="360">
        <v>5</v>
      </c>
      <c r="J7" s="361">
        <v>5</v>
      </c>
      <c r="K7" s="392">
        <v>6</v>
      </c>
      <c r="L7" s="397"/>
      <c r="M7" s="394"/>
      <c r="N7" s="394"/>
      <c r="O7" s="394"/>
      <c r="P7" s="268"/>
      <c r="Q7" s="268"/>
    </row>
    <row r="8" spans="1:17" ht="25.5" x14ac:dyDescent="0.35">
      <c r="A8" s="335" t="s">
        <v>1401</v>
      </c>
      <c r="B8" s="477" t="s">
        <v>3218</v>
      </c>
      <c r="C8" s="476" t="s">
        <v>2</v>
      </c>
      <c r="D8" s="562">
        <v>7</v>
      </c>
      <c r="E8" s="151"/>
      <c r="F8" s="371">
        <f t="shared" si="0"/>
        <v>0</v>
      </c>
      <c r="G8" s="371">
        <f t="shared" si="1"/>
        <v>0</v>
      </c>
      <c r="H8" s="359">
        <v>6</v>
      </c>
      <c r="I8" s="360">
        <v>5</v>
      </c>
      <c r="J8" s="361">
        <v>3</v>
      </c>
      <c r="K8" s="392">
        <v>6</v>
      </c>
      <c r="L8" s="397"/>
      <c r="M8" s="394"/>
      <c r="N8" s="394"/>
      <c r="O8" s="394"/>
      <c r="P8" s="268"/>
      <c r="Q8" s="268"/>
    </row>
    <row r="9" spans="1:17" ht="15" customHeight="1" x14ac:dyDescent="0.35">
      <c r="A9" s="335" t="s">
        <v>1402</v>
      </c>
      <c r="B9" s="477" t="s">
        <v>246</v>
      </c>
      <c r="C9" s="476" t="s">
        <v>2</v>
      </c>
      <c r="D9" s="562">
        <v>20</v>
      </c>
      <c r="E9" s="151"/>
      <c r="F9" s="371">
        <f t="shared" si="0"/>
        <v>0</v>
      </c>
      <c r="G9" s="371">
        <f t="shared" si="1"/>
        <v>0</v>
      </c>
      <c r="H9" s="359">
        <v>30</v>
      </c>
      <c r="I9" s="360">
        <v>10</v>
      </c>
      <c r="J9" s="361">
        <v>12</v>
      </c>
      <c r="K9" s="392">
        <v>30</v>
      </c>
      <c r="L9" s="397"/>
      <c r="M9" s="394"/>
      <c r="N9" s="394"/>
      <c r="O9" s="394"/>
      <c r="P9" s="268"/>
      <c r="Q9" s="268"/>
    </row>
    <row r="10" spans="1:17" ht="15" customHeight="1" x14ac:dyDescent="0.35">
      <c r="A10" s="335" t="s">
        <v>1403</v>
      </c>
      <c r="B10" s="477" t="s">
        <v>247</v>
      </c>
      <c r="C10" s="238" t="s">
        <v>2</v>
      </c>
      <c r="D10" s="563">
        <v>7</v>
      </c>
      <c r="E10" s="157"/>
      <c r="F10" s="371">
        <f t="shared" si="0"/>
        <v>0</v>
      </c>
      <c r="G10" s="371">
        <f t="shared" si="1"/>
        <v>0</v>
      </c>
      <c r="H10" s="362">
        <v>30</v>
      </c>
      <c r="I10" s="363">
        <v>10</v>
      </c>
      <c r="J10" s="364">
        <v>12</v>
      </c>
      <c r="K10" s="392">
        <v>30</v>
      </c>
      <c r="L10" s="397"/>
      <c r="M10" s="394"/>
      <c r="N10" s="394"/>
      <c r="O10" s="394"/>
      <c r="P10" s="268"/>
      <c r="Q10" s="268"/>
    </row>
    <row r="11" spans="1:17" ht="15" customHeight="1" x14ac:dyDescent="0.35">
      <c r="A11" s="335" t="s">
        <v>1404</v>
      </c>
      <c r="B11" s="477" t="s">
        <v>248</v>
      </c>
      <c r="C11" s="238" t="s">
        <v>2</v>
      </c>
      <c r="D11" s="563">
        <v>10</v>
      </c>
      <c r="E11" s="157"/>
      <c r="F11" s="371">
        <f t="shared" si="0"/>
        <v>0</v>
      </c>
      <c r="G11" s="371">
        <f t="shared" si="1"/>
        <v>0</v>
      </c>
      <c r="H11" s="362">
        <v>15</v>
      </c>
      <c r="I11" s="363">
        <v>10</v>
      </c>
      <c r="J11" s="364">
        <v>12</v>
      </c>
      <c r="K11" s="392">
        <v>15</v>
      </c>
      <c r="L11" s="397"/>
      <c r="M11" s="394"/>
      <c r="N11" s="394"/>
      <c r="O11" s="394"/>
      <c r="P11" s="268"/>
      <c r="Q11" s="268"/>
    </row>
    <row r="12" spans="1:17" ht="15" customHeight="1" x14ac:dyDescent="0.35">
      <c r="A12" s="335" t="s">
        <v>1405</v>
      </c>
      <c r="B12" s="477" t="s">
        <v>249</v>
      </c>
      <c r="C12" s="238" t="s">
        <v>2</v>
      </c>
      <c r="D12" s="563">
        <v>7</v>
      </c>
      <c r="E12" s="157"/>
      <c r="F12" s="371">
        <f t="shared" si="0"/>
        <v>0</v>
      </c>
      <c r="G12" s="371">
        <f t="shared" si="1"/>
        <v>0</v>
      </c>
      <c r="H12" s="362">
        <v>10</v>
      </c>
      <c r="I12" s="363">
        <v>10</v>
      </c>
      <c r="J12" s="364">
        <v>12</v>
      </c>
      <c r="K12" s="392">
        <v>10</v>
      </c>
      <c r="L12" s="397"/>
      <c r="M12" s="394"/>
      <c r="N12" s="394"/>
      <c r="O12" s="394"/>
      <c r="P12" s="268"/>
      <c r="Q12" s="268"/>
    </row>
    <row r="13" spans="1:17" ht="15" customHeight="1" x14ac:dyDescent="0.35">
      <c r="A13" s="335" t="s">
        <v>1406</v>
      </c>
      <c r="B13" s="478" t="s">
        <v>240</v>
      </c>
      <c r="C13" s="476" t="s">
        <v>2</v>
      </c>
      <c r="D13" s="562">
        <v>10</v>
      </c>
      <c r="E13" s="22"/>
      <c r="F13" s="371">
        <f t="shared" si="0"/>
        <v>0</v>
      </c>
      <c r="G13" s="371">
        <f t="shared" si="1"/>
        <v>0</v>
      </c>
      <c r="H13" s="356">
        <v>30</v>
      </c>
      <c r="I13" s="357">
        <v>10</v>
      </c>
      <c r="J13" s="358">
        <v>12</v>
      </c>
      <c r="K13" s="393">
        <v>30</v>
      </c>
      <c r="L13" s="397"/>
      <c r="M13" s="394"/>
      <c r="N13" s="394"/>
      <c r="O13" s="394"/>
      <c r="P13" s="268"/>
      <c r="Q13" s="268"/>
    </row>
    <row r="14" spans="1:17" ht="15" customHeight="1" x14ac:dyDescent="0.35">
      <c r="A14" s="335" t="s">
        <v>1407</v>
      </c>
      <c r="B14" s="478" t="s">
        <v>241</v>
      </c>
      <c r="C14" s="476" t="s">
        <v>2</v>
      </c>
      <c r="D14" s="562">
        <v>20</v>
      </c>
      <c r="E14" s="22"/>
      <c r="F14" s="371">
        <f t="shared" si="0"/>
        <v>0</v>
      </c>
      <c r="G14" s="371">
        <f t="shared" si="1"/>
        <v>0</v>
      </c>
      <c r="H14" s="356">
        <v>30</v>
      </c>
      <c r="I14" s="357">
        <v>10</v>
      </c>
      <c r="J14" s="358">
        <v>12</v>
      </c>
      <c r="K14" s="393">
        <v>30</v>
      </c>
      <c r="L14" s="397"/>
      <c r="M14" s="394"/>
      <c r="N14" s="394"/>
      <c r="O14" s="394"/>
      <c r="P14" s="268"/>
      <c r="Q14" s="268"/>
    </row>
    <row r="15" spans="1:17" ht="15" customHeight="1" x14ac:dyDescent="0.35">
      <c r="A15" s="335" t="s">
        <v>1408</v>
      </c>
      <c r="B15" s="478" t="s">
        <v>242</v>
      </c>
      <c r="C15" s="476" t="s">
        <v>2</v>
      </c>
      <c r="D15" s="562">
        <v>20</v>
      </c>
      <c r="E15" s="22"/>
      <c r="F15" s="371">
        <f t="shared" si="0"/>
        <v>0</v>
      </c>
      <c r="G15" s="371">
        <f t="shared" si="1"/>
        <v>0</v>
      </c>
      <c r="H15" s="356">
        <v>30</v>
      </c>
      <c r="I15" s="357">
        <v>10</v>
      </c>
      <c r="J15" s="358">
        <v>12</v>
      </c>
      <c r="K15" s="393">
        <v>30</v>
      </c>
      <c r="L15" s="397"/>
      <c r="M15" s="394"/>
      <c r="N15" s="394"/>
      <c r="O15" s="394"/>
      <c r="P15" s="268"/>
      <c r="Q15" s="268"/>
    </row>
    <row r="16" spans="1:17" ht="15" customHeight="1" x14ac:dyDescent="0.35">
      <c r="A16" s="335" t="s">
        <v>1409</v>
      </c>
      <c r="B16" s="478" t="s">
        <v>243</v>
      </c>
      <c r="C16" s="476" t="s">
        <v>2</v>
      </c>
      <c r="D16" s="562">
        <v>10</v>
      </c>
      <c r="E16" s="22"/>
      <c r="F16" s="371">
        <f t="shared" si="0"/>
        <v>0</v>
      </c>
      <c r="G16" s="371">
        <f t="shared" si="1"/>
        <v>0</v>
      </c>
      <c r="H16" s="356">
        <v>5</v>
      </c>
      <c r="I16" s="357">
        <v>10</v>
      </c>
      <c r="J16" s="358">
        <v>12</v>
      </c>
      <c r="K16" s="393">
        <v>5</v>
      </c>
      <c r="L16" s="397"/>
      <c r="M16" s="394"/>
      <c r="N16" s="394"/>
      <c r="O16" s="394"/>
      <c r="P16" s="268"/>
      <c r="Q16" s="268"/>
    </row>
    <row r="17" spans="1:17" ht="15" customHeight="1" x14ac:dyDescent="0.35">
      <c r="A17" s="335" t="s">
        <v>1410</v>
      </c>
      <c r="B17" s="478" t="s">
        <v>244</v>
      </c>
      <c r="C17" s="476" t="s">
        <v>5</v>
      </c>
      <c r="D17" s="562">
        <v>7</v>
      </c>
      <c r="E17" s="22"/>
      <c r="F17" s="371">
        <f t="shared" si="0"/>
        <v>0</v>
      </c>
      <c r="G17" s="371">
        <f t="shared" si="1"/>
        <v>0</v>
      </c>
      <c r="H17" s="356">
        <v>5</v>
      </c>
      <c r="I17" s="357">
        <v>5</v>
      </c>
      <c r="J17" s="358">
        <v>12</v>
      </c>
      <c r="K17" s="393">
        <v>5</v>
      </c>
      <c r="L17" s="397"/>
      <c r="M17" s="394"/>
      <c r="N17" s="394"/>
      <c r="O17" s="394"/>
      <c r="P17" s="268"/>
      <c r="Q17" s="268"/>
    </row>
    <row r="18" spans="1:17" ht="15" customHeight="1" thickBot="1" x14ac:dyDescent="0.4">
      <c r="A18" s="335" t="s">
        <v>1411</v>
      </c>
      <c r="B18" s="478" t="s">
        <v>245</v>
      </c>
      <c r="C18" s="476" t="s">
        <v>5</v>
      </c>
      <c r="D18" s="562">
        <v>7</v>
      </c>
      <c r="E18" s="22"/>
      <c r="F18" s="371">
        <f t="shared" si="0"/>
        <v>0</v>
      </c>
      <c r="G18" s="371">
        <f t="shared" si="1"/>
        <v>0</v>
      </c>
      <c r="H18" s="356">
        <v>15</v>
      </c>
      <c r="I18" s="357">
        <v>5</v>
      </c>
      <c r="J18" s="358">
        <v>8</v>
      </c>
      <c r="K18" s="393">
        <v>15</v>
      </c>
      <c r="L18" s="397"/>
      <c r="M18" s="394"/>
      <c r="N18" s="394"/>
      <c r="O18" s="394"/>
      <c r="P18" s="268"/>
      <c r="Q18" s="268"/>
    </row>
    <row r="19" spans="1:17" ht="15" customHeight="1" thickBot="1" x14ac:dyDescent="0.4">
      <c r="A19"/>
      <c r="B19"/>
      <c r="C19"/>
      <c r="D19" s="170"/>
      <c r="E19" s="667" t="s">
        <v>3210</v>
      </c>
      <c r="F19" s="667"/>
      <c r="G19" s="550">
        <f>SUM(G5:G18)</f>
        <v>0</v>
      </c>
      <c r="H19" s="528"/>
      <c r="I19" s="529"/>
      <c r="J19" s="530"/>
      <c r="K19" s="531"/>
      <c r="L19" s="398"/>
      <c r="M19" s="394"/>
      <c r="N19" s="394"/>
      <c r="O19" s="394"/>
      <c r="P19" s="268"/>
      <c r="Q19" s="268"/>
    </row>
    <row r="20" spans="1:17" ht="15" customHeight="1" thickBot="1" x14ac:dyDescent="0.4">
      <c r="A20"/>
      <c r="B20"/>
      <c r="C20"/>
      <c r="D20" s="170"/>
      <c r="E20" s="667" t="s">
        <v>3211</v>
      </c>
      <c r="F20" s="667"/>
      <c r="G20" s="550">
        <f>SUM(G19*0.2)</f>
        <v>0</v>
      </c>
      <c r="H20" s="528"/>
      <c r="I20" s="529"/>
      <c r="J20" s="530"/>
      <c r="K20" s="531"/>
      <c r="L20" s="398"/>
      <c r="M20" s="394"/>
      <c r="N20" s="394"/>
      <c r="O20" s="394"/>
      <c r="P20" s="268"/>
      <c r="Q20" s="268"/>
    </row>
    <row r="21" spans="1:17" ht="15" customHeight="1" thickBot="1" x14ac:dyDescent="0.4">
      <c r="A21"/>
      <c r="B21"/>
      <c r="C21"/>
      <c r="D21" s="170"/>
      <c r="E21" s="667" t="s">
        <v>3212</v>
      </c>
      <c r="F21" s="667"/>
      <c r="G21" s="550">
        <f>SUM(G19:G20)</f>
        <v>0</v>
      </c>
      <c r="H21" s="58"/>
      <c r="I21" s="62"/>
      <c r="J21" s="58"/>
      <c r="K21" s="58"/>
      <c r="L21" s="58"/>
      <c r="M21" s="294"/>
      <c r="N21" s="294"/>
      <c r="O21" s="294"/>
      <c r="P21" s="268"/>
      <c r="Q21" s="268"/>
    </row>
    <row r="22" spans="1:17" ht="15" customHeight="1" x14ac:dyDescent="0.35">
      <c r="A22" s="306"/>
      <c r="B22" s="31"/>
      <c r="C22" s="162"/>
      <c r="D22" s="162"/>
      <c r="E22" s="23"/>
      <c r="F22" s="368"/>
      <c r="G22" s="368"/>
      <c r="H22" s="58"/>
      <c r="I22" s="62"/>
      <c r="J22" s="58"/>
      <c r="K22" s="58"/>
      <c r="L22" s="58"/>
      <c r="M22" s="294"/>
      <c r="N22" s="294"/>
      <c r="O22" s="294"/>
      <c r="P22" s="268"/>
      <c r="Q22" s="268"/>
    </row>
    <row r="23" spans="1:17" s="267" customFormat="1" ht="15" customHeight="1" x14ac:dyDescent="0.35">
      <c r="A23" s="680" t="s">
        <v>1158</v>
      </c>
      <c r="B23" s="680"/>
      <c r="C23" s="680"/>
      <c r="D23" s="572" t="s">
        <v>3220</v>
      </c>
      <c r="E23" s="514"/>
      <c r="F23" s="515"/>
      <c r="G23" s="516"/>
      <c r="H23" s="457"/>
      <c r="I23" s="345"/>
      <c r="J23" s="345"/>
      <c r="K23" s="399"/>
      <c r="L23" s="366"/>
      <c r="M23" s="295"/>
      <c r="N23" s="295"/>
      <c r="O23" s="295"/>
      <c r="P23" s="396"/>
    </row>
    <row r="24" spans="1:17" s="267" customFormat="1" ht="30" customHeight="1" x14ac:dyDescent="0.35">
      <c r="A24" s="551" t="s">
        <v>0</v>
      </c>
      <c r="B24" s="552" t="s">
        <v>1</v>
      </c>
      <c r="C24" s="553" t="s">
        <v>3215</v>
      </c>
      <c r="D24" s="554" t="s">
        <v>3351</v>
      </c>
      <c r="E24" s="541" t="s">
        <v>3213</v>
      </c>
      <c r="F24" s="541" t="s">
        <v>3214</v>
      </c>
      <c r="G24" s="541" t="s">
        <v>3209</v>
      </c>
      <c r="H24" s="171" t="s">
        <v>375</v>
      </c>
      <c r="I24" s="172" t="s">
        <v>376</v>
      </c>
      <c r="J24" s="173" t="s">
        <v>377</v>
      </c>
      <c r="K24" s="400" t="s">
        <v>378</v>
      </c>
      <c r="L24" s="366"/>
      <c r="M24" s="406"/>
      <c r="N24" s="406"/>
      <c r="O24" s="406"/>
      <c r="P24" s="396"/>
    </row>
    <row r="25" spans="1:17" x14ac:dyDescent="0.35">
      <c r="A25" s="307" t="s">
        <v>3346</v>
      </c>
      <c r="B25" s="28" t="s">
        <v>250</v>
      </c>
      <c r="C25" s="152" t="s">
        <v>4</v>
      </c>
      <c r="D25" s="369">
        <v>15</v>
      </c>
      <c r="E25" s="152"/>
      <c r="F25" s="369">
        <f>SUM(E25*1.2)</f>
        <v>0</v>
      </c>
      <c r="G25" s="369">
        <f>SUM(D25*E25)</f>
        <v>0</v>
      </c>
      <c r="H25" s="68">
        <v>15</v>
      </c>
      <c r="I25" s="93">
        <v>15</v>
      </c>
      <c r="J25" s="116">
        <v>15</v>
      </c>
      <c r="K25" s="401">
        <v>15</v>
      </c>
      <c r="L25" s="25"/>
      <c r="M25" s="294"/>
      <c r="N25" s="294"/>
      <c r="O25" s="294"/>
      <c r="P25" s="268"/>
    </row>
    <row r="26" spans="1:17" ht="15" customHeight="1" x14ac:dyDescent="0.35">
      <c r="A26" s="307" t="s">
        <v>1412</v>
      </c>
      <c r="B26" s="40" t="s">
        <v>251</v>
      </c>
      <c r="C26" s="153" t="s">
        <v>4</v>
      </c>
      <c r="D26" s="370">
        <v>10</v>
      </c>
      <c r="E26" s="153"/>
      <c r="F26" s="369">
        <f t="shared" ref="F26:F89" si="2">SUM(E26*1.2)</f>
        <v>0</v>
      </c>
      <c r="G26" s="369">
        <f t="shared" ref="G26:G89" si="3">SUM(D26*E26)</f>
        <v>0</v>
      </c>
      <c r="H26" s="69">
        <v>8</v>
      </c>
      <c r="I26" s="94">
        <v>10</v>
      </c>
      <c r="J26" s="117">
        <v>8</v>
      </c>
      <c r="K26" s="401">
        <v>8</v>
      </c>
      <c r="L26" s="25"/>
      <c r="M26" s="294"/>
      <c r="N26" s="294"/>
      <c r="O26" s="294"/>
      <c r="P26" s="268"/>
    </row>
    <row r="27" spans="1:17" ht="15" customHeight="1" x14ac:dyDescent="0.35">
      <c r="A27" s="307" t="s">
        <v>1413</v>
      </c>
      <c r="B27" s="16" t="s">
        <v>252</v>
      </c>
      <c r="C27" s="153" t="s">
        <v>4</v>
      </c>
      <c r="D27" s="370">
        <v>5</v>
      </c>
      <c r="E27" s="153"/>
      <c r="F27" s="369">
        <f t="shared" si="2"/>
        <v>0</v>
      </c>
      <c r="G27" s="369">
        <f t="shared" si="3"/>
        <v>0</v>
      </c>
      <c r="H27" s="69">
        <v>20</v>
      </c>
      <c r="I27" s="94">
        <v>15</v>
      </c>
      <c r="J27" s="117">
        <v>20</v>
      </c>
      <c r="K27" s="401">
        <v>20</v>
      </c>
      <c r="L27" s="25"/>
      <c r="M27" s="294"/>
      <c r="N27" s="294"/>
      <c r="O27" s="294"/>
      <c r="P27" s="268"/>
    </row>
    <row r="28" spans="1:17" ht="15" customHeight="1" x14ac:dyDescent="0.35">
      <c r="A28" s="307" t="s">
        <v>1414</v>
      </c>
      <c r="B28" s="40" t="s">
        <v>253</v>
      </c>
      <c r="C28" s="153" t="s">
        <v>2</v>
      </c>
      <c r="D28" s="370">
        <v>5</v>
      </c>
      <c r="E28" s="153"/>
      <c r="F28" s="369">
        <f t="shared" si="2"/>
        <v>0</v>
      </c>
      <c r="G28" s="369">
        <f t="shared" si="3"/>
        <v>0</v>
      </c>
      <c r="H28" s="69">
        <v>10</v>
      </c>
      <c r="I28" s="94">
        <v>10</v>
      </c>
      <c r="J28" s="117">
        <v>6</v>
      </c>
      <c r="K28" s="401">
        <v>10</v>
      </c>
      <c r="L28" s="25"/>
      <c r="M28" s="294"/>
      <c r="N28" s="294"/>
      <c r="O28" s="294"/>
      <c r="P28" s="268"/>
    </row>
    <row r="29" spans="1:17" ht="15" customHeight="1" x14ac:dyDescent="0.35">
      <c r="A29" s="307" t="s">
        <v>1415</v>
      </c>
      <c r="B29" s="41" t="s">
        <v>254</v>
      </c>
      <c r="C29" s="153" t="s">
        <v>2</v>
      </c>
      <c r="D29" s="370">
        <v>200</v>
      </c>
      <c r="E29" s="153"/>
      <c r="F29" s="369">
        <f t="shared" si="2"/>
        <v>0</v>
      </c>
      <c r="G29" s="369">
        <f t="shared" si="3"/>
        <v>0</v>
      </c>
      <c r="H29" s="69">
        <v>200</v>
      </c>
      <c r="I29" s="94">
        <v>200</v>
      </c>
      <c r="J29" s="117">
        <v>120</v>
      </c>
      <c r="K29" s="401">
        <v>200</v>
      </c>
      <c r="L29" s="25"/>
      <c r="M29" s="294"/>
      <c r="N29" s="294"/>
      <c r="O29" s="294"/>
      <c r="P29" s="268"/>
    </row>
    <row r="30" spans="1:17" ht="15" customHeight="1" x14ac:dyDescent="0.35">
      <c r="A30" s="307" t="s">
        <v>1416</v>
      </c>
      <c r="B30" s="16" t="s">
        <v>12</v>
      </c>
      <c r="C30" s="153" t="s">
        <v>2</v>
      </c>
      <c r="D30" s="370">
        <v>5</v>
      </c>
      <c r="E30" s="153"/>
      <c r="F30" s="369">
        <f t="shared" si="2"/>
        <v>0</v>
      </c>
      <c r="G30" s="369">
        <f t="shared" si="3"/>
        <v>0</v>
      </c>
      <c r="H30" s="69">
        <v>15</v>
      </c>
      <c r="I30" s="94">
        <v>5</v>
      </c>
      <c r="J30" s="117">
        <v>8</v>
      </c>
      <c r="K30" s="401">
        <v>15</v>
      </c>
      <c r="L30" s="25"/>
      <c r="M30" s="294"/>
      <c r="N30" s="294"/>
      <c r="O30" s="294"/>
      <c r="P30" s="268"/>
    </row>
    <row r="31" spans="1:17" ht="15" customHeight="1" x14ac:dyDescent="0.35">
      <c r="A31" s="307" t="s">
        <v>1417</v>
      </c>
      <c r="B31" s="42" t="s">
        <v>10</v>
      </c>
      <c r="C31" s="152" t="s">
        <v>2</v>
      </c>
      <c r="D31" s="369">
        <v>4</v>
      </c>
      <c r="E31" s="17"/>
      <c r="F31" s="369">
        <f t="shared" si="2"/>
        <v>0</v>
      </c>
      <c r="G31" s="369">
        <f t="shared" si="3"/>
        <v>0</v>
      </c>
      <c r="H31" s="70">
        <v>4</v>
      </c>
      <c r="I31" s="95">
        <v>4</v>
      </c>
      <c r="J31" s="118">
        <v>4</v>
      </c>
      <c r="K31" s="402">
        <v>4</v>
      </c>
      <c r="L31" s="25"/>
      <c r="M31" s="294"/>
      <c r="N31" s="294"/>
      <c r="O31" s="294"/>
      <c r="P31" s="268"/>
    </row>
    <row r="32" spans="1:17" ht="15" customHeight="1" x14ac:dyDescent="0.35">
      <c r="A32" s="307" t="s">
        <v>1418</v>
      </c>
      <c r="B32" s="43" t="s">
        <v>195</v>
      </c>
      <c r="C32" s="156" t="s">
        <v>2</v>
      </c>
      <c r="D32" s="564">
        <v>10</v>
      </c>
      <c r="E32" s="156"/>
      <c r="F32" s="369">
        <f t="shared" si="2"/>
        <v>0</v>
      </c>
      <c r="G32" s="369">
        <f t="shared" si="3"/>
        <v>0</v>
      </c>
      <c r="H32" s="72">
        <v>10</v>
      </c>
      <c r="I32" s="97">
        <v>10</v>
      </c>
      <c r="J32" s="120">
        <v>1</v>
      </c>
      <c r="K32" s="402">
        <v>10</v>
      </c>
      <c r="L32" s="25"/>
      <c r="M32" s="294"/>
      <c r="N32" s="294"/>
      <c r="O32" s="294"/>
      <c r="P32" s="268"/>
    </row>
    <row r="33" spans="1:16" ht="15" customHeight="1" x14ac:dyDescent="0.35">
      <c r="A33" s="307" t="s">
        <v>1419</v>
      </c>
      <c r="B33" s="40" t="s">
        <v>11</v>
      </c>
      <c r="C33" s="153" t="s">
        <v>2</v>
      </c>
      <c r="D33" s="370">
        <v>5</v>
      </c>
      <c r="E33" s="153"/>
      <c r="F33" s="369">
        <f t="shared" si="2"/>
        <v>0</v>
      </c>
      <c r="G33" s="369">
        <f t="shared" si="3"/>
        <v>0</v>
      </c>
      <c r="H33" s="69">
        <v>10</v>
      </c>
      <c r="I33" s="94">
        <v>10</v>
      </c>
      <c r="J33" s="117">
        <v>5</v>
      </c>
      <c r="K33" s="402">
        <v>10</v>
      </c>
      <c r="L33" s="25"/>
      <c r="M33" s="294"/>
      <c r="N33" s="294"/>
      <c r="O33" s="294"/>
      <c r="P33" s="268"/>
    </row>
    <row r="34" spans="1:16" ht="15" customHeight="1" x14ac:dyDescent="0.35">
      <c r="A34" s="307" t="s">
        <v>1420</v>
      </c>
      <c r="B34" s="16" t="s">
        <v>13</v>
      </c>
      <c r="C34" s="153" t="s">
        <v>2</v>
      </c>
      <c r="D34" s="370">
        <v>2</v>
      </c>
      <c r="E34" s="153"/>
      <c r="F34" s="369">
        <f t="shared" si="2"/>
        <v>0</v>
      </c>
      <c r="G34" s="369">
        <f t="shared" si="3"/>
        <v>0</v>
      </c>
      <c r="H34" s="69">
        <v>2</v>
      </c>
      <c r="I34" s="94">
        <v>5</v>
      </c>
      <c r="J34" s="117">
        <v>1</v>
      </c>
      <c r="K34" s="402">
        <v>2</v>
      </c>
      <c r="L34" s="25"/>
      <c r="M34" s="294"/>
      <c r="N34" s="294"/>
      <c r="O34" s="294"/>
      <c r="P34" s="268"/>
    </row>
    <row r="35" spans="1:16" ht="15" customHeight="1" x14ac:dyDescent="0.35">
      <c r="A35" s="307" t="s">
        <v>1421</v>
      </c>
      <c r="B35" s="16" t="s">
        <v>14</v>
      </c>
      <c r="C35" s="153" t="s">
        <v>2</v>
      </c>
      <c r="D35" s="370">
        <v>2</v>
      </c>
      <c r="E35" s="153"/>
      <c r="F35" s="369">
        <f t="shared" si="2"/>
        <v>0</v>
      </c>
      <c r="G35" s="369">
        <f t="shared" si="3"/>
        <v>0</v>
      </c>
      <c r="H35" s="69">
        <v>2</v>
      </c>
      <c r="I35" s="94">
        <v>5</v>
      </c>
      <c r="J35" s="117">
        <v>1</v>
      </c>
      <c r="K35" s="402">
        <v>2</v>
      </c>
      <c r="L35" s="25"/>
      <c r="M35" s="294"/>
      <c r="N35" s="294"/>
      <c r="O35" s="294"/>
      <c r="P35" s="268"/>
    </row>
    <row r="36" spans="1:16" ht="15" customHeight="1" x14ac:dyDescent="0.35">
      <c r="A36" s="307" t="s">
        <v>1422</v>
      </c>
      <c r="B36" s="16" t="s">
        <v>15</v>
      </c>
      <c r="C36" s="153" t="s">
        <v>2</v>
      </c>
      <c r="D36" s="370">
        <v>2</v>
      </c>
      <c r="E36" s="153"/>
      <c r="F36" s="369">
        <f t="shared" si="2"/>
        <v>0</v>
      </c>
      <c r="G36" s="369">
        <f t="shared" si="3"/>
        <v>0</v>
      </c>
      <c r="H36" s="69">
        <v>2</v>
      </c>
      <c r="I36" s="94">
        <v>1</v>
      </c>
      <c r="J36" s="117">
        <v>2</v>
      </c>
      <c r="K36" s="402">
        <v>2</v>
      </c>
      <c r="L36" s="25"/>
      <c r="M36" s="294"/>
      <c r="N36" s="294"/>
      <c r="O36" s="294"/>
      <c r="P36" s="268"/>
    </row>
    <row r="37" spans="1:16" ht="15" customHeight="1" x14ac:dyDescent="0.35">
      <c r="A37" s="307" t="s">
        <v>1423</v>
      </c>
      <c r="B37" s="16" t="s">
        <v>16</v>
      </c>
      <c r="C37" s="153" t="s">
        <v>2</v>
      </c>
      <c r="D37" s="370">
        <v>2</v>
      </c>
      <c r="E37" s="153"/>
      <c r="F37" s="369">
        <f t="shared" si="2"/>
        <v>0</v>
      </c>
      <c r="G37" s="369">
        <f t="shared" si="3"/>
        <v>0</v>
      </c>
      <c r="H37" s="69">
        <v>2</v>
      </c>
      <c r="I37" s="94">
        <v>1</v>
      </c>
      <c r="J37" s="117">
        <v>2</v>
      </c>
      <c r="K37" s="402">
        <v>2</v>
      </c>
      <c r="L37" s="25"/>
      <c r="M37" s="294"/>
      <c r="N37" s="294"/>
      <c r="O37" s="294"/>
      <c r="P37" s="268"/>
    </row>
    <row r="38" spans="1:16" ht="15" customHeight="1" x14ac:dyDescent="0.35">
      <c r="A38" s="307" t="s">
        <v>1424</v>
      </c>
      <c r="B38" s="16" t="s">
        <v>17</v>
      </c>
      <c r="C38" s="153" t="s">
        <v>2</v>
      </c>
      <c r="D38" s="370">
        <v>2</v>
      </c>
      <c r="E38" s="153"/>
      <c r="F38" s="369">
        <f t="shared" si="2"/>
        <v>0</v>
      </c>
      <c r="G38" s="369">
        <f t="shared" si="3"/>
        <v>0</v>
      </c>
      <c r="H38" s="69">
        <v>2</v>
      </c>
      <c r="I38" s="94">
        <v>5</v>
      </c>
      <c r="J38" s="117">
        <v>1</v>
      </c>
      <c r="K38" s="155">
        <v>2</v>
      </c>
      <c r="L38" s="23"/>
      <c r="M38" s="294"/>
      <c r="N38" s="294"/>
      <c r="O38" s="294"/>
      <c r="P38" s="268"/>
    </row>
    <row r="39" spans="1:16" ht="15" customHeight="1" x14ac:dyDescent="0.35">
      <c r="A39" s="307" t="s">
        <v>1425</v>
      </c>
      <c r="B39" s="16" t="s">
        <v>18</v>
      </c>
      <c r="C39" s="153" t="s">
        <v>2</v>
      </c>
      <c r="D39" s="370">
        <v>1</v>
      </c>
      <c r="E39" s="153"/>
      <c r="F39" s="369">
        <f t="shared" si="2"/>
        <v>0</v>
      </c>
      <c r="G39" s="369">
        <f t="shared" si="3"/>
        <v>0</v>
      </c>
      <c r="H39" s="69">
        <v>1</v>
      </c>
      <c r="I39" s="94">
        <v>1</v>
      </c>
      <c r="J39" s="117">
        <v>2</v>
      </c>
      <c r="K39" s="402">
        <v>1</v>
      </c>
      <c r="L39" s="25"/>
      <c r="M39" s="294"/>
      <c r="N39" s="294"/>
      <c r="O39" s="294"/>
      <c r="P39" s="268"/>
    </row>
    <row r="40" spans="1:16" ht="15" customHeight="1" x14ac:dyDescent="0.35">
      <c r="A40" s="307" t="s">
        <v>1426</v>
      </c>
      <c r="B40" s="16" t="s">
        <v>19</v>
      </c>
      <c r="C40" s="151" t="s">
        <v>2</v>
      </c>
      <c r="D40" s="369">
        <v>1</v>
      </c>
      <c r="E40" s="17"/>
      <c r="F40" s="369">
        <f t="shared" si="2"/>
        <v>0</v>
      </c>
      <c r="G40" s="369">
        <f t="shared" si="3"/>
        <v>0</v>
      </c>
      <c r="H40" s="70">
        <v>4</v>
      </c>
      <c r="I40" s="95">
        <v>5</v>
      </c>
      <c r="J40" s="118">
        <v>1</v>
      </c>
      <c r="K40" s="402">
        <v>4</v>
      </c>
      <c r="L40" s="25"/>
      <c r="M40" s="294"/>
      <c r="N40" s="294"/>
      <c r="O40" s="294"/>
      <c r="P40" s="268"/>
    </row>
    <row r="41" spans="1:16" ht="15" customHeight="1" x14ac:dyDescent="0.35">
      <c r="A41" s="307" t="s">
        <v>1427</v>
      </c>
      <c r="B41" s="20" t="s">
        <v>20</v>
      </c>
      <c r="C41" s="151" t="s">
        <v>2</v>
      </c>
      <c r="D41" s="369">
        <v>4</v>
      </c>
      <c r="E41" s="17"/>
      <c r="F41" s="369">
        <f t="shared" si="2"/>
        <v>0</v>
      </c>
      <c r="G41" s="369">
        <f t="shared" si="3"/>
        <v>0</v>
      </c>
      <c r="H41" s="70">
        <v>4</v>
      </c>
      <c r="I41" s="95">
        <v>20</v>
      </c>
      <c r="J41" s="118">
        <v>12</v>
      </c>
      <c r="K41" s="402">
        <v>4</v>
      </c>
      <c r="L41" s="25"/>
      <c r="M41" s="294"/>
      <c r="N41" s="294"/>
      <c r="O41" s="294"/>
      <c r="P41" s="268"/>
    </row>
    <row r="42" spans="1:16" ht="15" customHeight="1" x14ac:dyDescent="0.35">
      <c r="A42" s="307" t="s">
        <v>1428</v>
      </c>
      <c r="B42" s="20" t="s">
        <v>21</v>
      </c>
      <c r="C42" s="157" t="s">
        <v>2</v>
      </c>
      <c r="D42" s="370">
        <v>1</v>
      </c>
      <c r="E42" s="153"/>
      <c r="F42" s="369">
        <f t="shared" si="2"/>
        <v>0</v>
      </c>
      <c r="G42" s="369">
        <f t="shared" si="3"/>
        <v>0</v>
      </c>
      <c r="H42" s="69">
        <v>1</v>
      </c>
      <c r="I42" s="94">
        <v>5</v>
      </c>
      <c r="J42" s="117">
        <v>1</v>
      </c>
      <c r="K42" s="402">
        <v>1</v>
      </c>
      <c r="L42" s="25"/>
      <c r="M42" s="294"/>
      <c r="N42" s="294"/>
      <c r="O42" s="294"/>
      <c r="P42" s="268"/>
    </row>
    <row r="43" spans="1:16" ht="15" customHeight="1" x14ac:dyDescent="0.35">
      <c r="A43" s="307" t="s">
        <v>1429</v>
      </c>
      <c r="B43" s="16" t="s">
        <v>22</v>
      </c>
      <c r="C43" s="157" t="s">
        <v>2</v>
      </c>
      <c r="D43" s="370">
        <v>1</v>
      </c>
      <c r="E43" s="153"/>
      <c r="F43" s="369">
        <f t="shared" si="2"/>
        <v>0</v>
      </c>
      <c r="G43" s="369">
        <f t="shared" si="3"/>
        <v>0</v>
      </c>
      <c r="H43" s="69">
        <v>1</v>
      </c>
      <c r="I43" s="94">
        <v>5</v>
      </c>
      <c r="J43" s="117">
        <v>1</v>
      </c>
      <c r="K43" s="402">
        <v>1</v>
      </c>
      <c r="L43" s="25"/>
      <c r="M43" s="294"/>
      <c r="N43" s="294"/>
      <c r="O43" s="294"/>
      <c r="P43" s="268"/>
    </row>
    <row r="44" spans="1:16" ht="15" customHeight="1" x14ac:dyDescent="0.35">
      <c r="A44" s="307" t="s">
        <v>1430</v>
      </c>
      <c r="B44" s="16" t="s">
        <v>23</v>
      </c>
      <c r="C44" s="151" t="s">
        <v>2</v>
      </c>
      <c r="D44" s="369">
        <v>1</v>
      </c>
      <c r="E44" s="17"/>
      <c r="F44" s="369">
        <f t="shared" si="2"/>
        <v>0</v>
      </c>
      <c r="G44" s="369">
        <f t="shared" si="3"/>
        <v>0</v>
      </c>
      <c r="H44" s="70">
        <v>1</v>
      </c>
      <c r="I44" s="95">
        <v>5</v>
      </c>
      <c r="J44" s="118">
        <v>1</v>
      </c>
      <c r="K44" s="402">
        <v>1</v>
      </c>
      <c r="L44" s="25"/>
      <c r="M44" s="294"/>
      <c r="N44" s="294"/>
      <c r="O44" s="294"/>
      <c r="P44" s="268"/>
    </row>
    <row r="45" spans="1:16" ht="15" customHeight="1" x14ac:dyDescent="0.35">
      <c r="A45" s="307" t="s">
        <v>1431</v>
      </c>
      <c r="B45" s="20" t="s">
        <v>24</v>
      </c>
      <c r="C45" s="152" t="s">
        <v>2</v>
      </c>
      <c r="D45" s="369">
        <v>2</v>
      </c>
      <c r="E45" s="17"/>
      <c r="F45" s="369">
        <f t="shared" si="2"/>
        <v>0</v>
      </c>
      <c r="G45" s="369">
        <f t="shared" si="3"/>
        <v>0</v>
      </c>
      <c r="H45" s="70">
        <v>2</v>
      </c>
      <c r="I45" s="95">
        <v>5</v>
      </c>
      <c r="J45" s="118">
        <v>2</v>
      </c>
      <c r="K45" s="402">
        <v>2</v>
      </c>
      <c r="L45" s="25"/>
      <c r="M45" s="294"/>
      <c r="N45" s="294"/>
      <c r="O45" s="294"/>
      <c r="P45" s="268"/>
    </row>
    <row r="46" spans="1:16" ht="15" customHeight="1" x14ac:dyDescent="0.35">
      <c r="A46" s="307" t="s">
        <v>1432</v>
      </c>
      <c r="B46" s="20" t="s">
        <v>25</v>
      </c>
      <c r="C46" s="152" t="s">
        <v>2</v>
      </c>
      <c r="D46" s="369">
        <v>1</v>
      </c>
      <c r="E46" s="17"/>
      <c r="F46" s="369">
        <f t="shared" si="2"/>
        <v>0</v>
      </c>
      <c r="G46" s="369">
        <f t="shared" si="3"/>
        <v>0</v>
      </c>
      <c r="H46" s="70">
        <v>1</v>
      </c>
      <c r="I46" s="95">
        <v>5</v>
      </c>
      <c r="J46" s="118">
        <v>1</v>
      </c>
      <c r="K46" s="402">
        <v>1</v>
      </c>
      <c r="L46" s="25"/>
      <c r="M46" s="294"/>
      <c r="N46" s="294"/>
      <c r="O46" s="294"/>
      <c r="P46" s="268"/>
    </row>
    <row r="47" spans="1:16" ht="15" customHeight="1" x14ac:dyDescent="0.35">
      <c r="A47" s="307" t="s">
        <v>1433</v>
      </c>
      <c r="B47" s="20" t="s">
        <v>26</v>
      </c>
      <c r="C47" s="152" t="s">
        <v>2</v>
      </c>
      <c r="D47" s="369">
        <v>2</v>
      </c>
      <c r="E47" s="17"/>
      <c r="F47" s="369">
        <f t="shared" si="2"/>
        <v>0</v>
      </c>
      <c r="G47" s="369">
        <f t="shared" si="3"/>
        <v>0</v>
      </c>
      <c r="H47" s="70">
        <v>2</v>
      </c>
      <c r="I47" s="95">
        <v>5</v>
      </c>
      <c r="J47" s="118">
        <v>2</v>
      </c>
      <c r="K47" s="402">
        <v>2</v>
      </c>
      <c r="L47" s="25"/>
      <c r="M47" s="294"/>
      <c r="N47" s="294"/>
      <c r="O47" s="294"/>
      <c r="P47" s="268"/>
    </row>
    <row r="48" spans="1:16" ht="15" customHeight="1" x14ac:dyDescent="0.35">
      <c r="A48" s="307" t="s">
        <v>1434</v>
      </c>
      <c r="B48" s="20" t="s">
        <v>27</v>
      </c>
      <c r="C48" s="153" t="s">
        <v>2</v>
      </c>
      <c r="D48" s="370">
        <v>2</v>
      </c>
      <c r="E48" s="153"/>
      <c r="F48" s="369">
        <f t="shared" si="2"/>
        <v>0</v>
      </c>
      <c r="G48" s="369">
        <f t="shared" si="3"/>
        <v>0</v>
      </c>
      <c r="H48" s="69">
        <v>2</v>
      </c>
      <c r="I48" s="94">
        <v>5</v>
      </c>
      <c r="J48" s="117">
        <v>2</v>
      </c>
      <c r="K48" s="402">
        <v>2</v>
      </c>
      <c r="L48" s="25"/>
      <c r="M48" s="294"/>
      <c r="N48" s="294"/>
      <c r="O48" s="294"/>
      <c r="P48" s="268"/>
    </row>
    <row r="49" spans="1:16" ht="15" customHeight="1" x14ac:dyDescent="0.35">
      <c r="A49" s="307" t="s">
        <v>1435</v>
      </c>
      <c r="B49" s="16" t="s">
        <v>28</v>
      </c>
      <c r="C49" s="153" t="s">
        <v>2</v>
      </c>
      <c r="D49" s="370">
        <v>1</v>
      </c>
      <c r="E49" s="153"/>
      <c r="F49" s="369">
        <f t="shared" si="2"/>
        <v>0</v>
      </c>
      <c r="G49" s="369">
        <f t="shared" si="3"/>
        <v>0</v>
      </c>
      <c r="H49" s="69">
        <v>1</v>
      </c>
      <c r="I49" s="94">
        <v>5</v>
      </c>
      <c r="J49" s="117">
        <v>1</v>
      </c>
      <c r="K49" s="402">
        <v>1</v>
      </c>
      <c r="L49" s="25"/>
      <c r="M49" s="294"/>
      <c r="N49" s="294"/>
      <c r="O49" s="294"/>
      <c r="P49" s="268"/>
    </row>
    <row r="50" spans="1:16" ht="15" customHeight="1" x14ac:dyDescent="0.35">
      <c r="A50" s="307" t="s">
        <v>1436</v>
      </c>
      <c r="B50" s="16" t="s">
        <v>29</v>
      </c>
      <c r="C50" s="151" t="s">
        <v>2</v>
      </c>
      <c r="D50" s="565">
        <v>5</v>
      </c>
      <c r="E50" s="22"/>
      <c r="F50" s="369">
        <f t="shared" si="2"/>
        <v>0</v>
      </c>
      <c r="G50" s="369">
        <f t="shared" si="3"/>
        <v>0</v>
      </c>
      <c r="H50" s="66">
        <v>4</v>
      </c>
      <c r="I50" s="91">
        <v>5</v>
      </c>
      <c r="J50" s="114">
        <v>2</v>
      </c>
      <c r="K50" s="401">
        <v>4</v>
      </c>
      <c r="L50" s="25"/>
      <c r="M50" s="294"/>
      <c r="N50" s="294"/>
      <c r="O50" s="294"/>
      <c r="P50" s="268"/>
    </row>
    <row r="51" spans="1:16" ht="15" customHeight="1" x14ac:dyDescent="0.35">
      <c r="A51" s="307" t="s">
        <v>1437</v>
      </c>
      <c r="B51" s="20" t="s">
        <v>30</v>
      </c>
      <c r="C51" s="152" t="s">
        <v>2</v>
      </c>
      <c r="D51" s="369">
        <v>7</v>
      </c>
      <c r="E51" s="17"/>
      <c r="F51" s="369">
        <f t="shared" si="2"/>
        <v>0</v>
      </c>
      <c r="G51" s="369">
        <f t="shared" si="3"/>
        <v>0</v>
      </c>
      <c r="H51" s="70">
        <v>4</v>
      </c>
      <c r="I51" s="95">
        <v>5</v>
      </c>
      <c r="J51" s="118">
        <v>2</v>
      </c>
      <c r="K51" s="402">
        <v>4</v>
      </c>
      <c r="L51" s="25"/>
      <c r="M51" s="294"/>
      <c r="N51" s="294"/>
      <c r="O51" s="294"/>
      <c r="P51" s="268"/>
    </row>
    <row r="52" spans="1:16" ht="15" customHeight="1" x14ac:dyDescent="0.35">
      <c r="A52" s="307" t="s">
        <v>1438</v>
      </c>
      <c r="B52" s="20" t="s">
        <v>31</v>
      </c>
      <c r="C52" s="151" t="s">
        <v>2</v>
      </c>
      <c r="D52" s="369">
        <v>10</v>
      </c>
      <c r="E52" s="17"/>
      <c r="F52" s="369">
        <f t="shared" si="2"/>
        <v>0</v>
      </c>
      <c r="G52" s="369">
        <f t="shared" si="3"/>
        <v>0</v>
      </c>
      <c r="H52" s="70">
        <v>4</v>
      </c>
      <c r="I52" s="95">
        <v>5</v>
      </c>
      <c r="J52" s="118">
        <v>1</v>
      </c>
      <c r="K52" s="402">
        <v>4</v>
      </c>
      <c r="L52" s="25"/>
      <c r="M52" s="294"/>
      <c r="N52" s="294"/>
      <c r="O52" s="294"/>
      <c r="P52" s="268"/>
    </row>
    <row r="53" spans="1:16" ht="15" customHeight="1" x14ac:dyDescent="0.35">
      <c r="A53" s="307" t="s">
        <v>1439</v>
      </c>
      <c r="B53" s="20" t="s">
        <v>205</v>
      </c>
      <c r="C53" s="151" t="s">
        <v>2</v>
      </c>
      <c r="D53" s="369">
        <v>1</v>
      </c>
      <c r="E53" s="17"/>
      <c r="F53" s="369">
        <f t="shared" si="2"/>
        <v>0</v>
      </c>
      <c r="G53" s="369">
        <f t="shared" si="3"/>
        <v>0</v>
      </c>
      <c r="H53" s="70">
        <v>1</v>
      </c>
      <c r="I53" s="95">
        <v>1</v>
      </c>
      <c r="J53" s="118">
        <v>1</v>
      </c>
      <c r="K53" s="402">
        <v>1</v>
      </c>
      <c r="L53" s="25"/>
      <c r="M53" s="294"/>
      <c r="N53" s="294"/>
      <c r="O53" s="294"/>
      <c r="P53" s="268"/>
    </row>
    <row r="54" spans="1:16" ht="15" customHeight="1" x14ac:dyDescent="0.35">
      <c r="A54" s="307" t="s">
        <v>1440</v>
      </c>
      <c r="B54" s="20" t="s">
        <v>79</v>
      </c>
      <c r="C54" s="151" t="s">
        <v>5</v>
      </c>
      <c r="D54" s="565">
        <v>5</v>
      </c>
      <c r="E54" s="22"/>
      <c r="F54" s="369">
        <f t="shared" si="2"/>
        <v>0</v>
      </c>
      <c r="G54" s="369">
        <f t="shared" si="3"/>
        <v>0</v>
      </c>
      <c r="H54" s="66">
        <v>4</v>
      </c>
      <c r="I54" s="91">
        <v>5</v>
      </c>
      <c r="J54" s="114">
        <v>3</v>
      </c>
      <c r="K54" s="401">
        <v>4</v>
      </c>
      <c r="L54" s="25"/>
      <c r="M54" s="294"/>
      <c r="N54" s="294"/>
      <c r="O54" s="294"/>
      <c r="P54" s="268"/>
    </row>
    <row r="55" spans="1:16" ht="15" customHeight="1" x14ac:dyDescent="0.35">
      <c r="A55" s="307" t="s">
        <v>1441</v>
      </c>
      <c r="B55" s="20" t="s">
        <v>204</v>
      </c>
      <c r="C55" s="151" t="s">
        <v>2</v>
      </c>
      <c r="D55" s="565">
        <v>1</v>
      </c>
      <c r="E55" s="22"/>
      <c r="F55" s="369">
        <f t="shared" si="2"/>
        <v>0</v>
      </c>
      <c r="G55" s="369">
        <f t="shared" si="3"/>
        <v>0</v>
      </c>
      <c r="H55" s="66">
        <v>1</v>
      </c>
      <c r="I55" s="91">
        <v>5</v>
      </c>
      <c r="J55" s="114">
        <v>1</v>
      </c>
      <c r="K55" s="401">
        <v>1</v>
      </c>
      <c r="L55" s="25"/>
      <c r="M55" s="294"/>
      <c r="N55" s="294"/>
      <c r="O55" s="294"/>
      <c r="P55" s="268"/>
    </row>
    <row r="56" spans="1:16" ht="15" customHeight="1" x14ac:dyDescent="0.35">
      <c r="A56" s="307" t="s">
        <v>1442</v>
      </c>
      <c r="B56" s="20" t="s">
        <v>178</v>
      </c>
      <c r="C56" s="151" t="s">
        <v>2</v>
      </c>
      <c r="D56" s="565">
        <v>2</v>
      </c>
      <c r="E56" s="22"/>
      <c r="F56" s="369">
        <f t="shared" si="2"/>
        <v>0</v>
      </c>
      <c r="G56" s="369">
        <f t="shared" si="3"/>
        <v>0</v>
      </c>
      <c r="H56" s="66">
        <v>2</v>
      </c>
      <c r="I56" s="91">
        <v>1</v>
      </c>
      <c r="J56" s="114">
        <v>1</v>
      </c>
      <c r="K56" s="401">
        <v>2</v>
      </c>
      <c r="L56" s="25"/>
      <c r="M56" s="294"/>
      <c r="N56" s="294"/>
      <c r="O56" s="294"/>
      <c r="P56" s="268"/>
    </row>
    <row r="57" spans="1:16" ht="15" customHeight="1" x14ac:dyDescent="0.35">
      <c r="A57" s="307" t="s">
        <v>1443</v>
      </c>
      <c r="B57" s="20" t="s">
        <v>179</v>
      </c>
      <c r="C57" s="151" t="s">
        <v>2</v>
      </c>
      <c r="D57" s="565">
        <v>1</v>
      </c>
      <c r="E57" s="22"/>
      <c r="F57" s="369">
        <f t="shared" si="2"/>
        <v>0</v>
      </c>
      <c r="G57" s="369">
        <f t="shared" si="3"/>
        <v>0</v>
      </c>
      <c r="H57" s="66">
        <v>1</v>
      </c>
      <c r="I57" s="91">
        <v>1</v>
      </c>
      <c r="J57" s="114">
        <v>1</v>
      </c>
      <c r="K57" s="401">
        <v>1</v>
      </c>
      <c r="L57" s="25"/>
      <c r="M57" s="294"/>
      <c r="N57" s="294"/>
      <c r="O57" s="294"/>
      <c r="P57" s="268"/>
    </row>
    <row r="58" spans="1:16" ht="15" customHeight="1" x14ac:dyDescent="0.35">
      <c r="A58" s="307" t="s">
        <v>1444</v>
      </c>
      <c r="B58" s="20" t="s">
        <v>180</v>
      </c>
      <c r="C58" s="151" t="s">
        <v>2</v>
      </c>
      <c r="D58" s="565">
        <v>1</v>
      </c>
      <c r="E58" s="22"/>
      <c r="F58" s="369">
        <f t="shared" si="2"/>
        <v>0</v>
      </c>
      <c r="G58" s="369">
        <f t="shared" si="3"/>
        <v>0</v>
      </c>
      <c r="H58" s="66">
        <v>1</v>
      </c>
      <c r="I58" s="91">
        <v>1</v>
      </c>
      <c r="J58" s="114">
        <v>1</v>
      </c>
      <c r="K58" s="401">
        <v>1</v>
      </c>
      <c r="L58" s="25"/>
      <c r="M58" s="294"/>
      <c r="N58" s="294"/>
      <c r="O58" s="294"/>
      <c r="P58" s="268"/>
    </row>
    <row r="59" spans="1:16" ht="15" customHeight="1" x14ac:dyDescent="0.35">
      <c r="A59" s="307" t="s">
        <v>1445</v>
      </c>
      <c r="B59" s="20" t="s">
        <v>348</v>
      </c>
      <c r="C59" s="151" t="s">
        <v>2</v>
      </c>
      <c r="D59" s="565">
        <v>1</v>
      </c>
      <c r="E59" s="22"/>
      <c r="F59" s="369">
        <f t="shared" si="2"/>
        <v>0</v>
      </c>
      <c r="G59" s="369">
        <f t="shared" si="3"/>
        <v>0</v>
      </c>
      <c r="H59" s="66">
        <v>4</v>
      </c>
      <c r="I59" s="91">
        <v>5</v>
      </c>
      <c r="J59" s="114">
        <v>1</v>
      </c>
      <c r="K59" s="401">
        <v>4</v>
      </c>
      <c r="L59" s="25"/>
      <c r="M59" s="294"/>
      <c r="N59" s="294"/>
      <c r="O59" s="294"/>
      <c r="P59" s="268"/>
    </row>
    <row r="60" spans="1:16" ht="15" customHeight="1" x14ac:dyDescent="0.35">
      <c r="A60" s="307" t="s">
        <v>1446</v>
      </c>
      <c r="B60" s="20" t="s">
        <v>33</v>
      </c>
      <c r="C60" s="151" t="s">
        <v>2</v>
      </c>
      <c r="D60" s="565">
        <v>1</v>
      </c>
      <c r="E60" s="22"/>
      <c r="F60" s="369">
        <f t="shared" si="2"/>
        <v>0</v>
      </c>
      <c r="G60" s="369">
        <f t="shared" si="3"/>
        <v>0</v>
      </c>
      <c r="H60" s="66">
        <v>1</v>
      </c>
      <c r="I60" s="91">
        <v>5</v>
      </c>
      <c r="J60" s="114">
        <v>2</v>
      </c>
      <c r="K60" s="401">
        <v>1</v>
      </c>
      <c r="L60" s="25"/>
      <c r="M60" s="294"/>
      <c r="N60" s="294"/>
      <c r="O60" s="294"/>
      <c r="P60" s="268"/>
    </row>
    <row r="61" spans="1:16" ht="15" customHeight="1" x14ac:dyDescent="0.35">
      <c r="A61" s="307" t="s">
        <v>1447</v>
      </c>
      <c r="B61" s="20" t="s">
        <v>34</v>
      </c>
      <c r="C61" s="151" t="s">
        <v>2</v>
      </c>
      <c r="D61" s="565">
        <v>5</v>
      </c>
      <c r="E61" s="22"/>
      <c r="F61" s="369">
        <f t="shared" si="2"/>
        <v>0</v>
      </c>
      <c r="G61" s="369">
        <f t="shared" si="3"/>
        <v>0</v>
      </c>
      <c r="H61" s="66">
        <v>2</v>
      </c>
      <c r="I61" s="91">
        <v>5</v>
      </c>
      <c r="J61" s="114">
        <v>1</v>
      </c>
      <c r="K61" s="403">
        <v>2</v>
      </c>
      <c r="L61" s="407"/>
      <c r="M61" s="294"/>
      <c r="N61" s="294"/>
      <c r="O61" s="294"/>
      <c r="P61" s="268"/>
    </row>
    <row r="62" spans="1:16" ht="15" customHeight="1" x14ac:dyDescent="0.35">
      <c r="A62" s="307" t="s">
        <v>1448</v>
      </c>
      <c r="B62" s="20" t="s">
        <v>349</v>
      </c>
      <c r="C62" s="151" t="s">
        <v>2</v>
      </c>
      <c r="D62" s="565">
        <v>5</v>
      </c>
      <c r="E62" s="22"/>
      <c r="F62" s="369">
        <f t="shared" si="2"/>
        <v>0</v>
      </c>
      <c r="G62" s="369">
        <f t="shared" si="3"/>
        <v>0</v>
      </c>
      <c r="H62" s="66">
        <v>2</v>
      </c>
      <c r="I62" s="91">
        <v>5</v>
      </c>
      <c r="J62" s="114">
        <v>3</v>
      </c>
      <c r="K62" s="403">
        <v>2</v>
      </c>
      <c r="L62" s="407"/>
      <c r="M62" s="294"/>
      <c r="N62" s="294"/>
      <c r="O62" s="294"/>
      <c r="P62" s="268"/>
    </row>
    <row r="63" spans="1:16" ht="15" customHeight="1" x14ac:dyDescent="0.35">
      <c r="A63" s="307" t="s">
        <v>1449</v>
      </c>
      <c r="B63" s="20" t="s">
        <v>35</v>
      </c>
      <c r="C63" s="151" t="s">
        <v>2</v>
      </c>
      <c r="D63" s="565">
        <v>5</v>
      </c>
      <c r="E63" s="22"/>
      <c r="F63" s="369">
        <f t="shared" si="2"/>
        <v>0</v>
      </c>
      <c r="G63" s="369">
        <f t="shared" si="3"/>
        <v>0</v>
      </c>
      <c r="H63" s="66">
        <v>2</v>
      </c>
      <c r="I63" s="91">
        <v>5</v>
      </c>
      <c r="J63" s="114">
        <v>3</v>
      </c>
      <c r="K63" s="401">
        <v>2</v>
      </c>
      <c r="L63" s="25"/>
      <c r="M63" s="294"/>
      <c r="N63" s="294"/>
      <c r="O63" s="294"/>
      <c r="P63" s="268"/>
    </row>
    <row r="64" spans="1:16" ht="15" customHeight="1" x14ac:dyDescent="0.35">
      <c r="A64" s="307" t="s">
        <v>1450</v>
      </c>
      <c r="B64" s="20" t="s">
        <v>36</v>
      </c>
      <c r="C64" s="151" t="s">
        <v>2</v>
      </c>
      <c r="D64" s="369">
        <v>2</v>
      </c>
      <c r="E64" s="17"/>
      <c r="F64" s="369">
        <f t="shared" si="2"/>
        <v>0</v>
      </c>
      <c r="G64" s="369">
        <f t="shared" si="3"/>
        <v>0</v>
      </c>
      <c r="H64" s="70">
        <v>2</v>
      </c>
      <c r="I64" s="95">
        <v>5</v>
      </c>
      <c r="J64" s="118">
        <v>1</v>
      </c>
      <c r="K64" s="402">
        <v>2</v>
      </c>
      <c r="L64" s="25"/>
      <c r="M64" s="294"/>
      <c r="N64" s="294"/>
      <c r="O64" s="294"/>
      <c r="P64" s="268"/>
    </row>
    <row r="65" spans="1:16" ht="15" customHeight="1" x14ac:dyDescent="0.35">
      <c r="A65" s="307" t="s">
        <v>1451</v>
      </c>
      <c r="B65" s="20" t="s">
        <v>350</v>
      </c>
      <c r="C65" s="151" t="s">
        <v>2</v>
      </c>
      <c r="D65" s="369">
        <v>2</v>
      </c>
      <c r="E65" s="17"/>
      <c r="F65" s="369">
        <f t="shared" si="2"/>
        <v>0</v>
      </c>
      <c r="G65" s="369">
        <f t="shared" si="3"/>
        <v>0</v>
      </c>
      <c r="H65" s="70">
        <v>2</v>
      </c>
      <c r="I65" s="95">
        <v>5</v>
      </c>
      <c r="J65" s="118">
        <v>1</v>
      </c>
      <c r="K65" s="402">
        <v>2</v>
      </c>
      <c r="L65" s="25"/>
      <c r="M65" s="294"/>
      <c r="N65" s="294"/>
      <c r="O65" s="294"/>
      <c r="P65" s="268"/>
    </row>
    <row r="66" spans="1:16" ht="15" customHeight="1" x14ac:dyDescent="0.35">
      <c r="A66" s="307" t="s">
        <v>1452</v>
      </c>
      <c r="B66" s="20" t="s">
        <v>37</v>
      </c>
      <c r="C66" s="151" t="s">
        <v>2</v>
      </c>
      <c r="D66" s="369">
        <v>3</v>
      </c>
      <c r="E66" s="17"/>
      <c r="F66" s="369">
        <f t="shared" si="2"/>
        <v>0</v>
      </c>
      <c r="G66" s="369">
        <f t="shared" si="3"/>
        <v>0</v>
      </c>
      <c r="H66" s="70">
        <v>4</v>
      </c>
      <c r="I66" s="95">
        <v>5</v>
      </c>
      <c r="J66" s="118">
        <v>2</v>
      </c>
      <c r="K66" s="402">
        <v>4</v>
      </c>
      <c r="L66" s="25"/>
      <c r="M66" s="294"/>
      <c r="N66" s="294"/>
      <c r="O66" s="294"/>
      <c r="P66" s="268"/>
    </row>
    <row r="67" spans="1:16" ht="15" customHeight="1" x14ac:dyDescent="0.35">
      <c r="A67" s="307" t="s">
        <v>1453</v>
      </c>
      <c r="B67" s="20" t="s">
        <v>38</v>
      </c>
      <c r="C67" s="151" t="s">
        <v>2</v>
      </c>
      <c r="D67" s="369">
        <v>3</v>
      </c>
      <c r="E67" s="17"/>
      <c r="F67" s="369">
        <f t="shared" si="2"/>
        <v>0</v>
      </c>
      <c r="G67" s="369">
        <f t="shared" si="3"/>
        <v>0</v>
      </c>
      <c r="H67" s="70">
        <v>4</v>
      </c>
      <c r="I67" s="95">
        <v>5</v>
      </c>
      <c r="J67" s="118">
        <v>2</v>
      </c>
      <c r="K67" s="155">
        <v>4</v>
      </c>
      <c r="L67" s="23"/>
      <c r="M67" s="294"/>
      <c r="N67" s="294"/>
      <c r="O67" s="294"/>
      <c r="P67" s="268"/>
    </row>
    <row r="68" spans="1:16" ht="15" customHeight="1" x14ac:dyDescent="0.35">
      <c r="A68" s="307" t="s">
        <v>1454</v>
      </c>
      <c r="B68" s="20" t="s">
        <v>39</v>
      </c>
      <c r="C68" s="151" t="s">
        <v>2</v>
      </c>
      <c r="D68" s="369">
        <v>4</v>
      </c>
      <c r="E68" s="17"/>
      <c r="F68" s="369">
        <f t="shared" si="2"/>
        <v>0</v>
      </c>
      <c r="G68" s="369">
        <f t="shared" si="3"/>
        <v>0</v>
      </c>
      <c r="H68" s="70">
        <v>4</v>
      </c>
      <c r="I68" s="95">
        <v>10</v>
      </c>
      <c r="J68" s="118">
        <v>4</v>
      </c>
      <c r="K68" s="155">
        <v>4</v>
      </c>
      <c r="L68" s="23"/>
      <c r="M68" s="294"/>
      <c r="N68" s="294"/>
      <c r="O68" s="294"/>
      <c r="P68" s="268"/>
    </row>
    <row r="69" spans="1:16" ht="15" customHeight="1" x14ac:dyDescent="0.35">
      <c r="A69" s="307" t="s">
        <v>1455</v>
      </c>
      <c r="B69" s="20" t="s">
        <v>149</v>
      </c>
      <c r="C69" s="151" t="s">
        <v>2</v>
      </c>
      <c r="D69" s="369">
        <v>4</v>
      </c>
      <c r="E69" s="17"/>
      <c r="F69" s="369">
        <f t="shared" si="2"/>
        <v>0</v>
      </c>
      <c r="G69" s="369">
        <f t="shared" si="3"/>
        <v>0</v>
      </c>
      <c r="H69" s="70">
        <v>8</v>
      </c>
      <c r="I69" s="95">
        <v>10</v>
      </c>
      <c r="J69" s="118">
        <v>4</v>
      </c>
      <c r="K69" s="402">
        <v>8</v>
      </c>
      <c r="L69" s="25"/>
      <c r="M69" s="294"/>
      <c r="N69" s="294"/>
      <c r="O69" s="294"/>
      <c r="P69" s="268"/>
    </row>
    <row r="70" spans="1:16" ht="15" customHeight="1" x14ac:dyDescent="0.35">
      <c r="A70" s="307" t="s">
        <v>1456</v>
      </c>
      <c r="B70" s="20" t="s">
        <v>40</v>
      </c>
      <c r="C70" s="151" t="s">
        <v>2</v>
      </c>
      <c r="D70" s="369">
        <v>1</v>
      </c>
      <c r="E70" s="17"/>
      <c r="F70" s="369">
        <f t="shared" si="2"/>
        <v>0</v>
      </c>
      <c r="G70" s="369">
        <f t="shared" si="3"/>
        <v>0</v>
      </c>
      <c r="H70" s="70">
        <v>1</v>
      </c>
      <c r="I70" s="95">
        <v>5</v>
      </c>
      <c r="J70" s="118">
        <v>1</v>
      </c>
      <c r="K70" s="402">
        <v>1</v>
      </c>
      <c r="L70" s="25"/>
      <c r="M70" s="294"/>
      <c r="N70" s="294"/>
      <c r="O70" s="294"/>
      <c r="P70" s="268"/>
    </row>
    <row r="71" spans="1:16" ht="15" customHeight="1" x14ac:dyDescent="0.35">
      <c r="A71" s="307" t="s">
        <v>1457</v>
      </c>
      <c r="B71" s="16" t="s">
        <v>41</v>
      </c>
      <c r="C71" s="157" t="s">
        <v>2</v>
      </c>
      <c r="D71" s="566">
        <v>3</v>
      </c>
      <c r="E71" s="157"/>
      <c r="F71" s="369">
        <f t="shared" si="2"/>
        <v>0</v>
      </c>
      <c r="G71" s="369">
        <f t="shared" si="3"/>
        <v>0</v>
      </c>
      <c r="H71" s="73">
        <v>1</v>
      </c>
      <c r="I71" s="98">
        <v>5</v>
      </c>
      <c r="J71" s="121">
        <v>1</v>
      </c>
      <c r="K71" s="401">
        <v>1</v>
      </c>
      <c r="L71" s="25"/>
      <c r="M71" s="294"/>
      <c r="N71" s="294"/>
      <c r="O71" s="294"/>
      <c r="P71" s="268"/>
    </row>
    <row r="72" spans="1:16" ht="15" customHeight="1" x14ac:dyDescent="0.35">
      <c r="A72" s="307" t="s">
        <v>1458</v>
      </c>
      <c r="B72" s="16" t="s">
        <v>42</v>
      </c>
      <c r="C72" s="157" t="s">
        <v>2</v>
      </c>
      <c r="D72" s="566">
        <v>4</v>
      </c>
      <c r="E72" s="157"/>
      <c r="F72" s="369">
        <f t="shared" si="2"/>
        <v>0</v>
      </c>
      <c r="G72" s="369">
        <f t="shared" si="3"/>
        <v>0</v>
      </c>
      <c r="H72" s="73">
        <v>4</v>
      </c>
      <c r="I72" s="98">
        <v>10</v>
      </c>
      <c r="J72" s="121">
        <v>4</v>
      </c>
      <c r="K72" s="401">
        <v>4</v>
      </c>
      <c r="L72" s="25"/>
      <c r="M72" s="294"/>
      <c r="N72" s="294"/>
      <c r="O72" s="294"/>
      <c r="P72" s="268"/>
    </row>
    <row r="73" spans="1:16" ht="15" customHeight="1" x14ac:dyDescent="0.35">
      <c r="A73" s="307" t="s">
        <v>1459</v>
      </c>
      <c r="B73" s="16" t="s">
        <v>43</v>
      </c>
      <c r="C73" s="157" t="s">
        <v>2</v>
      </c>
      <c r="D73" s="566">
        <v>4</v>
      </c>
      <c r="E73" s="157"/>
      <c r="F73" s="369">
        <f t="shared" si="2"/>
        <v>0</v>
      </c>
      <c r="G73" s="369">
        <f t="shared" si="3"/>
        <v>0</v>
      </c>
      <c r="H73" s="73">
        <v>4</v>
      </c>
      <c r="I73" s="98">
        <v>5</v>
      </c>
      <c r="J73" s="121">
        <v>4</v>
      </c>
      <c r="K73" s="401">
        <v>4</v>
      </c>
      <c r="L73" s="25"/>
      <c r="M73" s="294"/>
      <c r="N73" s="294"/>
      <c r="O73" s="294"/>
      <c r="P73" s="268"/>
    </row>
    <row r="74" spans="1:16" ht="15" customHeight="1" x14ac:dyDescent="0.35">
      <c r="A74" s="307" t="s">
        <v>1460</v>
      </c>
      <c r="B74" s="16" t="s">
        <v>255</v>
      </c>
      <c r="C74" s="157" t="s">
        <v>2</v>
      </c>
      <c r="D74" s="566">
        <v>10</v>
      </c>
      <c r="E74" s="157"/>
      <c r="F74" s="369">
        <f t="shared" si="2"/>
        <v>0</v>
      </c>
      <c r="G74" s="369">
        <f t="shared" si="3"/>
        <v>0</v>
      </c>
      <c r="H74" s="73">
        <v>4</v>
      </c>
      <c r="I74" s="98">
        <v>5</v>
      </c>
      <c r="J74" s="121">
        <v>4</v>
      </c>
      <c r="K74" s="401">
        <v>4</v>
      </c>
      <c r="L74" s="25"/>
      <c r="M74" s="294"/>
      <c r="N74" s="294"/>
      <c r="O74" s="294"/>
      <c r="P74" s="268"/>
    </row>
    <row r="75" spans="1:16" ht="15" customHeight="1" x14ac:dyDescent="0.35">
      <c r="A75" s="307" t="s">
        <v>1461</v>
      </c>
      <c r="B75" s="20" t="s">
        <v>45</v>
      </c>
      <c r="C75" s="157" t="s">
        <v>2</v>
      </c>
      <c r="D75" s="566">
        <v>5</v>
      </c>
      <c r="E75" s="157"/>
      <c r="F75" s="369">
        <f t="shared" si="2"/>
        <v>0</v>
      </c>
      <c r="G75" s="369">
        <f t="shared" si="3"/>
        <v>0</v>
      </c>
      <c r="H75" s="73">
        <v>4</v>
      </c>
      <c r="I75" s="98">
        <v>10</v>
      </c>
      <c r="J75" s="121">
        <v>4</v>
      </c>
      <c r="K75" s="401">
        <v>4</v>
      </c>
      <c r="L75" s="25"/>
      <c r="M75" s="294"/>
      <c r="N75" s="294"/>
      <c r="O75" s="294"/>
      <c r="P75" s="268"/>
    </row>
    <row r="76" spans="1:16" ht="15" customHeight="1" x14ac:dyDescent="0.35">
      <c r="A76" s="307" t="s">
        <v>1462</v>
      </c>
      <c r="B76" s="20" t="s">
        <v>231</v>
      </c>
      <c r="C76" s="157" t="s">
        <v>2</v>
      </c>
      <c r="D76" s="566">
        <v>2</v>
      </c>
      <c r="E76" s="157"/>
      <c r="F76" s="369">
        <f t="shared" si="2"/>
        <v>0</v>
      </c>
      <c r="G76" s="369">
        <f t="shared" si="3"/>
        <v>0</v>
      </c>
      <c r="H76" s="73">
        <v>4</v>
      </c>
      <c r="I76" s="98">
        <v>10</v>
      </c>
      <c r="J76" s="121">
        <v>4</v>
      </c>
      <c r="K76" s="401">
        <v>4</v>
      </c>
      <c r="L76" s="25"/>
      <c r="M76" s="294"/>
      <c r="N76" s="294"/>
      <c r="O76" s="294"/>
      <c r="P76" s="268"/>
    </row>
    <row r="77" spans="1:16" ht="15" customHeight="1" x14ac:dyDescent="0.35">
      <c r="A77" s="307" t="s">
        <v>1463</v>
      </c>
      <c r="B77" s="20" t="s">
        <v>196</v>
      </c>
      <c r="C77" s="157" t="s">
        <v>2</v>
      </c>
      <c r="D77" s="566">
        <v>2</v>
      </c>
      <c r="E77" s="157"/>
      <c r="F77" s="369">
        <f t="shared" si="2"/>
        <v>0</v>
      </c>
      <c r="G77" s="369">
        <f t="shared" si="3"/>
        <v>0</v>
      </c>
      <c r="H77" s="73">
        <v>10</v>
      </c>
      <c r="I77" s="98">
        <v>10</v>
      </c>
      <c r="J77" s="121">
        <v>1</v>
      </c>
      <c r="K77" s="401">
        <v>10</v>
      </c>
      <c r="L77" s="25"/>
      <c r="M77" s="294"/>
      <c r="N77" s="294"/>
      <c r="O77" s="294"/>
      <c r="P77" s="268"/>
    </row>
    <row r="78" spans="1:16" ht="15" customHeight="1" x14ac:dyDescent="0.35">
      <c r="A78" s="307" t="s">
        <v>1464</v>
      </c>
      <c r="B78" s="20" t="s">
        <v>95</v>
      </c>
      <c r="C78" s="157" t="s">
        <v>2</v>
      </c>
      <c r="D78" s="566">
        <v>10</v>
      </c>
      <c r="E78" s="157"/>
      <c r="F78" s="369">
        <f t="shared" si="2"/>
        <v>0</v>
      </c>
      <c r="G78" s="369">
        <f t="shared" si="3"/>
        <v>0</v>
      </c>
      <c r="H78" s="73">
        <v>4</v>
      </c>
      <c r="I78" s="98">
        <v>10</v>
      </c>
      <c r="J78" s="121">
        <v>4</v>
      </c>
      <c r="K78" s="401">
        <v>4</v>
      </c>
      <c r="L78" s="25"/>
      <c r="M78" s="294"/>
      <c r="N78" s="294"/>
      <c r="O78" s="294"/>
      <c r="P78" s="268"/>
    </row>
    <row r="79" spans="1:16" ht="15" customHeight="1" x14ac:dyDescent="0.35">
      <c r="A79" s="307" t="s">
        <v>1465</v>
      </c>
      <c r="B79" s="42" t="s">
        <v>46</v>
      </c>
      <c r="C79" s="151" t="s">
        <v>2</v>
      </c>
      <c r="D79" s="565">
        <v>6</v>
      </c>
      <c r="E79" s="22"/>
      <c r="F79" s="369">
        <f t="shared" si="2"/>
        <v>0</v>
      </c>
      <c r="G79" s="369">
        <f t="shared" si="3"/>
        <v>0</v>
      </c>
      <c r="H79" s="66">
        <v>4</v>
      </c>
      <c r="I79" s="91">
        <v>10</v>
      </c>
      <c r="J79" s="114">
        <v>4</v>
      </c>
      <c r="K79" s="401">
        <v>4</v>
      </c>
      <c r="L79" s="25"/>
      <c r="M79" s="294"/>
      <c r="N79" s="294"/>
      <c r="O79" s="294"/>
      <c r="P79" s="268"/>
    </row>
    <row r="80" spans="1:16" ht="15" customHeight="1" x14ac:dyDescent="0.35">
      <c r="A80" s="307" t="s">
        <v>1466</v>
      </c>
      <c r="B80" s="20" t="s">
        <v>150</v>
      </c>
      <c r="C80" s="151" t="s">
        <v>2</v>
      </c>
      <c r="D80" s="565">
        <v>6</v>
      </c>
      <c r="E80" s="22"/>
      <c r="F80" s="369">
        <f t="shared" si="2"/>
        <v>0</v>
      </c>
      <c r="G80" s="369">
        <f t="shared" si="3"/>
        <v>0</v>
      </c>
      <c r="H80" s="66">
        <v>4</v>
      </c>
      <c r="I80" s="91">
        <v>10</v>
      </c>
      <c r="J80" s="114">
        <v>4</v>
      </c>
      <c r="K80" s="401">
        <v>4</v>
      </c>
      <c r="L80" s="25"/>
      <c r="M80" s="294"/>
      <c r="N80" s="294"/>
      <c r="O80" s="294"/>
      <c r="P80" s="268"/>
    </row>
    <row r="81" spans="1:16" ht="15" customHeight="1" x14ac:dyDescent="0.35">
      <c r="A81" s="307" t="s">
        <v>1467</v>
      </c>
      <c r="B81" s="20" t="s">
        <v>47</v>
      </c>
      <c r="C81" s="151" t="s">
        <v>2</v>
      </c>
      <c r="D81" s="565">
        <v>10</v>
      </c>
      <c r="E81" s="22"/>
      <c r="F81" s="369">
        <f t="shared" si="2"/>
        <v>0</v>
      </c>
      <c r="G81" s="369">
        <f t="shared" si="3"/>
        <v>0</v>
      </c>
      <c r="H81" s="66">
        <v>6</v>
      </c>
      <c r="I81" s="91">
        <v>10</v>
      </c>
      <c r="J81" s="114">
        <v>8</v>
      </c>
      <c r="K81" s="401">
        <v>6</v>
      </c>
      <c r="L81" s="25"/>
      <c r="M81" s="294"/>
      <c r="N81" s="294"/>
      <c r="O81" s="294"/>
      <c r="P81" s="268"/>
    </row>
    <row r="82" spans="1:16" ht="15" customHeight="1" x14ac:dyDescent="0.35">
      <c r="A82" s="307" t="s">
        <v>1468</v>
      </c>
      <c r="B82" s="20" t="s">
        <v>48</v>
      </c>
      <c r="C82" s="151" t="s">
        <v>2</v>
      </c>
      <c r="D82" s="565">
        <v>10</v>
      </c>
      <c r="E82" s="22"/>
      <c r="F82" s="369">
        <f t="shared" si="2"/>
        <v>0</v>
      </c>
      <c r="G82" s="369">
        <f t="shared" si="3"/>
        <v>0</v>
      </c>
      <c r="H82" s="66">
        <v>4</v>
      </c>
      <c r="I82" s="91">
        <v>10</v>
      </c>
      <c r="J82" s="114">
        <v>4</v>
      </c>
      <c r="K82" s="401">
        <v>4</v>
      </c>
      <c r="L82" s="25"/>
      <c r="M82" s="294"/>
      <c r="N82" s="294"/>
      <c r="O82" s="294"/>
      <c r="P82" s="268"/>
    </row>
    <row r="83" spans="1:16" ht="15" customHeight="1" x14ac:dyDescent="0.35">
      <c r="A83" s="307" t="s">
        <v>1469</v>
      </c>
      <c r="B83" s="18" t="s">
        <v>49</v>
      </c>
      <c r="C83" s="151" t="s">
        <v>2</v>
      </c>
      <c r="D83" s="565">
        <v>1</v>
      </c>
      <c r="E83" s="22"/>
      <c r="F83" s="369">
        <f t="shared" si="2"/>
        <v>0</v>
      </c>
      <c r="G83" s="369">
        <f t="shared" si="3"/>
        <v>0</v>
      </c>
      <c r="H83" s="66">
        <v>2</v>
      </c>
      <c r="I83" s="91">
        <v>5</v>
      </c>
      <c r="J83" s="114">
        <v>1</v>
      </c>
      <c r="K83" s="401">
        <v>2</v>
      </c>
      <c r="L83" s="25"/>
      <c r="M83" s="294"/>
      <c r="N83" s="294"/>
      <c r="O83" s="294"/>
      <c r="P83" s="268"/>
    </row>
    <row r="84" spans="1:16" ht="15" customHeight="1" x14ac:dyDescent="0.35">
      <c r="A84" s="307" t="s">
        <v>1470</v>
      </c>
      <c r="B84" s="19" t="s">
        <v>50</v>
      </c>
      <c r="C84" s="462" t="s">
        <v>2</v>
      </c>
      <c r="D84" s="567">
        <v>1</v>
      </c>
      <c r="E84" s="158"/>
      <c r="F84" s="369">
        <f t="shared" si="2"/>
        <v>0</v>
      </c>
      <c r="G84" s="369">
        <f t="shared" si="3"/>
        <v>0</v>
      </c>
      <c r="H84" s="74">
        <v>4</v>
      </c>
      <c r="I84" s="91">
        <v>5</v>
      </c>
      <c r="J84" s="122">
        <v>1</v>
      </c>
      <c r="K84" s="401">
        <v>4</v>
      </c>
      <c r="L84" s="25"/>
      <c r="M84" s="294"/>
      <c r="N84" s="294"/>
      <c r="O84" s="294"/>
      <c r="P84" s="268"/>
    </row>
    <row r="85" spans="1:16" ht="15" customHeight="1" x14ac:dyDescent="0.35">
      <c r="A85" s="307" t="s">
        <v>1471</v>
      </c>
      <c r="B85" s="20" t="s">
        <v>51</v>
      </c>
      <c r="C85" s="463" t="s">
        <v>2</v>
      </c>
      <c r="D85" s="568">
        <v>2</v>
      </c>
      <c r="E85" s="159"/>
      <c r="F85" s="369">
        <f t="shared" si="2"/>
        <v>0</v>
      </c>
      <c r="G85" s="369">
        <f t="shared" si="3"/>
        <v>0</v>
      </c>
      <c r="H85" s="75">
        <v>2</v>
      </c>
      <c r="I85" s="99">
        <v>5</v>
      </c>
      <c r="J85" s="123">
        <v>2</v>
      </c>
      <c r="K85" s="401">
        <v>2</v>
      </c>
      <c r="L85" s="25"/>
      <c r="M85" s="294"/>
      <c r="N85" s="294"/>
      <c r="O85" s="294"/>
      <c r="P85" s="268"/>
    </row>
    <row r="86" spans="1:16" ht="15" customHeight="1" x14ac:dyDescent="0.35">
      <c r="A86" s="307" t="s">
        <v>1472</v>
      </c>
      <c r="B86" s="20" t="s">
        <v>275</v>
      </c>
      <c r="C86" s="151" t="s">
        <v>2</v>
      </c>
      <c r="D86" s="565">
        <v>8</v>
      </c>
      <c r="E86" s="22"/>
      <c r="F86" s="369">
        <f t="shared" si="2"/>
        <v>0</v>
      </c>
      <c r="G86" s="369">
        <f t="shared" si="3"/>
        <v>0</v>
      </c>
      <c r="H86" s="66">
        <v>4</v>
      </c>
      <c r="I86" s="91">
        <v>10</v>
      </c>
      <c r="J86" s="114">
        <v>4</v>
      </c>
      <c r="K86" s="401">
        <v>4</v>
      </c>
      <c r="L86" s="25"/>
      <c r="M86" s="294"/>
      <c r="N86" s="294"/>
      <c r="O86" s="294"/>
      <c r="P86" s="268"/>
    </row>
    <row r="87" spans="1:16" ht="15" customHeight="1" x14ac:dyDescent="0.35">
      <c r="A87" s="307" t="s">
        <v>1473</v>
      </c>
      <c r="B87" s="20" t="s">
        <v>171</v>
      </c>
      <c r="C87" s="151" t="s">
        <v>2</v>
      </c>
      <c r="D87" s="565">
        <v>8</v>
      </c>
      <c r="E87" s="22"/>
      <c r="F87" s="369">
        <f t="shared" si="2"/>
        <v>0</v>
      </c>
      <c r="G87" s="369">
        <f t="shared" si="3"/>
        <v>0</v>
      </c>
      <c r="H87" s="66">
        <v>4</v>
      </c>
      <c r="I87" s="91">
        <v>5</v>
      </c>
      <c r="J87" s="114">
        <v>6</v>
      </c>
      <c r="K87" s="401">
        <v>4</v>
      </c>
      <c r="L87" s="25"/>
      <c r="M87" s="294"/>
      <c r="N87" s="294"/>
      <c r="O87" s="294"/>
      <c r="P87" s="268"/>
    </row>
    <row r="88" spans="1:16" ht="15" customHeight="1" x14ac:dyDescent="0.35">
      <c r="A88" s="307" t="s">
        <v>1474</v>
      </c>
      <c r="B88" s="20" t="s">
        <v>172</v>
      </c>
      <c r="C88" s="151" t="s">
        <v>2</v>
      </c>
      <c r="D88" s="565">
        <v>8</v>
      </c>
      <c r="E88" s="22"/>
      <c r="F88" s="369">
        <f t="shared" si="2"/>
        <v>0</v>
      </c>
      <c r="G88" s="369">
        <f t="shared" si="3"/>
        <v>0</v>
      </c>
      <c r="H88" s="66">
        <v>4</v>
      </c>
      <c r="I88" s="91">
        <v>5</v>
      </c>
      <c r="J88" s="114">
        <v>6</v>
      </c>
      <c r="K88" s="401">
        <v>4</v>
      </c>
      <c r="L88" s="25"/>
      <c r="M88" s="294"/>
      <c r="N88" s="294"/>
      <c r="O88" s="294"/>
      <c r="P88" s="268"/>
    </row>
    <row r="89" spans="1:16" ht="15" customHeight="1" x14ac:dyDescent="0.35">
      <c r="A89" s="307" t="s">
        <v>1475</v>
      </c>
      <c r="B89" s="20" t="s">
        <v>351</v>
      </c>
      <c r="C89" s="151" t="s">
        <v>2</v>
      </c>
      <c r="D89" s="565">
        <v>2</v>
      </c>
      <c r="E89" s="22"/>
      <c r="F89" s="369">
        <f t="shared" si="2"/>
        <v>0</v>
      </c>
      <c r="G89" s="369">
        <f t="shared" si="3"/>
        <v>0</v>
      </c>
      <c r="H89" s="66">
        <v>4</v>
      </c>
      <c r="I89" s="91">
        <v>10</v>
      </c>
      <c r="J89" s="114">
        <v>4</v>
      </c>
      <c r="K89" s="401">
        <v>4</v>
      </c>
      <c r="L89" s="25"/>
      <c r="M89" s="294"/>
      <c r="N89" s="294"/>
      <c r="O89" s="294"/>
      <c r="P89" s="268"/>
    </row>
    <row r="90" spans="1:16" ht="15" customHeight="1" x14ac:dyDescent="0.35">
      <c r="A90" s="307" t="s">
        <v>1476</v>
      </c>
      <c r="B90" s="20" t="s">
        <v>352</v>
      </c>
      <c r="C90" s="151" t="s">
        <v>2</v>
      </c>
      <c r="D90" s="565">
        <v>2</v>
      </c>
      <c r="E90" s="22"/>
      <c r="F90" s="369">
        <f t="shared" ref="F90:F153" si="4">SUM(E90*1.2)</f>
        <v>0</v>
      </c>
      <c r="G90" s="369">
        <f t="shared" ref="G90:G153" si="5">SUM(D90*E90)</f>
        <v>0</v>
      </c>
      <c r="H90" s="66">
        <v>2</v>
      </c>
      <c r="I90" s="91">
        <v>10</v>
      </c>
      <c r="J90" s="114">
        <v>2</v>
      </c>
      <c r="K90" s="401">
        <v>2</v>
      </c>
      <c r="L90" s="25"/>
      <c r="M90" s="294"/>
      <c r="N90" s="294"/>
      <c r="O90" s="294"/>
      <c r="P90" s="268"/>
    </row>
    <row r="91" spans="1:16" ht="15" customHeight="1" x14ac:dyDescent="0.35">
      <c r="A91" s="307" t="s">
        <v>1477</v>
      </c>
      <c r="B91" s="20" t="s">
        <v>353</v>
      </c>
      <c r="C91" s="151" t="s">
        <v>2</v>
      </c>
      <c r="D91" s="565">
        <v>8</v>
      </c>
      <c r="E91" s="22"/>
      <c r="F91" s="369">
        <f t="shared" si="4"/>
        <v>0</v>
      </c>
      <c r="G91" s="369">
        <f t="shared" si="5"/>
        <v>0</v>
      </c>
      <c r="H91" s="66">
        <v>4</v>
      </c>
      <c r="I91" s="91">
        <v>10</v>
      </c>
      <c r="J91" s="114">
        <v>4</v>
      </c>
      <c r="K91" s="401">
        <v>4</v>
      </c>
      <c r="L91" s="25"/>
      <c r="M91" s="294"/>
      <c r="N91" s="294"/>
      <c r="O91" s="294"/>
      <c r="P91" s="268"/>
    </row>
    <row r="92" spans="1:16" ht="15" customHeight="1" x14ac:dyDescent="0.35">
      <c r="A92" s="307" t="s">
        <v>1478</v>
      </c>
      <c r="B92" s="20" t="s">
        <v>54</v>
      </c>
      <c r="C92" s="151" t="s">
        <v>2</v>
      </c>
      <c r="D92" s="565">
        <v>1</v>
      </c>
      <c r="E92" s="22"/>
      <c r="F92" s="369">
        <f t="shared" si="4"/>
        <v>0</v>
      </c>
      <c r="G92" s="369">
        <f t="shared" si="5"/>
        <v>0</v>
      </c>
      <c r="H92" s="66">
        <v>1</v>
      </c>
      <c r="I92" s="91">
        <v>5</v>
      </c>
      <c r="J92" s="114">
        <v>1</v>
      </c>
      <c r="K92" s="401">
        <v>1</v>
      </c>
      <c r="L92" s="25"/>
      <c r="M92" s="294"/>
      <c r="N92" s="294"/>
      <c r="O92" s="294"/>
      <c r="P92" s="268"/>
    </row>
    <row r="93" spans="1:16" ht="15" customHeight="1" x14ac:dyDescent="0.35">
      <c r="A93" s="307" t="s">
        <v>1479</v>
      </c>
      <c r="B93" s="20" t="s">
        <v>55</v>
      </c>
      <c r="C93" s="151" t="s">
        <v>2</v>
      </c>
      <c r="D93" s="565">
        <v>2</v>
      </c>
      <c r="E93" s="22"/>
      <c r="F93" s="369">
        <f t="shared" si="4"/>
        <v>0</v>
      </c>
      <c r="G93" s="369">
        <f t="shared" si="5"/>
        <v>0</v>
      </c>
      <c r="H93" s="66">
        <v>4</v>
      </c>
      <c r="I93" s="91">
        <v>10</v>
      </c>
      <c r="J93" s="114">
        <v>2</v>
      </c>
      <c r="K93" s="401">
        <v>4</v>
      </c>
      <c r="L93" s="25"/>
      <c r="M93" s="294"/>
      <c r="N93" s="294"/>
      <c r="O93" s="294"/>
      <c r="P93" s="268"/>
    </row>
    <row r="94" spans="1:16" ht="15" customHeight="1" x14ac:dyDescent="0.35">
      <c r="A94" s="307" t="s">
        <v>1480</v>
      </c>
      <c r="B94" s="20" t="s">
        <v>354</v>
      </c>
      <c r="C94" s="151" t="s">
        <v>2</v>
      </c>
      <c r="D94" s="565">
        <v>6</v>
      </c>
      <c r="E94" s="22"/>
      <c r="F94" s="369">
        <f t="shared" si="4"/>
        <v>0</v>
      </c>
      <c r="G94" s="369">
        <f t="shared" si="5"/>
        <v>0</v>
      </c>
      <c r="H94" s="66"/>
      <c r="I94" s="91">
        <v>10</v>
      </c>
      <c r="J94" s="114">
        <v>4</v>
      </c>
      <c r="K94" s="401"/>
      <c r="L94" s="25"/>
      <c r="M94" s="294"/>
      <c r="N94" s="294"/>
      <c r="O94" s="294"/>
      <c r="P94" s="268"/>
    </row>
    <row r="95" spans="1:16" ht="15" customHeight="1" x14ac:dyDescent="0.35">
      <c r="A95" s="307" t="s">
        <v>1481</v>
      </c>
      <c r="B95" s="20" t="s">
        <v>173</v>
      </c>
      <c r="C95" s="151" t="s">
        <v>2</v>
      </c>
      <c r="D95" s="565">
        <v>1</v>
      </c>
      <c r="E95" s="22"/>
      <c r="F95" s="369">
        <f t="shared" si="4"/>
        <v>0</v>
      </c>
      <c r="G95" s="369">
        <f t="shared" si="5"/>
        <v>0</v>
      </c>
      <c r="H95" s="66">
        <v>1</v>
      </c>
      <c r="I95" s="91">
        <v>5</v>
      </c>
      <c r="J95" s="114">
        <v>1</v>
      </c>
      <c r="K95" s="401">
        <v>1</v>
      </c>
      <c r="L95" s="25"/>
      <c r="M95" s="294"/>
      <c r="N95" s="294"/>
      <c r="O95" s="294"/>
      <c r="P95" s="268"/>
    </row>
    <row r="96" spans="1:16" ht="15" customHeight="1" x14ac:dyDescent="0.35">
      <c r="A96" s="307" t="s">
        <v>1482</v>
      </c>
      <c r="B96" s="20" t="s">
        <v>56</v>
      </c>
      <c r="C96" s="151" t="s">
        <v>2</v>
      </c>
      <c r="D96" s="565">
        <v>1</v>
      </c>
      <c r="E96" s="22"/>
      <c r="F96" s="369">
        <f t="shared" si="4"/>
        <v>0</v>
      </c>
      <c r="G96" s="369">
        <f t="shared" si="5"/>
        <v>0</v>
      </c>
      <c r="H96" s="66">
        <v>2</v>
      </c>
      <c r="I96" s="91">
        <v>5</v>
      </c>
      <c r="J96" s="114">
        <v>1</v>
      </c>
      <c r="K96" s="401">
        <v>2</v>
      </c>
      <c r="L96" s="25"/>
      <c r="M96" s="294"/>
      <c r="N96" s="294"/>
      <c r="O96" s="294"/>
      <c r="P96" s="268"/>
    </row>
    <row r="97" spans="1:16" ht="15" customHeight="1" x14ac:dyDescent="0.35">
      <c r="A97" s="307" t="s">
        <v>1483</v>
      </c>
      <c r="B97" s="20" t="s">
        <v>57</v>
      </c>
      <c r="C97" s="151" t="s">
        <v>2</v>
      </c>
      <c r="D97" s="565">
        <v>1</v>
      </c>
      <c r="E97" s="22"/>
      <c r="F97" s="369">
        <f t="shared" si="4"/>
        <v>0</v>
      </c>
      <c r="G97" s="369">
        <f t="shared" si="5"/>
        <v>0</v>
      </c>
      <c r="H97" s="66">
        <v>2</v>
      </c>
      <c r="I97" s="91">
        <v>5</v>
      </c>
      <c r="J97" s="114">
        <v>1</v>
      </c>
      <c r="K97" s="401">
        <v>2</v>
      </c>
      <c r="L97" s="25"/>
      <c r="M97" s="294"/>
      <c r="N97" s="294"/>
      <c r="O97" s="294"/>
      <c r="P97" s="268"/>
    </row>
    <row r="98" spans="1:16" ht="15" customHeight="1" x14ac:dyDescent="0.35">
      <c r="A98" s="307" t="s">
        <v>1484</v>
      </c>
      <c r="B98" s="20" t="s">
        <v>58</v>
      </c>
      <c r="C98" s="151" t="s">
        <v>2</v>
      </c>
      <c r="D98" s="565">
        <v>1</v>
      </c>
      <c r="E98" s="22"/>
      <c r="F98" s="369">
        <f t="shared" si="4"/>
        <v>0</v>
      </c>
      <c r="G98" s="369">
        <f t="shared" si="5"/>
        <v>0</v>
      </c>
      <c r="H98" s="66">
        <v>2</v>
      </c>
      <c r="I98" s="91">
        <v>5</v>
      </c>
      <c r="J98" s="114">
        <v>1</v>
      </c>
      <c r="K98" s="401">
        <v>2</v>
      </c>
      <c r="L98" s="25"/>
      <c r="M98" s="294"/>
      <c r="N98" s="294"/>
      <c r="O98" s="294"/>
      <c r="P98" s="268"/>
    </row>
    <row r="99" spans="1:16" ht="15" customHeight="1" x14ac:dyDescent="0.35">
      <c r="A99" s="307" t="s">
        <v>1485</v>
      </c>
      <c r="B99" s="20" t="s">
        <v>59</v>
      </c>
      <c r="C99" s="151" t="s">
        <v>2</v>
      </c>
      <c r="D99" s="565">
        <v>1</v>
      </c>
      <c r="E99" s="22"/>
      <c r="F99" s="369">
        <f t="shared" si="4"/>
        <v>0</v>
      </c>
      <c r="G99" s="369">
        <f t="shared" si="5"/>
        <v>0</v>
      </c>
      <c r="H99" s="66">
        <v>2</v>
      </c>
      <c r="I99" s="91">
        <v>5</v>
      </c>
      <c r="J99" s="114">
        <v>1</v>
      </c>
      <c r="K99" s="401">
        <v>2</v>
      </c>
      <c r="L99" s="25"/>
      <c r="M99" s="294"/>
      <c r="N99" s="294"/>
      <c r="O99" s="294"/>
      <c r="P99" s="268"/>
    </row>
    <row r="100" spans="1:16" ht="15" customHeight="1" x14ac:dyDescent="0.35">
      <c r="A100" s="307" t="s">
        <v>1486</v>
      </c>
      <c r="B100" s="20" t="s">
        <v>60</v>
      </c>
      <c r="C100" s="151" t="s">
        <v>2</v>
      </c>
      <c r="D100" s="565">
        <v>2</v>
      </c>
      <c r="E100" s="22"/>
      <c r="F100" s="369">
        <f t="shared" si="4"/>
        <v>0</v>
      </c>
      <c r="G100" s="369">
        <f t="shared" si="5"/>
        <v>0</v>
      </c>
      <c r="H100" s="66">
        <v>2</v>
      </c>
      <c r="I100" s="91">
        <v>5</v>
      </c>
      <c r="J100" s="114">
        <v>1</v>
      </c>
      <c r="K100" s="401">
        <v>2</v>
      </c>
      <c r="L100" s="25"/>
      <c r="M100" s="294"/>
      <c r="N100" s="294"/>
      <c r="O100" s="294"/>
      <c r="P100" s="268"/>
    </row>
    <row r="101" spans="1:16" ht="15" customHeight="1" x14ac:dyDescent="0.35">
      <c r="A101" s="307" t="s">
        <v>1487</v>
      </c>
      <c r="B101" s="20" t="s">
        <v>197</v>
      </c>
      <c r="C101" s="151" t="s">
        <v>2</v>
      </c>
      <c r="D101" s="565">
        <v>4</v>
      </c>
      <c r="E101" s="22"/>
      <c r="F101" s="369">
        <f t="shared" si="4"/>
        <v>0</v>
      </c>
      <c r="G101" s="369">
        <f t="shared" si="5"/>
        <v>0</v>
      </c>
      <c r="H101" s="66">
        <v>4</v>
      </c>
      <c r="I101" s="91">
        <v>5</v>
      </c>
      <c r="J101" s="114">
        <v>1</v>
      </c>
      <c r="K101" s="401">
        <v>4</v>
      </c>
      <c r="L101" s="25"/>
      <c r="M101" s="294"/>
      <c r="N101" s="294"/>
      <c r="O101" s="294"/>
      <c r="P101" s="268"/>
    </row>
    <row r="102" spans="1:16" ht="15" customHeight="1" x14ac:dyDescent="0.35">
      <c r="A102" s="307" t="s">
        <v>1488</v>
      </c>
      <c r="B102" s="20" t="s">
        <v>198</v>
      </c>
      <c r="C102" s="151" t="s">
        <v>2</v>
      </c>
      <c r="D102" s="565">
        <v>6</v>
      </c>
      <c r="E102" s="22"/>
      <c r="F102" s="369">
        <f t="shared" si="4"/>
        <v>0</v>
      </c>
      <c r="G102" s="369">
        <f t="shared" si="5"/>
        <v>0</v>
      </c>
      <c r="H102" s="66">
        <v>6</v>
      </c>
      <c r="I102" s="91">
        <v>5</v>
      </c>
      <c r="J102" s="114">
        <v>4</v>
      </c>
      <c r="K102" s="401">
        <v>6</v>
      </c>
      <c r="L102" s="25"/>
      <c r="M102" s="294"/>
      <c r="N102" s="294"/>
      <c r="O102" s="294"/>
      <c r="P102" s="268"/>
    </row>
    <row r="103" spans="1:16" ht="15" customHeight="1" x14ac:dyDescent="0.35">
      <c r="A103" s="307" t="s">
        <v>1489</v>
      </c>
      <c r="B103" s="20" t="s">
        <v>61</v>
      </c>
      <c r="C103" s="151" t="s">
        <v>2</v>
      </c>
      <c r="D103" s="565">
        <v>2</v>
      </c>
      <c r="E103" s="22"/>
      <c r="F103" s="369">
        <f t="shared" si="4"/>
        <v>0</v>
      </c>
      <c r="G103" s="369">
        <f t="shared" si="5"/>
        <v>0</v>
      </c>
      <c r="H103" s="66">
        <v>2</v>
      </c>
      <c r="I103" s="91">
        <v>5</v>
      </c>
      <c r="J103" s="114">
        <v>2</v>
      </c>
      <c r="K103" s="401">
        <v>2</v>
      </c>
      <c r="L103" s="25"/>
      <c r="M103" s="294"/>
      <c r="N103" s="294"/>
      <c r="O103" s="294"/>
      <c r="P103" s="268"/>
    </row>
    <row r="104" spans="1:16" ht="15" customHeight="1" x14ac:dyDescent="0.35">
      <c r="A104" s="307" t="s">
        <v>1490</v>
      </c>
      <c r="B104" s="20" t="s">
        <v>214</v>
      </c>
      <c r="C104" s="151" t="s">
        <v>6</v>
      </c>
      <c r="D104" s="565">
        <v>6</v>
      </c>
      <c r="E104" s="22"/>
      <c r="F104" s="369">
        <f t="shared" si="4"/>
        <v>0</v>
      </c>
      <c r="G104" s="369">
        <f t="shared" si="5"/>
        <v>0</v>
      </c>
      <c r="H104" s="66">
        <v>4</v>
      </c>
      <c r="I104" s="91">
        <v>5</v>
      </c>
      <c r="J104" s="114">
        <v>4</v>
      </c>
      <c r="K104" s="401">
        <v>4</v>
      </c>
      <c r="L104" s="25"/>
      <c r="M104" s="294"/>
      <c r="N104" s="294"/>
      <c r="O104" s="294"/>
      <c r="P104" s="268"/>
    </row>
    <row r="105" spans="1:16" ht="15" customHeight="1" x14ac:dyDescent="0.35">
      <c r="A105" s="307" t="s">
        <v>1491</v>
      </c>
      <c r="B105" s="20" t="s">
        <v>142</v>
      </c>
      <c r="C105" s="151" t="s">
        <v>2</v>
      </c>
      <c r="D105" s="565">
        <v>4</v>
      </c>
      <c r="E105" s="22"/>
      <c r="F105" s="369">
        <f t="shared" si="4"/>
        <v>0</v>
      </c>
      <c r="G105" s="369">
        <f t="shared" si="5"/>
        <v>0</v>
      </c>
      <c r="H105" s="66">
        <v>2</v>
      </c>
      <c r="I105" s="91">
        <v>5</v>
      </c>
      <c r="J105" s="114">
        <v>2</v>
      </c>
      <c r="K105" s="401">
        <v>2</v>
      </c>
      <c r="L105" s="25"/>
      <c r="M105" s="294"/>
      <c r="N105" s="294"/>
      <c r="O105" s="294"/>
      <c r="P105" s="268"/>
    </row>
    <row r="106" spans="1:16" ht="15" customHeight="1" x14ac:dyDescent="0.35">
      <c r="A106" s="307" t="s">
        <v>1492</v>
      </c>
      <c r="B106" s="20" t="s">
        <v>199</v>
      </c>
      <c r="C106" s="151" t="s">
        <v>2</v>
      </c>
      <c r="D106" s="565">
        <v>4</v>
      </c>
      <c r="E106" s="22"/>
      <c r="F106" s="369">
        <f t="shared" si="4"/>
        <v>0</v>
      </c>
      <c r="G106" s="369">
        <f t="shared" si="5"/>
        <v>0</v>
      </c>
      <c r="H106" s="66">
        <v>4</v>
      </c>
      <c r="I106" s="91">
        <v>10</v>
      </c>
      <c r="J106" s="114">
        <v>4</v>
      </c>
      <c r="K106" s="401">
        <v>4</v>
      </c>
      <c r="L106" s="25"/>
      <c r="M106" s="294"/>
      <c r="N106" s="294"/>
      <c r="O106" s="294"/>
      <c r="P106" s="268"/>
    </row>
    <row r="107" spans="1:16" ht="15" customHeight="1" x14ac:dyDescent="0.35">
      <c r="A107" s="307" t="s">
        <v>1493</v>
      </c>
      <c r="B107" s="20" t="s">
        <v>200</v>
      </c>
      <c r="C107" s="151" t="s">
        <v>2</v>
      </c>
      <c r="D107" s="565">
        <v>4</v>
      </c>
      <c r="E107" s="22"/>
      <c r="F107" s="369">
        <f t="shared" si="4"/>
        <v>0</v>
      </c>
      <c r="G107" s="369">
        <f t="shared" si="5"/>
        <v>0</v>
      </c>
      <c r="H107" s="66">
        <v>2</v>
      </c>
      <c r="I107" s="91">
        <v>5</v>
      </c>
      <c r="J107" s="114">
        <v>2</v>
      </c>
      <c r="K107" s="401">
        <v>2</v>
      </c>
      <c r="L107" s="25"/>
      <c r="M107" s="294"/>
      <c r="N107" s="294"/>
      <c r="O107" s="294"/>
      <c r="P107" s="268"/>
    </row>
    <row r="108" spans="1:16" ht="15" customHeight="1" x14ac:dyDescent="0.35">
      <c r="A108" s="307" t="s">
        <v>1494</v>
      </c>
      <c r="B108" s="20" t="s">
        <v>355</v>
      </c>
      <c r="C108" s="151" t="s">
        <v>2</v>
      </c>
      <c r="D108" s="565">
        <v>2</v>
      </c>
      <c r="E108" s="22"/>
      <c r="F108" s="369">
        <f t="shared" si="4"/>
        <v>0</v>
      </c>
      <c r="G108" s="369">
        <f t="shared" si="5"/>
        <v>0</v>
      </c>
      <c r="H108" s="66">
        <v>2</v>
      </c>
      <c r="I108" s="91">
        <v>5</v>
      </c>
      <c r="J108" s="114">
        <v>2</v>
      </c>
      <c r="K108" s="401">
        <v>2</v>
      </c>
      <c r="L108" s="25"/>
      <c r="M108" s="294"/>
      <c r="N108" s="294"/>
      <c r="O108" s="294"/>
      <c r="P108" s="268"/>
    </row>
    <row r="109" spans="1:16" ht="15" customHeight="1" x14ac:dyDescent="0.35">
      <c r="A109" s="307" t="s">
        <v>1495</v>
      </c>
      <c r="B109" s="20" t="s">
        <v>202</v>
      </c>
      <c r="C109" s="151" t="s">
        <v>2</v>
      </c>
      <c r="D109" s="565">
        <v>1</v>
      </c>
      <c r="E109" s="22"/>
      <c r="F109" s="369">
        <f t="shared" si="4"/>
        <v>0</v>
      </c>
      <c r="G109" s="369">
        <f t="shared" si="5"/>
        <v>0</v>
      </c>
      <c r="H109" s="66">
        <v>2</v>
      </c>
      <c r="I109" s="91">
        <v>5</v>
      </c>
      <c r="J109" s="114">
        <v>2</v>
      </c>
      <c r="K109" s="401">
        <v>2</v>
      </c>
      <c r="L109" s="25"/>
      <c r="M109" s="294"/>
      <c r="N109" s="294"/>
      <c r="O109" s="294"/>
      <c r="P109" s="268"/>
    </row>
    <row r="110" spans="1:16" ht="15" customHeight="1" x14ac:dyDescent="0.35">
      <c r="A110" s="307" t="s">
        <v>1496</v>
      </c>
      <c r="B110" s="20" t="s">
        <v>203</v>
      </c>
      <c r="C110" s="151" t="s">
        <v>2</v>
      </c>
      <c r="D110" s="565">
        <v>1</v>
      </c>
      <c r="E110" s="22"/>
      <c r="F110" s="369">
        <f t="shared" si="4"/>
        <v>0</v>
      </c>
      <c r="G110" s="369">
        <f t="shared" si="5"/>
        <v>0</v>
      </c>
      <c r="H110" s="66">
        <v>2</v>
      </c>
      <c r="I110" s="91">
        <v>5</v>
      </c>
      <c r="J110" s="114">
        <v>2</v>
      </c>
      <c r="K110" s="401">
        <v>2</v>
      </c>
      <c r="L110" s="25"/>
      <c r="M110" s="294"/>
      <c r="N110" s="294"/>
      <c r="O110" s="294"/>
      <c r="P110" s="268"/>
    </row>
    <row r="111" spans="1:16" ht="15" customHeight="1" x14ac:dyDescent="0.35">
      <c r="A111" s="307" t="s">
        <v>1497</v>
      </c>
      <c r="B111" s="20" t="s">
        <v>215</v>
      </c>
      <c r="C111" s="151" t="s">
        <v>2</v>
      </c>
      <c r="D111" s="565">
        <v>2</v>
      </c>
      <c r="E111" s="22"/>
      <c r="F111" s="369">
        <f t="shared" si="4"/>
        <v>0</v>
      </c>
      <c r="G111" s="369">
        <f t="shared" si="5"/>
        <v>0</v>
      </c>
      <c r="H111" s="66">
        <v>4</v>
      </c>
      <c r="I111" s="91">
        <v>5</v>
      </c>
      <c r="J111" s="114">
        <v>2</v>
      </c>
      <c r="K111" s="401">
        <v>4</v>
      </c>
      <c r="L111" s="25"/>
      <c r="M111" s="294"/>
      <c r="N111" s="294"/>
      <c r="O111" s="294"/>
      <c r="P111" s="268"/>
    </row>
    <row r="112" spans="1:16" ht="15" customHeight="1" x14ac:dyDescent="0.35">
      <c r="A112" s="307" t="s">
        <v>1498</v>
      </c>
      <c r="B112" s="20" t="s">
        <v>201</v>
      </c>
      <c r="C112" s="151" t="s">
        <v>2</v>
      </c>
      <c r="D112" s="565">
        <v>2</v>
      </c>
      <c r="E112" s="22"/>
      <c r="F112" s="369">
        <f t="shared" si="4"/>
        <v>0</v>
      </c>
      <c r="G112" s="369">
        <f t="shared" si="5"/>
        <v>0</v>
      </c>
      <c r="H112" s="66">
        <v>2</v>
      </c>
      <c r="I112" s="91">
        <v>5</v>
      </c>
      <c r="J112" s="114">
        <v>4</v>
      </c>
      <c r="K112" s="401">
        <v>2</v>
      </c>
      <c r="L112" s="25"/>
      <c r="M112" s="294"/>
      <c r="N112" s="294"/>
      <c r="O112" s="294"/>
      <c r="P112" s="268"/>
    </row>
    <row r="113" spans="1:16" ht="15" customHeight="1" x14ac:dyDescent="0.35">
      <c r="A113" s="307" t="s">
        <v>1499</v>
      </c>
      <c r="B113" s="20" t="s">
        <v>64</v>
      </c>
      <c r="C113" s="151" t="s">
        <v>2</v>
      </c>
      <c r="D113" s="565">
        <v>2</v>
      </c>
      <c r="E113" s="22"/>
      <c r="F113" s="369">
        <f t="shared" si="4"/>
        <v>0</v>
      </c>
      <c r="G113" s="369">
        <f t="shared" si="5"/>
        <v>0</v>
      </c>
      <c r="H113" s="66">
        <v>2</v>
      </c>
      <c r="I113" s="91">
        <v>5</v>
      </c>
      <c r="J113" s="114">
        <v>4</v>
      </c>
      <c r="K113" s="401">
        <v>2</v>
      </c>
      <c r="L113" s="25"/>
      <c r="M113" s="294"/>
      <c r="N113" s="294"/>
      <c r="O113" s="294"/>
      <c r="P113" s="268"/>
    </row>
    <row r="114" spans="1:16" ht="15" customHeight="1" x14ac:dyDescent="0.35">
      <c r="A114" s="307" t="s">
        <v>1500</v>
      </c>
      <c r="B114" s="20" t="s">
        <v>108</v>
      </c>
      <c r="C114" s="151" t="s">
        <v>2</v>
      </c>
      <c r="D114" s="565">
        <v>2</v>
      </c>
      <c r="E114" s="22"/>
      <c r="F114" s="369">
        <f t="shared" si="4"/>
        <v>0</v>
      </c>
      <c r="G114" s="369">
        <f t="shared" si="5"/>
        <v>0</v>
      </c>
      <c r="H114" s="66">
        <v>2</v>
      </c>
      <c r="I114" s="91">
        <v>5</v>
      </c>
      <c r="J114" s="114">
        <v>1</v>
      </c>
      <c r="K114" s="401">
        <v>2</v>
      </c>
      <c r="L114" s="25"/>
      <c r="M114" s="294"/>
      <c r="N114" s="294"/>
      <c r="O114" s="294"/>
      <c r="P114" s="268"/>
    </row>
    <row r="115" spans="1:16" ht="15" customHeight="1" x14ac:dyDescent="0.35">
      <c r="A115" s="307" t="s">
        <v>1501</v>
      </c>
      <c r="B115" s="20" t="s">
        <v>366</v>
      </c>
      <c r="C115" s="151" t="s">
        <v>2</v>
      </c>
      <c r="D115" s="565">
        <v>2</v>
      </c>
      <c r="E115" s="22"/>
      <c r="F115" s="369">
        <f t="shared" si="4"/>
        <v>0</v>
      </c>
      <c r="G115" s="369">
        <f t="shared" si="5"/>
        <v>0</v>
      </c>
      <c r="H115" s="66"/>
      <c r="I115" s="91">
        <v>5</v>
      </c>
      <c r="J115" s="114">
        <v>4</v>
      </c>
      <c r="K115" s="401"/>
      <c r="L115" s="25"/>
      <c r="M115" s="294"/>
      <c r="N115" s="294"/>
      <c r="O115" s="294"/>
      <c r="P115" s="268"/>
    </row>
    <row r="116" spans="1:16" ht="15" customHeight="1" x14ac:dyDescent="0.35">
      <c r="A116" s="307" t="s">
        <v>1502</v>
      </c>
      <c r="B116" s="20" t="s">
        <v>65</v>
      </c>
      <c r="C116" s="151" t="s">
        <v>2</v>
      </c>
      <c r="D116" s="565">
        <v>4</v>
      </c>
      <c r="E116" s="22"/>
      <c r="F116" s="369">
        <f t="shared" si="4"/>
        <v>0</v>
      </c>
      <c r="G116" s="369">
        <f t="shared" si="5"/>
        <v>0</v>
      </c>
      <c r="H116" s="66">
        <v>6</v>
      </c>
      <c r="I116" s="91">
        <v>10</v>
      </c>
      <c r="J116" s="114">
        <v>4</v>
      </c>
      <c r="K116" s="401">
        <v>6</v>
      </c>
      <c r="L116" s="25"/>
      <c r="M116" s="294"/>
      <c r="N116" s="294"/>
      <c r="O116" s="294"/>
      <c r="P116" s="268"/>
    </row>
    <row r="117" spans="1:16" ht="15" customHeight="1" x14ac:dyDescent="0.35">
      <c r="A117" s="307" t="s">
        <v>1503</v>
      </c>
      <c r="B117" s="20" t="s">
        <v>216</v>
      </c>
      <c r="C117" s="151" t="s">
        <v>2</v>
      </c>
      <c r="D117" s="565">
        <v>2</v>
      </c>
      <c r="E117" s="22"/>
      <c r="F117" s="369">
        <f t="shared" si="4"/>
        <v>0</v>
      </c>
      <c r="G117" s="369">
        <f t="shared" si="5"/>
        <v>0</v>
      </c>
      <c r="H117" s="66">
        <v>6</v>
      </c>
      <c r="I117" s="91">
        <v>10</v>
      </c>
      <c r="J117" s="114">
        <v>4</v>
      </c>
      <c r="K117" s="401">
        <v>6</v>
      </c>
      <c r="L117" s="25"/>
      <c r="M117" s="294"/>
      <c r="N117" s="294"/>
      <c r="O117" s="294"/>
      <c r="P117" s="268"/>
    </row>
    <row r="118" spans="1:16" ht="15" customHeight="1" x14ac:dyDescent="0.35">
      <c r="A118" s="307" t="s">
        <v>1504</v>
      </c>
      <c r="B118" s="20" t="s">
        <v>67</v>
      </c>
      <c r="C118" s="151" t="s">
        <v>2</v>
      </c>
      <c r="D118" s="565">
        <v>7</v>
      </c>
      <c r="E118" s="22"/>
      <c r="F118" s="369">
        <f t="shared" si="4"/>
        <v>0</v>
      </c>
      <c r="G118" s="369">
        <f t="shared" si="5"/>
        <v>0</v>
      </c>
      <c r="H118" s="66">
        <v>4</v>
      </c>
      <c r="I118" s="91">
        <v>5</v>
      </c>
      <c r="J118" s="114">
        <v>2</v>
      </c>
      <c r="K118" s="401">
        <v>4</v>
      </c>
      <c r="L118" s="25"/>
      <c r="M118" s="294"/>
      <c r="N118" s="294"/>
      <c r="O118" s="294"/>
      <c r="P118" s="268"/>
    </row>
    <row r="119" spans="1:16" ht="15" customHeight="1" x14ac:dyDescent="0.35">
      <c r="A119" s="307" t="s">
        <v>1505</v>
      </c>
      <c r="B119" s="20" t="s">
        <v>68</v>
      </c>
      <c r="C119" s="151" t="s">
        <v>2</v>
      </c>
      <c r="D119" s="565">
        <v>2</v>
      </c>
      <c r="E119" s="22"/>
      <c r="F119" s="369">
        <f t="shared" si="4"/>
        <v>0</v>
      </c>
      <c r="G119" s="369">
        <f t="shared" si="5"/>
        <v>0</v>
      </c>
      <c r="H119" s="66">
        <v>4</v>
      </c>
      <c r="I119" s="91">
        <v>10</v>
      </c>
      <c r="J119" s="114">
        <v>4</v>
      </c>
      <c r="K119" s="401">
        <v>4</v>
      </c>
      <c r="L119" s="25"/>
      <c r="M119" s="294"/>
      <c r="N119" s="294"/>
      <c r="O119" s="294"/>
      <c r="P119" s="268"/>
    </row>
    <row r="120" spans="1:16" ht="15" customHeight="1" x14ac:dyDescent="0.35">
      <c r="A120" s="307" t="s">
        <v>1506</v>
      </c>
      <c r="B120" s="20" t="s">
        <v>356</v>
      </c>
      <c r="C120" s="151" t="s">
        <v>2</v>
      </c>
      <c r="D120" s="565">
        <v>10</v>
      </c>
      <c r="E120" s="22"/>
      <c r="F120" s="369">
        <f t="shared" si="4"/>
        <v>0</v>
      </c>
      <c r="G120" s="369">
        <f t="shared" si="5"/>
        <v>0</v>
      </c>
      <c r="H120" s="66">
        <v>4</v>
      </c>
      <c r="I120" s="91">
        <v>5</v>
      </c>
      <c r="J120" s="114">
        <v>1</v>
      </c>
      <c r="K120" s="401">
        <v>4</v>
      </c>
      <c r="L120" s="25"/>
      <c r="M120" s="294"/>
      <c r="N120" s="294"/>
      <c r="O120" s="294"/>
      <c r="P120" s="268"/>
    </row>
    <row r="121" spans="1:16" s="4" customFormat="1" ht="15" customHeight="1" x14ac:dyDescent="0.25">
      <c r="A121" s="307" t="s">
        <v>1507</v>
      </c>
      <c r="B121" s="20" t="s">
        <v>69</v>
      </c>
      <c r="C121" s="151" t="s">
        <v>2</v>
      </c>
      <c r="D121" s="565">
        <v>2</v>
      </c>
      <c r="E121" s="22"/>
      <c r="F121" s="369">
        <f t="shared" si="4"/>
        <v>0</v>
      </c>
      <c r="G121" s="369">
        <f t="shared" si="5"/>
        <v>0</v>
      </c>
      <c r="H121" s="66">
        <v>6</v>
      </c>
      <c r="I121" s="91">
        <v>20</v>
      </c>
      <c r="J121" s="114">
        <v>1</v>
      </c>
      <c r="K121" s="401">
        <v>6</v>
      </c>
      <c r="L121" s="25"/>
      <c r="M121" s="408"/>
      <c r="N121" s="294"/>
      <c r="O121" s="294"/>
      <c r="P121" s="279"/>
    </row>
    <row r="122" spans="1:16" s="4" customFormat="1" ht="15" customHeight="1" x14ac:dyDescent="0.25">
      <c r="A122" s="307" t="s">
        <v>1508</v>
      </c>
      <c r="B122" s="20" t="s">
        <v>70</v>
      </c>
      <c r="C122" s="151" t="s">
        <v>2</v>
      </c>
      <c r="D122" s="565">
        <v>30</v>
      </c>
      <c r="E122" s="22"/>
      <c r="F122" s="369">
        <f t="shared" si="4"/>
        <v>0</v>
      </c>
      <c r="G122" s="369">
        <f t="shared" si="5"/>
        <v>0</v>
      </c>
      <c r="H122" s="66">
        <v>4</v>
      </c>
      <c r="I122" s="91">
        <v>120</v>
      </c>
      <c r="J122" s="114">
        <v>5</v>
      </c>
      <c r="K122" s="401">
        <v>4</v>
      </c>
      <c r="L122" s="25"/>
      <c r="M122" s="408"/>
      <c r="N122" s="294"/>
      <c r="O122" s="294"/>
      <c r="P122" s="279"/>
    </row>
    <row r="123" spans="1:16" s="4" customFormat="1" ht="15" customHeight="1" x14ac:dyDescent="0.25">
      <c r="A123" s="307" t="s">
        <v>1509</v>
      </c>
      <c r="B123" s="44" t="s">
        <v>217</v>
      </c>
      <c r="C123" s="151" t="s">
        <v>2</v>
      </c>
      <c r="D123" s="565">
        <v>1</v>
      </c>
      <c r="E123" s="22"/>
      <c r="F123" s="369">
        <f t="shared" si="4"/>
        <v>0</v>
      </c>
      <c r="G123" s="369">
        <f t="shared" si="5"/>
        <v>0</v>
      </c>
      <c r="H123" s="66">
        <v>1</v>
      </c>
      <c r="I123" s="91">
        <v>5</v>
      </c>
      <c r="J123" s="114">
        <v>1</v>
      </c>
      <c r="K123" s="401">
        <v>1</v>
      </c>
      <c r="L123" s="25"/>
      <c r="M123" s="408"/>
      <c r="N123" s="294"/>
      <c r="O123" s="294"/>
      <c r="P123" s="279"/>
    </row>
    <row r="124" spans="1:16" s="4" customFormat="1" ht="15" customHeight="1" x14ac:dyDescent="0.25">
      <c r="A124" s="307" t="s">
        <v>1510</v>
      </c>
      <c r="B124" s="21" t="s">
        <v>218</v>
      </c>
      <c r="C124" s="151" t="s">
        <v>2</v>
      </c>
      <c r="D124" s="565">
        <v>1</v>
      </c>
      <c r="E124" s="22"/>
      <c r="F124" s="369">
        <f t="shared" si="4"/>
        <v>0</v>
      </c>
      <c r="G124" s="369">
        <f t="shared" si="5"/>
        <v>0</v>
      </c>
      <c r="H124" s="66">
        <v>1</v>
      </c>
      <c r="I124" s="91">
        <v>5</v>
      </c>
      <c r="J124" s="114">
        <v>1</v>
      </c>
      <c r="K124" s="401">
        <v>1</v>
      </c>
      <c r="L124" s="25"/>
      <c r="M124" s="408"/>
      <c r="N124" s="294"/>
      <c r="O124" s="294"/>
      <c r="P124" s="279"/>
    </row>
    <row r="125" spans="1:16" s="4" customFormat="1" ht="15" customHeight="1" x14ac:dyDescent="0.25">
      <c r="A125" s="307" t="s">
        <v>1511</v>
      </c>
      <c r="B125" s="20" t="s">
        <v>213</v>
      </c>
      <c r="C125" s="151" t="s">
        <v>2</v>
      </c>
      <c r="D125" s="565">
        <v>20</v>
      </c>
      <c r="E125" s="22"/>
      <c r="F125" s="369">
        <f t="shared" si="4"/>
        <v>0</v>
      </c>
      <c r="G125" s="369">
        <f t="shared" si="5"/>
        <v>0</v>
      </c>
      <c r="H125" s="66">
        <v>10</v>
      </c>
      <c r="I125" s="91">
        <v>25</v>
      </c>
      <c r="J125" s="114">
        <v>16</v>
      </c>
      <c r="K125" s="401">
        <v>10</v>
      </c>
      <c r="L125" s="25"/>
      <c r="M125" s="408"/>
      <c r="N125" s="294"/>
      <c r="O125" s="294"/>
      <c r="P125" s="279"/>
    </row>
    <row r="126" spans="1:16" s="4" customFormat="1" ht="15" customHeight="1" x14ac:dyDescent="0.25">
      <c r="A126" s="307" t="s">
        <v>1512</v>
      </c>
      <c r="B126" s="20" t="s">
        <v>71</v>
      </c>
      <c r="C126" s="151" t="s">
        <v>2</v>
      </c>
      <c r="D126" s="565">
        <v>2</v>
      </c>
      <c r="E126" s="22"/>
      <c r="F126" s="369">
        <f t="shared" si="4"/>
        <v>0</v>
      </c>
      <c r="G126" s="369">
        <f t="shared" si="5"/>
        <v>0</v>
      </c>
      <c r="H126" s="66">
        <v>2</v>
      </c>
      <c r="I126" s="91">
        <v>5</v>
      </c>
      <c r="J126" s="114">
        <v>2</v>
      </c>
      <c r="K126" s="401">
        <v>2</v>
      </c>
      <c r="L126" s="25"/>
      <c r="M126" s="408"/>
      <c r="N126" s="294"/>
      <c r="O126" s="294"/>
      <c r="P126" s="279"/>
    </row>
    <row r="127" spans="1:16" s="4" customFormat="1" ht="15" customHeight="1" x14ac:dyDescent="0.25">
      <c r="A127" s="307" t="s">
        <v>1513</v>
      </c>
      <c r="B127" s="20" t="s">
        <v>357</v>
      </c>
      <c r="C127" s="151" t="s">
        <v>2</v>
      </c>
      <c r="D127" s="565">
        <v>1</v>
      </c>
      <c r="E127" s="22"/>
      <c r="F127" s="369">
        <f t="shared" si="4"/>
        <v>0</v>
      </c>
      <c r="G127" s="369">
        <f t="shared" si="5"/>
        <v>0</v>
      </c>
      <c r="H127" s="66">
        <v>2</v>
      </c>
      <c r="I127" s="91">
        <v>5</v>
      </c>
      <c r="J127" s="114"/>
      <c r="K127" s="401">
        <v>2</v>
      </c>
      <c r="L127" s="25"/>
      <c r="M127" s="408"/>
      <c r="N127" s="294"/>
      <c r="O127" s="294"/>
      <c r="P127" s="279"/>
    </row>
    <row r="128" spans="1:16" s="4" customFormat="1" ht="15" customHeight="1" x14ac:dyDescent="0.25">
      <c r="A128" s="307" t="s">
        <v>1514</v>
      </c>
      <c r="B128" s="20" t="s">
        <v>358</v>
      </c>
      <c r="C128" s="151" t="s">
        <v>2</v>
      </c>
      <c r="D128" s="565">
        <v>1</v>
      </c>
      <c r="E128" s="22"/>
      <c r="F128" s="369">
        <f t="shared" si="4"/>
        <v>0</v>
      </c>
      <c r="G128" s="369">
        <f t="shared" si="5"/>
        <v>0</v>
      </c>
      <c r="H128" s="66">
        <v>2</v>
      </c>
      <c r="I128" s="91">
        <v>5</v>
      </c>
      <c r="J128" s="114">
        <v>1</v>
      </c>
      <c r="K128" s="401">
        <v>2</v>
      </c>
      <c r="L128" s="25"/>
      <c r="M128" s="408"/>
      <c r="N128" s="294"/>
      <c r="O128" s="294"/>
      <c r="P128" s="279"/>
    </row>
    <row r="129" spans="1:16" s="4" customFormat="1" ht="15" customHeight="1" x14ac:dyDescent="0.25">
      <c r="A129" s="307" t="s">
        <v>1515</v>
      </c>
      <c r="B129" s="20" t="s">
        <v>219</v>
      </c>
      <c r="C129" s="151" t="s">
        <v>2</v>
      </c>
      <c r="D129" s="565">
        <v>2</v>
      </c>
      <c r="E129" s="22"/>
      <c r="F129" s="369">
        <f t="shared" si="4"/>
        <v>0</v>
      </c>
      <c r="G129" s="369">
        <f t="shared" si="5"/>
        <v>0</v>
      </c>
      <c r="H129" s="66">
        <v>2</v>
      </c>
      <c r="I129" s="91">
        <v>5</v>
      </c>
      <c r="J129" s="114">
        <v>1</v>
      </c>
      <c r="K129" s="401">
        <v>2</v>
      </c>
      <c r="L129" s="25"/>
      <c r="M129" s="408"/>
      <c r="N129" s="294"/>
      <c r="O129" s="294"/>
      <c r="P129" s="279"/>
    </row>
    <row r="130" spans="1:16" s="4" customFormat="1" ht="15" customHeight="1" x14ac:dyDescent="0.25">
      <c r="A130" s="307" t="s">
        <v>1516</v>
      </c>
      <c r="B130" s="20" t="s">
        <v>359</v>
      </c>
      <c r="C130" s="151" t="s">
        <v>2</v>
      </c>
      <c r="D130" s="565">
        <v>2</v>
      </c>
      <c r="E130" s="22"/>
      <c r="F130" s="369">
        <f t="shared" si="4"/>
        <v>0</v>
      </c>
      <c r="G130" s="369">
        <f t="shared" si="5"/>
        <v>0</v>
      </c>
      <c r="H130" s="66">
        <v>2</v>
      </c>
      <c r="I130" s="91">
        <v>5</v>
      </c>
      <c r="J130" s="114">
        <v>1</v>
      </c>
      <c r="K130" s="401">
        <v>2</v>
      </c>
      <c r="L130" s="25"/>
      <c r="M130" s="408"/>
      <c r="N130" s="294"/>
      <c r="O130" s="294"/>
      <c r="P130" s="279"/>
    </row>
    <row r="131" spans="1:16" s="4" customFormat="1" ht="15" customHeight="1" x14ac:dyDescent="0.25">
      <c r="A131" s="307" t="s">
        <v>1517</v>
      </c>
      <c r="B131" s="20" t="s">
        <v>360</v>
      </c>
      <c r="C131" s="151" t="s">
        <v>2</v>
      </c>
      <c r="D131" s="565">
        <v>1</v>
      </c>
      <c r="E131" s="22"/>
      <c r="F131" s="369">
        <f t="shared" si="4"/>
        <v>0</v>
      </c>
      <c r="G131" s="369">
        <f t="shared" si="5"/>
        <v>0</v>
      </c>
      <c r="H131" s="66">
        <v>2</v>
      </c>
      <c r="I131" s="91">
        <v>5</v>
      </c>
      <c r="J131" s="114">
        <v>1</v>
      </c>
      <c r="K131" s="401">
        <v>2</v>
      </c>
      <c r="L131" s="25"/>
      <c r="M131" s="408"/>
      <c r="N131" s="294"/>
      <c r="O131" s="294"/>
      <c r="P131" s="279"/>
    </row>
    <row r="132" spans="1:16" s="4" customFormat="1" ht="15" customHeight="1" x14ac:dyDescent="0.25">
      <c r="A132" s="307" t="s">
        <v>1518</v>
      </c>
      <c r="B132" s="20" t="s">
        <v>73</v>
      </c>
      <c r="C132" s="151" t="s">
        <v>2</v>
      </c>
      <c r="D132" s="565">
        <v>1</v>
      </c>
      <c r="E132" s="22"/>
      <c r="F132" s="369">
        <f t="shared" si="4"/>
        <v>0</v>
      </c>
      <c r="G132" s="369">
        <f t="shared" si="5"/>
        <v>0</v>
      </c>
      <c r="H132" s="66">
        <v>4</v>
      </c>
      <c r="I132" s="91">
        <v>5</v>
      </c>
      <c r="J132" s="114">
        <v>1</v>
      </c>
      <c r="K132" s="401">
        <v>4</v>
      </c>
      <c r="L132" s="25"/>
      <c r="M132" s="408"/>
      <c r="N132" s="294"/>
      <c r="O132" s="294"/>
      <c r="P132" s="279"/>
    </row>
    <row r="133" spans="1:16" s="4" customFormat="1" ht="15" customHeight="1" x14ac:dyDescent="0.25">
      <c r="A133" s="307" t="s">
        <v>1519</v>
      </c>
      <c r="B133" s="20" t="s">
        <v>74</v>
      </c>
      <c r="C133" s="151" t="s">
        <v>2</v>
      </c>
      <c r="D133" s="565">
        <v>10</v>
      </c>
      <c r="E133" s="22"/>
      <c r="F133" s="369">
        <f t="shared" si="4"/>
        <v>0</v>
      </c>
      <c r="G133" s="369">
        <f t="shared" si="5"/>
        <v>0</v>
      </c>
      <c r="H133" s="66">
        <v>10</v>
      </c>
      <c r="I133" s="91">
        <v>10</v>
      </c>
      <c r="J133" s="114">
        <v>10</v>
      </c>
      <c r="K133" s="401">
        <v>10</v>
      </c>
      <c r="L133" s="25"/>
      <c r="M133" s="408"/>
      <c r="N133" s="294"/>
      <c r="O133" s="294"/>
      <c r="P133" s="279"/>
    </row>
    <row r="134" spans="1:16" ht="15" customHeight="1" x14ac:dyDescent="0.35">
      <c r="A134" s="307" t="s">
        <v>1520</v>
      </c>
      <c r="B134" s="20" t="s">
        <v>75</v>
      </c>
      <c r="C134" s="151" t="s">
        <v>2</v>
      </c>
      <c r="D134" s="565">
        <v>10</v>
      </c>
      <c r="E134" s="22"/>
      <c r="F134" s="369">
        <f t="shared" si="4"/>
        <v>0</v>
      </c>
      <c r="G134" s="369">
        <f t="shared" si="5"/>
        <v>0</v>
      </c>
      <c r="H134" s="66">
        <v>4</v>
      </c>
      <c r="I134" s="91">
        <v>5</v>
      </c>
      <c r="J134" s="114">
        <v>4</v>
      </c>
      <c r="K134" s="401">
        <v>4</v>
      </c>
      <c r="L134" s="25"/>
      <c r="M134" s="294"/>
      <c r="N134" s="294"/>
      <c r="O134" s="294"/>
      <c r="P134" s="268"/>
    </row>
    <row r="135" spans="1:16" ht="15" customHeight="1" x14ac:dyDescent="0.35">
      <c r="A135" s="307" t="s">
        <v>1521</v>
      </c>
      <c r="B135" s="20" t="s">
        <v>127</v>
      </c>
      <c r="C135" s="151" t="s">
        <v>5</v>
      </c>
      <c r="D135" s="565">
        <v>10</v>
      </c>
      <c r="E135" s="22"/>
      <c r="F135" s="369">
        <f t="shared" si="4"/>
        <v>0</v>
      </c>
      <c r="G135" s="369">
        <f t="shared" si="5"/>
        <v>0</v>
      </c>
      <c r="H135" s="66">
        <v>10</v>
      </c>
      <c r="I135" s="91">
        <v>10</v>
      </c>
      <c r="J135" s="114">
        <v>5</v>
      </c>
      <c r="K135" s="401">
        <v>10</v>
      </c>
      <c r="L135" s="25"/>
      <c r="M135" s="294"/>
      <c r="N135" s="294"/>
      <c r="O135" s="294"/>
      <c r="P135" s="268"/>
    </row>
    <row r="136" spans="1:16" ht="15" customHeight="1" x14ac:dyDescent="0.35">
      <c r="A136" s="307" t="s">
        <v>1522</v>
      </c>
      <c r="B136" s="44" t="s">
        <v>362</v>
      </c>
      <c r="C136" s="151" t="s">
        <v>2</v>
      </c>
      <c r="D136" s="565">
        <v>2</v>
      </c>
      <c r="E136" s="22"/>
      <c r="F136" s="369">
        <f t="shared" si="4"/>
        <v>0</v>
      </c>
      <c r="G136" s="369">
        <f t="shared" si="5"/>
        <v>0</v>
      </c>
      <c r="H136" s="66">
        <v>1</v>
      </c>
      <c r="I136" s="91">
        <v>10</v>
      </c>
      <c r="J136" s="114">
        <v>1</v>
      </c>
      <c r="K136" s="401">
        <v>1</v>
      </c>
      <c r="L136" s="25"/>
      <c r="M136" s="294"/>
      <c r="N136" s="294"/>
      <c r="O136" s="294"/>
      <c r="P136" s="268"/>
    </row>
    <row r="137" spans="1:16" ht="15" customHeight="1" x14ac:dyDescent="0.35">
      <c r="A137" s="307" t="s">
        <v>1523</v>
      </c>
      <c r="B137" s="21" t="s">
        <v>76</v>
      </c>
      <c r="C137" s="151" t="s">
        <v>2</v>
      </c>
      <c r="D137" s="565">
        <v>20</v>
      </c>
      <c r="E137" s="22"/>
      <c r="F137" s="369">
        <f t="shared" si="4"/>
        <v>0</v>
      </c>
      <c r="G137" s="369">
        <f t="shared" si="5"/>
        <v>0</v>
      </c>
      <c r="H137" s="66">
        <v>20</v>
      </c>
      <c r="I137" s="91">
        <v>20</v>
      </c>
      <c r="J137" s="114">
        <v>20</v>
      </c>
      <c r="K137" s="401">
        <v>20</v>
      </c>
      <c r="L137" s="25"/>
      <c r="M137" s="294"/>
      <c r="N137" s="294"/>
      <c r="O137" s="294"/>
      <c r="P137" s="268"/>
    </row>
    <row r="138" spans="1:16" ht="15" customHeight="1" x14ac:dyDescent="0.35">
      <c r="A138" s="307" t="s">
        <v>1524</v>
      </c>
      <c r="B138" s="18" t="s">
        <v>220</v>
      </c>
      <c r="C138" s="151" t="s">
        <v>2</v>
      </c>
      <c r="D138" s="565">
        <v>7</v>
      </c>
      <c r="E138" s="22"/>
      <c r="F138" s="369">
        <f t="shared" si="4"/>
        <v>0</v>
      </c>
      <c r="G138" s="369">
        <f t="shared" si="5"/>
        <v>0</v>
      </c>
      <c r="H138" s="66">
        <v>20</v>
      </c>
      <c r="I138" s="91">
        <v>5</v>
      </c>
      <c r="J138" s="114">
        <v>20</v>
      </c>
      <c r="K138" s="404">
        <v>20</v>
      </c>
      <c r="L138" s="23"/>
      <c r="M138" s="294"/>
      <c r="N138" s="294"/>
      <c r="O138" s="294"/>
      <c r="P138" s="268"/>
    </row>
    <row r="139" spans="1:16" ht="15" customHeight="1" x14ac:dyDescent="0.35">
      <c r="A139" s="307" t="s">
        <v>1525</v>
      </c>
      <c r="B139" s="18" t="s">
        <v>181</v>
      </c>
      <c r="C139" s="151" t="s">
        <v>2</v>
      </c>
      <c r="D139" s="569">
        <v>10</v>
      </c>
      <c r="E139" s="284"/>
      <c r="F139" s="369">
        <f t="shared" si="4"/>
        <v>0</v>
      </c>
      <c r="G139" s="369">
        <f t="shared" si="5"/>
        <v>0</v>
      </c>
      <c r="H139" s="76">
        <v>10</v>
      </c>
      <c r="I139" s="100">
        <v>10</v>
      </c>
      <c r="J139" s="124">
        <v>10</v>
      </c>
      <c r="K139" s="405">
        <v>10</v>
      </c>
      <c r="L139" s="23"/>
      <c r="M139" s="294"/>
      <c r="N139" s="294"/>
      <c r="O139" s="294"/>
      <c r="P139" s="268"/>
    </row>
    <row r="140" spans="1:16" ht="15" customHeight="1" x14ac:dyDescent="0.35">
      <c r="A140" s="307" t="s">
        <v>1526</v>
      </c>
      <c r="B140" s="18" t="s">
        <v>182</v>
      </c>
      <c r="C140" s="151" t="s">
        <v>2</v>
      </c>
      <c r="D140" s="565">
        <v>10</v>
      </c>
      <c r="E140" s="22"/>
      <c r="F140" s="369">
        <f t="shared" si="4"/>
        <v>0</v>
      </c>
      <c r="G140" s="369">
        <f t="shared" si="5"/>
        <v>0</v>
      </c>
      <c r="H140" s="66">
        <v>10</v>
      </c>
      <c r="I140" s="91">
        <v>10</v>
      </c>
      <c r="J140" s="114">
        <v>10</v>
      </c>
      <c r="K140" s="404">
        <v>10</v>
      </c>
      <c r="L140" s="23"/>
      <c r="M140" s="294"/>
      <c r="N140" s="294"/>
      <c r="O140" s="294"/>
      <c r="P140" s="268"/>
    </row>
    <row r="141" spans="1:16" ht="15" customHeight="1" x14ac:dyDescent="0.35">
      <c r="A141" s="307" t="s">
        <v>1527</v>
      </c>
      <c r="B141" s="18" t="s">
        <v>183</v>
      </c>
      <c r="C141" s="151" t="s">
        <v>2</v>
      </c>
      <c r="D141" s="565">
        <v>10</v>
      </c>
      <c r="E141" s="22"/>
      <c r="F141" s="369">
        <f t="shared" si="4"/>
        <v>0</v>
      </c>
      <c r="G141" s="369">
        <f t="shared" si="5"/>
        <v>0</v>
      </c>
      <c r="H141" s="66">
        <v>10</v>
      </c>
      <c r="I141" s="91">
        <v>10</v>
      </c>
      <c r="J141" s="114">
        <v>10</v>
      </c>
      <c r="K141" s="404">
        <v>10</v>
      </c>
      <c r="L141" s="23"/>
      <c r="M141" s="294"/>
      <c r="N141" s="294"/>
      <c r="O141" s="294"/>
      <c r="P141" s="268"/>
    </row>
    <row r="142" spans="1:16" ht="15" customHeight="1" x14ac:dyDescent="0.35">
      <c r="A142" s="307" t="s">
        <v>1528</v>
      </c>
      <c r="B142" s="18" t="s">
        <v>184</v>
      </c>
      <c r="C142" s="151" t="s">
        <v>2</v>
      </c>
      <c r="D142" s="565">
        <v>10</v>
      </c>
      <c r="E142" s="22"/>
      <c r="F142" s="369">
        <f t="shared" si="4"/>
        <v>0</v>
      </c>
      <c r="G142" s="369">
        <f t="shared" si="5"/>
        <v>0</v>
      </c>
      <c r="H142" s="66">
        <v>10</v>
      </c>
      <c r="I142" s="91">
        <v>10</v>
      </c>
      <c r="J142" s="114">
        <v>10</v>
      </c>
      <c r="K142" s="404">
        <v>10</v>
      </c>
      <c r="L142" s="23"/>
      <c r="M142" s="294"/>
      <c r="N142" s="294"/>
      <c r="O142" s="294"/>
      <c r="P142" s="268"/>
    </row>
    <row r="143" spans="1:16" ht="15" customHeight="1" x14ac:dyDescent="0.35">
      <c r="A143" s="307" t="s">
        <v>1529</v>
      </c>
      <c r="B143" s="18" t="s">
        <v>185</v>
      </c>
      <c r="C143" s="151" t="s">
        <v>2</v>
      </c>
      <c r="D143" s="565">
        <v>10</v>
      </c>
      <c r="E143" s="22"/>
      <c r="F143" s="369">
        <f t="shared" si="4"/>
        <v>0</v>
      </c>
      <c r="G143" s="369">
        <f t="shared" si="5"/>
        <v>0</v>
      </c>
      <c r="H143" s="66">
        <v>10</v>
      </c>
      <c r="I143" s="91">
        <v>10</v>
      </c>
      <c r="J143" s="114">
        <v>10</v>
      </c>
      <c r="K143" s="404">
        <v>10</v>
      </c>
      <c r="L143" s="23"/>
      <c r="M143" s="294"/>
      <c r="N143" s="294"/>
      <c r="O143" s="294"/>
      <c r="P143" s="268"/>
    </row>
    <row r="144" spans="1:16" ht="15" customHeight="1" x14ac:dyDescent="0.35">
      <c r="A144" s="307" t="s">
        <v>1530</v>
      </c>
      <c r="B144" s="18" t="s">
        <v>186</v>
      </c>
      <c r="C144" s="151" t="s">
        <v>2</v>
      </c>
      <c r="D144" s="565">
        <v>10</v>
      </c>
      <c r="E144" s="22"/>
      <c r="F144" s="369">
        <f t="shared" si="4"/>
        <v>0</v>
      </c>
      <c r="G144" s="369">
        <f t="shared" si="5"/>
        <v>0</v>
      </c>
      <c r="H144" s="66">
        <v>10</v>
      </c>
      <c r="I144" s="91">
        <v>10</v>
      </c>
      <c r="J144" s="114">
        <v>10</v>
      </c>
      <c r="K144" s="404">
        <v>10</v>
      </c>
      <c r="L144" s="23"/>
      <c r="M144" s="294"/>
      <c r="N144" s="294"/>
      <c r="O144" s="294"/>
      <c r="P144" s="268"/>
    </row>
    <row r="145" spans="1:16" ht="15" customHeight="1" x14ac:dyDescent="0.35">
      <c r="A145" s="307" t="s">
        <v>1531</v>
      </c>
      <c r="B145" s="20" t="s">
        <v>256</v>
      </c>
      <c r="C145" s="151" t="s">
        <v>2</v>
      </c>
      <c r="D145" s="565">
        <v>2</v>
      </c>
      <c r="E145" s="22"/>
      <c r="F145" s="369">
        <f t="shared" si="4"/>
        <v>0</v>
      </c>
      <c r="G145" s="369">
        <f t="shared" si="5"/>
        <v>0</v>
      </c>
      <c r="H145" s="66">
        <v>4</v>
      </c>
      <c r="I145" s="91">
        <v>5</v>
      </c>
      <c r="J145" s="114">
        <v>1</v>
      </c>
      <c r="K145" s="404">
        <v>4</v>
      </c>
      <c r="L145" s="23"/>
      <c r="M145" s="294"/>
      <c r="N145" s="294"/>
      <c r="O145" s="294"/>
      <c r="P145" s="268"/>
    </row>
    <row r="146" spans="1:16" ht="15" customHeight="1" x14ac:dyDescent="0.35">
      <c r="A146" s="307" t="s">
        <v>1532</v>
      </c>
      <c r="B146" s="20" t="s">
        <v>151</v>
      </c>
      <c r="C146" s="464" t="s">
        <v>2</v>
      </c>
      <c r="D146" s="570">
        <v>2</v>
      </c>
      <c r="E146" s="160"/>
      <c r="F146" s="369">
        <f t="shared" si="4"/>
        <v>0</v>
      </c>
      <c r="G146" s="369">
        <f t="shared" si="5"/>
        <v>0</v>
      </c>
      <c r="H146" s="77">
        <v>4</v>
      </c>
      <c r="I146" s="101">
        <v>10</v>
      </c>
      <c r="J146" s="125">
        <v>2</v>
      </c>
      <c r="K146" s="404">
        <v>4</v>
      </c>
      <c r="L146" s="23"/>
      <c r="M146" s="294"/>
      <c r="N146" s="294"/>
      <c r="O146" s="294"/>
      <c r="P146" s="268"/>
    </row>
    <row r="147" spans="1:16" ht="15" customHeight="1" x14ac:dyDescent="0.35">
      <c r="A147" s="307" t="s">
        <v>1533</v>
      </c>
      <c r="B147" s="20" t="s">
        <v>209</v>
      </c>
      <c r="C147" s="151" t="s">
        <v>2</v>
      </c>
      <c r="D147" s="565">
        <v>2</v>
      </c>
      <c r="E147" s="22"/>
      <c r="F147" s="369">
        <f t="shared" si="4"/>
        <v>0</v>
      </c>
      <c r="G147" s="369">
        <f t="shared" si="5"/>
        <v>0</v>
      </c>
      <c r="H147" s="66">
        <v>4</v>
      </c>
      <c r="I147" s="91">
        <v>10</v>
      </c>
      <c r="J147" s="114">
        <v>2</v>
      </c>
      <c r="K147" s="404">
        <v>4</v>
      </c>
      <c r="L147" s="23"/>
      <c r="M147" s="294"/>
      <c r="N147" s="294"/>
      <c r="O147" s="294"/>
      <c r="P147" s="268"/>
    </row>
    <row r="148" spans="1:16" ht="15" customHeight="1" x14ac:dyDescent="0.35">
      <c r="A148" s="307" t="s">
        <v>1534</v>
      </c>
      <c r="B148" s="20" t="s">
        <v>221</v>
      </c>
      <c r="C148" s="151" t="s">
        <v>2</v>
      </c>
      <c r="D148" s="565">
        <v>2</v>
      </c>
      <c r="E148" s="22"/>
      <c r="F148" s="369">
        <f t="shared" si="4"/>
        <v>0</v>
      </c>
      <c r="G148" s="369">
        <f t="shared" si="5"/>
        <v>0</v>
      </c>
      <c r="H148" s="66">
        <v>4</v>
      </c>
      <c r="I148" s="91">
        <v>5</v>
      </c>
      <c r="J148" s="114">
        <v>1</v>
      </c>
      <c r="K148" s="404">
        <v>4</v>
      </c>
      <c r="L148" s="23"/>
      <c r="M148" s="294"/>
      <c r="N148" s="294"/>
      <c r="O148" s="294"/>
      <c r="P148" s="268"/>
    </row>
    <row r="149" spans="1:16" ht="15" customHeight="1" x14ac:dyDescent="0.35">
      <c r="A149" s="307" t="s">
        <v>1535</v>
      </c>
      <c r="B149" s="20" t="s">
        <v>154</v>
      </c>
      <c r="C149" s="151" t="s">
        <v>5</v>
      </c>
      <c r="D149" s="565">
        <v>2</v>
      </c>
      <c r="E149" s="22"/>
      <c r="F149" s="369">
        <f t="shared" si="4"/>
        <v>0</v>
      </c>
      <c r="G149" s="369">
        <f t="shared" si="5"/>
        <v>0</v>
      </c>
      <c r="H149" s="66">
        <v>2</v>
      </c>
      <c r="I149" s="91">
        <v>5</v>
      </c>
      <c r="J149" s="114">
        <v>1</v>
      </c>
      <c r="K149" s="404">
        <v>2</v>
      </c>
      <c r="L149" s="23"/>
      <c r="M149" s="294"/>
      <c r="N149" s="294"/>
      <c r="O149" s="294"/>
      <c r="P149" s="268"/>
    </row>
    <row r="150" spans="1:16" ht="15" customHeight="1" x14ac:dyDescent="0.35">
      <c r="A150" s="307" t="s">
        <v>1536</v>
      </c>
      <c r="B150" s="20" t="s">
        <v>155</v>
      </c>
      <c r="C150" s="151" t="s">
        <v>2</v>
      </c>
      <c r="D150" s="565">
        <v>2</v>
      </c>
      <c r="E150" s="22"/>
      <c r="F150" s="369">
        <f t="shared" si="4"/>
        <v>0</v>
      </c>
      <c r="G150" s="369">
        <f t="shared" si="5"/>
        <v>0</v>
      </c>
      <c r="H150" s="66">
        <v>2</v>
      </c>
      <c r="I150" s="91">
        <v>5</v>
      </c>
      <c r="J150" s="114">
        <v>1</v>
      </c>
      <c r="K150" s="404">
        <v>2</v>
      </c>
      <c r="L150" s="23"/>
      <c r="M150" s="294"/>
      <c r="N150" s="294"/>
      <c r="O150" s="294"/>
      <c r="P150" s="268"/>
    </row>
    <row r="151" spans="1:16" ht="15" customHeight="1" x14ac:dyDescent="0.35">
      <c r="A151" s="307" t="s">
        <v>1537</v>
      </c>
      <c r="B151" s="20" t="s">
        <v>156</v>
      </c>
      <c r="C151" s="151" t="s">
        <v>2</v>
      </c>
      <c r="D151" s="565">
        <v>2</v>
      </c>
      <c r="E151" s="22"/>
      <c r="F151" s="369">
        <f t="shared" si="4"/>
        <v>0</v>
      </c>
      <c r="G151" s="369">
        <f t="shared" si="5"/>
        <v>0</v>
      </c>
      <c r="H151" s="66">
        <v>2</v>
      </c>
      <c r="I151" s="91">
        <v>5</v>
      </c>
      <c r="J151" s="114">
        <v>1</v>
      </c>
      <c r="K151" s="404">
        <v>2</v>
      </c>
      <c r="L151" s="23"/>
      <c r="M151" s="294"/>
      <c r="N151" s="294"/>
      <c r="O151" s="294"/>
      <c r="P151" s="268"/>
    </row>
    <row r="152" spans="1:16" ht="15" customHeight="1" x14ac:dyDescent="0.35">
      <c r="A152" s="307" t="s">
        <v>1538</v>
      </c>
      <c r="B152" s="18" t="s">
        <v>157</v>
      </c>
      <c r="C152" s="151" t="s">
        <v>2</v>
      </c>
      <c r="D152" s="565">
        <v>2</v>
      </c>
      <c r="E152" s="22"/>
      <c r="F152" s="369">
        <f t="shared" si="4"/>
        <v>0</v>
      </c>
      <c r="G152" s="369">
        <f t="shared" si="5"/>
        <v>0</v>
      </c>
      <c r="H152" s="66">
        <v>2</v>
      </c>
      <c r="I152" s="91">
        <v>5</v>
      </c>
      <c r="J152" s="114">
        <v>1</v>
      </c>
      <c r="K152" s="404">
        <v>2</v>
      </c>
      <c r="L152" s="23"/>
      <c r="M152" s="294"/>
      <c r="N152" s="294"/>
      <c r="O152" s="294"/>
      <c r="P152" s="268"/>
    </row>
    <row r="153" spans="1:16" ht="15" customHeight="1" x14ac:dyDescent="0.35">
      <c r="A153" s="307" t="s">
        <v>1539</v>
      </c>
      <c r="B153" s="18" t="s">
        <v>158</v>
      </c>
      <c r="C153" s="151" t="s">
        <v>2</v>
      </c>
      <c r="D153" s="565">
        <v>2</v>
      </c>
      <c r="E153" s="22"/>
      <c r="F153" s="369">
        <f t="shared" si="4"/>
        <v>0</v>
      </c>
      <c r="G153" s="369">
        <f t="shared" si="5"/>
        <v>0</v>
      </c>
      <c r="H153" s="66">
        <v>2</v>
      </c>
      <c r="I153" s="91">
        <v>5</v>
      </c>
      <c r="J153" s="114">
        <v>2</v>
      </c>
      <c r="K153" s="404">
        <v>2</v>
      </c>
      <c r="L153" s="23"/>
      <c r="M153" s="294"/>
      <c r="N153" s="294"/>
      <c r="O153" s="294"/>
      <c r="P153" s="268"/>
    </row>
    <row r="154" spans="1:16" ht="15" customHeight="1" x14ac:dyDescent="0.35">
      <c r="A154" s="307" t="s">
        <v>1540</v>
      </c>
      <c r="B154" s="20" t="s">
        <v>159</v>
      </c>
      <c r="C154" s="151" t="s">
        <v>2</v>
      </c>
      <c r="D154" s="565">
        <v>2</v>
      </c>
      <c r="E154" s="22"/>
      <c r="F154" s="369">
        <f t="shared" ref="F154:F187" si="6">SUM(E154*1.2)</f>
        <v>0</v>
      </c>
      <c r="G154" s="369">
        <f t="shared" ref="G154:G187" si="7">SUM(D154*E154)</f>
        <v>0</v>
      </c>
      <c r="H154" s="66">
        <v>2</v>
      </c>
      <c r="I154" s="91">
        <v>5</v>
      </c>
      <c r="J154" s="114">
        <v>2</v>
      </c>
      <c r="K154" s="404">
        <v>2</v>
      </c>
      <c r="L154" s="23"/>
      <c r="M154" s="294"/>
      <c r="N154" s="294"/>
      <c r="O154" s="294"/>
      <c r="P154" s="268"/>
    </row>
    <row r="155" spans="1:16" ht="15" customHeight="1" x14ac:dyDescent="0.35">
      <c r="A155" s="307" t="s">
        <v>1541</v>
      </c>
      <c r="B155" s="20" t="s">
        <v>160</v>
      </c>
      <c r="C155" s="151" t="s">
        <v>2</v>
      </c>
      <c r="D155" s="565">
        <v>2</v>
      </c>
      <c r="E155" s="22"/>
      <c r="F155" s="369">
        <f t="shared" si="6"/>
        <v>0</v>
      </c>
      <c r="G155" s="369">
        <f t="shared" si="7"/>
        <v>0</v>
      </c>
      <c r="H155" s="66">
        <v>2</v>
      </c>
      <c r="I155" s="91">
        <v>5</v>
      </c>
      <c r="J155" s="114">
        <v>2</v>
      </c>
      <c r="K155" s="404">
        <v>2</v>
      </c>
      <c r="L155" s="23"/>
      <c r="M155" s="294"/>
      <c r="N155" s="294"/>
      <c r="O155" s="294"/>
      <c r="P155" s="268"/>
    </row>
    <row r="156" spans="1:16" ht="15" customHeight="1" x14ac:dyDescent="0.35">
      <c r="A156" s="307" t="s">
        <v>1542</v>
      </c>
      <c r="B156" s="20" t="s">
        <v>161</v>
      </c>
      <c r="C156" s="151" t="s">
        <v>2</v>
      </c>
      <c r="D156" s="565">
        <v>2</v>
      </c>
      <c r="E156" s="22"/>
      <c r="F156" s="369">
        <f t="shared" si="6"/>
        <v>0</v>
      </c>
      <c r="G156" s="369">
        <f t="shared" si="7"/>
        <v>0</v>
      </c>
      <c r="H156" s="66">
        <v>2</v>
      </c>
      <c r="I156" s="91">
        <v>10</v>
      </c>
      <c r="J156" s="114">
        <v>2</v>
      </c>
      <c r="K156" s="404">
        <v>2</v>
      </c>
      <c r="L156" s="23"/>
      <c r="M156" s="294"/>
      <c r="N156" s="294"/>
      <c r="O156" s="294"/>
      <c r="P156" s="268"/>
    </row>
    <row r="157" spans="1:16" ht="15" customHeight="1" x14ac:dyDescent="0.35">
      <c r="A157" s="307" t="s">
        <v>1543</v>
      </c>
      <c r="B157" s="20" t="s">
        <v>162</v>
      </c>
      <c r="C157" s="151" t="s">
        <v>2</v>
      </c>
      <c r="D157" s="565">
        <v>2</v>
      </c>
      <c r="E157" s="22"/>
      <c r="F157" s="369">
        <f t="shared" si="6"/>
        <v>0</v>
      </c>
      <c r="G157" s="369">
        <f t="shared" si="7"/>
        <v>0</v>
      </c>
      <c r="H157" s="66">
        <v>2</v>
      </c>
      <c r="I157" s="91">
        <v>5</v>
      </c>
      <c r="J157" s="114">
        <v>2</v>
      </c>
      <c r="K157" s="404">
        <v>2</v>
      </c>
      <c r="L157" s="23"/>
      <c r="M157" s="294"/>
      <c r="N157" s="294"/>
      <c r="O157" s="294"/>
      <c r="P157" s="268"/>
    </row>
    <row r="158" spans="1:16" ht="15" customHeight="1" x14ac:dyDescent="0.35">
      <c r="A158" s="307" t="s">
        <v>1544</v>
      </c>
      <c r="B158" s="20" t="s">
        <v>163</v>
      </c>
      <c r="C158" s="151" t="s">
        <v>2</v>
      </c>
      <c r="D158" s="565">
        <v>2</v>
      </c>
      <c r="E158" s="22"/>
      <c r="F158" s="369">
        <f t="shared" si="6"/>
        <v>0</v>
      </c>
      <c r="G158" s="369">
        <f t="shared" si="7"/>
        <v>0</v>
      </c>
      <c r="H158" s="66">
        <v>2</v>
      </c>
      <c r="I158" s="91">
        <v>10</v>
      </c>
      <c r="J158" s="114">
        <v>2</v>
      </c>
      <c r="K158" s="404">
        <v>2</v>
      </c>
      <c r="L158" s="23"/>
      <c r="M158" s="294"/>
      <c r="N158" s="294"/>
      <c r="O158" s="294"/>
      <c r="P158" s="268"/>
    </row>
    <row r="159" spans="1:16" ht="15" customHeight="1" x14ac:dyDescent="0.35">
      <c r="A159" s="307" t="s">
        <v>1545</v>
      </c>
      <c r="B159" s="20" t="s">
        <v>164</v>
      </c>
      <c r="C159" s="157" t="s">
        <v>2</v>
      </c>
      <c r="D159" s="566">
        <v>2</v>
      </c>
      <c r="E159" s="157"/>
      <c r="F159" s="369">
        <f t="shared" si="6"/>
        <v>0</v>
      </c>
      <c r="G159" s="369">
        <f t="shared" si="7"/>
        <v>0</v>
      </c>
      <c r="H159" s="73">
        <v>2</v>
      </c>
      <c r="I159" s="98">
        <v>10</v>
      </c>
      <c r="J159" s="121">
        <v>2</v>
      </c>
      <c r="K159" s="404">
        <v>2</v>
      </c>
      <c r="L159" s="23"/>
      <c r="M159" s="294"/>
      <c r="N159" s="294"/>
      <c r="O159" s="294"/>
      <c r="P159" s="268"/>
    </row>
    <row r="160" spans="1:16" ht="15" customHeight="1" x14ac:dyDescent="0.35">
      <c r="A160" s="307" t="s">
        <v>1546</v>
      </c>
      <c r="B160" s="20" t="s">
        <v>165</v>
      </c>
      <c r="C160" s="151" t="s">
        <v>2</v>
      </c>
      <c r="D160" s="565">
        <v>2</v>
      </c>
      <c r="E160" s="22"/>
      <c r="F160" s="369">
        <f t="shared" si="6"/>
        <v>0</v>
      </c>
      <c r="G160" s="369">
        <f t="shared" si="7"/>
        <v>0</v>
      </c>
      <c r="H160" s="66">
        <v>2</v>
      </c>
      <c r="I160" s="91">
        <v>5</v>
      </c>
      <c r="J160" s="114">
        <v>1</v>
      </c>
      <c r="K160" s="404">
        <v>2</v>
      </c>
      <c r="L160" s="23"/>
      <c r="M160" s="294"/>
      <c r="N160" s="294"/>
      <c r="O160" s="294"/>
      <c r="P160" s="268"/>
    </row>
    <row r="161" spans="1:16" ht="15" customHeight="1" x14ac:dyDescent="0.35">
      <c r="A161" s="307" t="s">
        <v>1547</v>
      </c>
      <c r="B161" s="20" t="s">
        <v>166</v>
      </c>
      <c r="C161" s="151" t="s">
        <v>2</v>
      </c>
      <c r="D161" s="565">
        <v>2</v>
      </c>
      <c r="E161" s="22"/>
      <c r="F161" s="369">
        <f t="shared" si="6"/>
        <v>0</v>
      </c>
      <c r="G161" s="369">
        <f t="shared" si="7"/>
        <v>0</v>
      </c>
      <c r="H161" s="66">
        <v>2</v>
      </c>
      <c r="I161" s="91">
        <v>5</v>
      </c>
      <c r="J161" s="114">
        <v>2</v>
      </c>
      <c r="K161" s="404">
        <v>2</v>
      </c>
      <c r="L161" s="23"/>
      <c r="M161" s="294"/>
      <c r="N161" s="294"/>
      <c r="O161" s="294"/>
      <c r="P161" s="268"/>
    </row>
    <row r="162" spans="1:16" ht="15" customHeight="1" x14ac:dyDescent="0.35">
      <c r="A162" s="307" t="s">
        <v>1548</v>
      </c>
      <c r="B162" s="20" t="s">
        <v>167</v>
      </c>
      <c r="C162" s="151" t="s">
        <v>5</v>
      </c>
      <c r="D162" s="565">
        <v>2</v>
      </c>
      <c r="E162" s="22"/>
      <c r="F162" s="369">
        <f t="shared" si="6"/>
        <v>0</v>
      </c>
      <c r="G162" s="369">
        <f t="shared" si="7"/>
        <v>0</v>
      </c>
      <c r="H162" s="66">
        <v>2</v>
      </c>
      <c r="I162" s="91">
        <v>5</v>
      </c>
      <c r="J162" s="114">
        <v>2</v>
      </c>
      <c r="K162" s="404">
        <v>2</v>
      </c>
      <c r="L162" s="23"/>
      <c r="M162" s="294"/>
      <c r="N162" s="294"/>
      <c r="O162" s="294"/>
      <c r="P162" s="268"/>
    </row>
    <row r="163" spans="1:16" ht="15" customHeight="1" x14ac:dyDescent="0.35">
      <c r="A163" s="307" t="s">
        <v>1549</v>
      </c>
      <c r="B163" s="20" t="s">
        <v>168</v>
      </c>
      <c r="C163" s="151" t="s">
        <v>2</v>
      </c>
      <c r="D163" s="565">
        <v>2</v>
      </c>
      <c r="E163" s="22"/>
      <c r="F163" s="369">
        <f t="shared" si="6"/>
        <v>0</v>
      </c>
      <c r="G163" s="369">
        <f t="shared" si="7"/>
        <v>0</v>
      </c>
      <c r="H163" s="66">
        <v>2</v>
      </c>
      <c r="I163" s="91">
        <v>5</v>
      </c>
      <c r="J163" s="114">
        <v>2</v>
      </c>
      <c r="K163" s="404">
        <v>2</v>
      </c>
      <c r="L163" s="23"/>
      <c r="M163" s="294"/>
      <c r="N163" s="294"/>
      <c r="O163" s="294"/>
      <c r="P163" s="268"/>
    </row>
    <row r="164" spans="1:16" s="4" customFormat="1" ht="15" customHeight="1" x14ac:dyDescent="0.25">
      <c r="A164" s="307" t="s">
        <v>1550</v>
      </c>
      <c r="B164" s="20" t="s">
        <v>169</v>
      </c>
      <c r="C164" s="151" t="s">
        <v>2</v>
      </c>
      <c r="D164" s="565">
        <v>2</v>
      </c>
      <c r="E164" s="22"/>
      <c r="F164" s="369">
        <f t="shared" si="6"/>
        <v>0</v>
      </c>
      <c r="G164" s="369">
        <f t="shared" si="7"/>
        <v>0</v>
      </c>
      <c r="H164" s="66">
        <v>4</v>
      </c>
      <c r="I164" s="91">
        <v>5</v>
      </c>
      <c r="J164" s="114">
        <v>2</v>
      </c>
      <c r="K164" s="404">
        <v>4</v>
      </c>
      <c r="L164" s="23"/>
      <c r="M164" s="408"/>
      <c r="N164" s="294"/>
      <c r="O164" s="294"/>
      <c r="P164" s="279"/>
    </row>
    <row r="165" spans="1:16" s="4" customFormat="1" ht="15" customHeight="1" x14ac:dyDescent="0.25">
      <c r="A165" s="307" t="s">
        <v>1551</v>
      </c>
      <c r="B165" s="20" t="s">
        <v>364</v>
      </c>
      <c r="C165" s="151" t="s">
        <v>2</v>
      </c>
      <c r="D165" s="565">
        <v>1</v>
      </c>
      <c r="E165" s="22"/>
      <c r="F165" s="369">
        <f t="shared" si="6"/>
        <v>0</v>
      </c>
      <c r="G165" s="369">
        <f t="shared" si="7"/>
        <v>0</v>
      </c>
      <c r="H165" s="66">
        <v>1</v>
      </c>
      <c r="I165" s="91">
        <v>5</v>
      </c>
      <c r="J165" s="114">
        <v>1</v>
      </c>
      <c r="K165" s="401">
        <v>1</v>
      </c>
      <c r="L165" s="25"/>
      <c r="M165" s="408"/>
      <c r="N165" s="294"/>
      <c r="O165" s="294"/>
      <c r="P165" s="279"/>
    </row>
    <row r="166" spans="1:16" s="4" customFormat="1" ht="15" customHeight="1" x14ac:dyDescent="0.25">
      <c r="A166" s="307" t="s">
        <v>1552</v>
      </c>
      <c r="B166" s="20" t="s">
        <v>365</v>
      </c>
      <c r="C166" s="151" t="s">
        <v>2</v>
      </c>
      <c r="D166" s="565">
        <v>1</v>
      </c>
      <c r="E166" s="22"/>
      <c r="F166" s="369">
        <f t="shared" si="6"/>
        <v>0</v>
      </c>
      <c r="G166" s="369">
        <f t="shared" si="7"/>
        <v>0</v>
      </c>
      <c r="H166" s="66">
        <v>1</v>
      </c>
      <c r="I166" s="91">
        <v>10</v>
      </c>
      <c r="J166" s="114">
        <v>1</v>
      </c>
      <c r="K166" s="401">
        <v>1</v>
      </c>
      <c r="L166" s="25"/>
      <c r="M166" s="408"/>
      <c r="N166" s="294"/>
      <c r="O166" s="294"/>
      <c r="P166" s="279"/>
    </row>
    <row r="167" spans="1:16" s="4" customFormat="1" ht="15" customHeight="1" x14ac:dyDescent="0.25">
      <c r="A167" s="307" t="s">
        <v>1553</v>
      </c>
      <c r="B167" s="45" t="s">
        <v>228</v>
      </c>
      <c r="C167" s="151" t="s">
        <v>2</v>
      </c>
      <c r="D167" s="565">
        <v>1</v>
      </c>
      <c r="E167" s="22"/>
      <c r="F167" s="369">
        <f t="shared" si="6"/>
        <v>0</v>
      </c>
      <c r="G167" s="369">
        <f t="shared" si="7"/>
        <v>0</v>
      </c>
      <c r="H167" s="66">
        <v>2</v>
      </c>
      <c r="I167" s="91">
        <v>5</v>
      </c>
      <c r="J167" s="114">
        <v>1</v>
      </c>
      <c r="K167" s="404">
        <v>2</v>
      </c>
      <c r="L167" s="23"/>
      <c r="M167" s="408"/>
      <c r="N167" s="294"/>
      <c r="O167" s="294"/>
      <c r="P167" s="279"/>
    </row>
    <row r="168" spans="1:16" s="4" customFormat="1" ht="15" customHeight="1" x14ac:dyDescent="0.25">
      <c r="A168" s="307" t="s">
        <v>1554</v>
      </c>
      <c r="B168" s="45" t="s">
        <v>222</v>
      </c>
      <c r="C168" s="151" t="s">
        <v>2</v>
      </c>
      <c r="D168" s="565">
        <v>2</v>
      </c>
      <c r="E168" s="22"/>
      <c r="F168" s="369">
        <f t="shared" si="6"/>
        <v>0</v>
      </c>
      <c r="G168" s="369">
        <f t="shared" si="7"/>
        <v>0</v>
      </c>
      <c r="H168" s="66">
        <v>2</v>
      </c>
      <c r="I168" s="91">
        <v>5</v>
      </c>
      <c r="J168" s="114">
        <v>2</v>
      </c>
      <c r="K168" s="404">
        <v>2</v>
      </c>
      <c r="L168" s="23"/>
      <c r="M168" s="408"/>
      <c r="N168" s="294"/>
      <c r="O168" s="294"/>
      <c r="P168" s="279"/>
    </row>
    <row r="169" spans="1:16" s="4" customFormat="1" ht="15" customHeight="1" x14ac:dyDescent="0.25">
      <c r="A169" s="307" t="s">
        <v>1555</v>
      </c>
      <c r="B169" s="45" t="s">
        <v>223</v>
      </c>
      <c r="C169" s="151" t="s">
        <v>2</v>
      </c>
      <c r="D169" s="565">
        <v>2</v>
      </c>
      <c r="E169" s="22"/>
      <c r="F169" s="369">
        <f t="shared" si="6"/>
        <v>0</v>
      </c>
      <c r="G169" s="369">
        <f t="shared" si="7"/>
        <v>0</v>
      </c>
      <c r="H169" s="66">
        <v>2</v>
      </c>
      <c r="I169" s="91">
        <v>5</v>
      </c>
      <c r="J169" s="114">
        <v>2</v>
      </c>
      <c r="K169" s="404">
        <v>2</v>
      </c>
      <c r="L169" s="23"/>
      <c r="M169" s="408"/>
      <c r="N169" s="294"/>
      <c r="O169" s="294"/>
      <c r="P169" s="279"/>
    </row>
    <row r="170" spans="1:16" s="4" customFormat="1" ht="15" customHeight="1" x14ac:dyDescent="0.25">
      <c r="A170" s="307" t="s">
        <v>1556</v>
      </c>
      <c r="B170" s="45" t="s">
        <v>224</v>
      </c>
      <c r="C170" s="151" t="s">
        <v>2</v>
      </c>
      <c r="D170" s="565">
        <v>2</v>
      </c>
      <c r="E170" s="22"/>
      <c r="F170" s="369">
        <f t="shared" si="6"/>
        <v>0</v>
      </c>
      <c r="G170" s="369">
        <f t="shared" si="7"/>
        <v>0</v>
      </c>
      <c r="H170" s="66">
        <v>2</v>
      </c>
      <c r="I170" s="91">
        <v>10</v>
      </c>
      <c r="J170" s="114">
        <v>2</v>
      </c>
      <c r="K170" s="404">
        <v>2</v>
      </c>
      <c r="L170" s="23"/>
      <c r="M170" s="408"/>
      <c r="N170" s="294"/>
      <c r="O170" s="294"/>
      <c r="P170" s="279"/>
    </row>
    <row r="171" spans="1:16" s="4" customFormat="1" ht="15" customHeight="1" x14ac:dyDescent="0.25">
      <c r="A171" s="307" t="s">
        <v>1557</v>
      </c>
      <c r="B171" s="45" t="s">
        <v>225</v>
      </c>
      <c r="C171" s="151" t="s">
        <v>2</v>
      </c>
      <c r="D171" s="565">
        <v>2</v>
      </c>
      <c r="E171" s="22"/>
      <c r="F171" s="369">
        <f t="shared" si="6"/>
        <v>0</v>
      </c>
      <c r="G171" s="369">
        <f t="shared" si="7"/>
        <v>0</v>
      </c>
      <c r="H171" s="66">
        <v>2</v>
      </c>
      <c r="I171" s="91">
        <v>10</v>
      </c>
      <c r="J171" s="114">
        <v>2</v>
      </c>
      <c r="K171" s="404">
        <v>2</v>
      </c>
      <c r="L171" s="23"/>
      <c r="M171" s="408"/>
      <c r="N171" s="294"/>
      <c r="O171" s="294"/>
      <c r="P171" s="279"/>
    </row>
    <row r="172" spans="1:16" s="4" customFormat="1" ht="15" customHeight="1" x14ac:dyDescent="0.25">
      <c r="A172" s="307" t="s">
        <v>1558</v>
      </c>
      <c r="B172" s="45" t="s">
        <v>226</v>
      </c>
      <c r="C172" s="151" t="s">
        <v>2</v>
      </c>
      <c r="D172" s="565">
        <v>2</v>
      </c>
      <c r="E172" s="22"/>
      <c r="F172" s="369">
        <f t="shared" si="6"/>
        <v>0</v>
      </c>
      <c r="G172" s="369">
        <f t="shared" si="7"/>
        <v>0</v>
      </c>
      <c r="H172" s="66">
        <v>2</v>
      </c>
      <c r="I172" s="91">
        <v>5</v>
      </c>
      <c r="J172" s="114">
        <v>2</v>
      </c>
      <c r="K172" s="404">
        <v>2</v>
      </c>
      <c r="L172" s="23"/>
      <c r="M172" s="408"/>
      <c r="N172" s="294"/>
      <c r="O172" s="294"/>
      <c r="P172" s="279"/>
    </row>
    <row r="173" spans="1:16" ht="15" customHeight="1" x14ac:dyDescent="0.35">
      <c r="A173" s="307" t="s">
        <v>1559</v>
      </c>
      <c r="B173" s="45" t="s">
        <v>175</v>
      </c>
      <c r="C173" s="151" t="s">
        <v>2</v>
      </c>
      <c r="D173" s="565">
        <v>2</v>
      </c>
      <c r="E173" s="22"/>
      <c r="F173" s="369">
        <f t="shared" si="6"/>
        <v>0</v>
      </c>
      <c r="G173" s="369">
        <f t="shared" si="7"/>
        <v>0</v>
      </c>
      <c r="H173" s="66">
        <v>2</v>
      </c>
      <c r="I173" s="91">
        <v>5</v>
      </c>
      <c r="J173" s="114">
        <v>1</v>
      </c>
      <c r="K173" s="404">
        <v>2</v>
      </c>
      <c r="L173" s="23"/>
      <c r="M173" s="294"/>
      <c r="N173" s="294"/>
      <c r="O173" s="294"/>
      <c r="P173" s="268"/>
    </row>
    <row r="174" spans="1:16" ht="15" customHeight="1" x14ac:dyDescent="0.35">
      <c r="A174" s="307" t="s">
        <v>1560</v>
      </c>
      <c r="B174" s="45" t="s">
        <v>176</v>
      </c>
      <c r="C174" s="151" t="s">
        <v>2</v>
      </c>
      <c r="D174" s="565">
        <v>2</v>
      </c>
      <c r="E174" s="22"/>
      <c r="F174" s="369">
        <f t="shared" si="6"/>
        <v>0</v>
      </c>
      <c r="G174" s="369">
        <f t="shared" si="7"/>
        <v>0</v>
      </c>
      <c r="H174" s="66">
        <v>1</v>
      </c>
      <c r="I174" s="91">
        <v>5</v>
      </c>
      <c r="J174" s="114">
        <v>1</v>
      </c>
      <c r="K174" s="404">
        <v>1</v>
      </c>
      <c r="L174" s="23"/>
      <c r="M174" s="294"/>
      <c r="N174" s="294"/>
      <c r="O174" s="294"/>
      <c r="P174" s="268"/>
    </row>
    <row r="175" spans="1:16" ht="15" customHeight="1" x14ac:dyDescent="0.35">
      <c r="A175" s="307" t="s">
        <v>1561</v>
      </c>
      <c r="B175" s="45" t="s">
        <v>273</v>
      </c>
      <c r="C175" s="151" t="s">
        <v>236</v>
      </c>
      <c r="D175" s="565">
        <v>7</v>
      </c>
      <c r="E175" s="22"/>
      <c r="F175" s="369">
        <f t="shared" si="6"/>
        <v>0</v>
      </c>
      <c r="G175" s="369">
        <f t="shared" si="7"/>
        <v>0</v>
      </c>
      <c r="H175" s="66">
        <v>6</v>
      </c>
      <c r="I175" s="91">
        <v>5</v>
      </c>
      <c r="J175" s="114">
        <v>6</v>
      </c>
      <c r="K175" s="404">
        <v>6</v>
      </c>
      <c r="L175" s="23"/>
      <c r="M175" s="294"/>
      <c r="N175" s="294"/>
      <c r="O175" s="294"/>
      <c r="P175" s="268"/>
    </row>
    <row r="176" spans="1:16" ht="15" customHeight="1" x14ac:dyDescent="0.35">
      <c r="A176" s="307" t="s">
        <v>1562</v>
      </c>
      <c r="B176" s="45" t="s">
        <v>177</v>
      </c>
      <c r="C176" s="151" t="s">
        <v>2</v>
      </c>
      <c r="D176" s="565">
        <v>1</v>
      </c>
      <c r="E176" s="22"/>
      <c r="F176" s="369">
        <f t="shared" si="6"/>
        <v>0</v>
      </c>
      <c r="G176" s="369">
        <f t="shared" si="7"/>
        <v>0</v>
      </c>
      <c r="H176" s="66">
        <v>2</v>
      </c>
      <c r="I176" s="91">
        <v>5</v>
      </c>
      <c r="J176" s="114">
        <v>1</v>
      </c>
      <c r="K176" s="404">
        <v>2</v>
      </c>
      <c r="L176" s="23"/>
      <c r="M176" s="294"/>
      <c r="N176" s="294"/>
      <c r="O176" s="294"/>
      <c r="P176" s="268"/>
    </row>
    <row r="177" spans="1:16" ht="15" customHeight="1" x14ac:dyDescent="0.35">
      <c r="A177" s="307" t="s">
        <v>1563</v>
      </c>
      <c r="B177" s="18" t="s">
        <v>187</v>
      </c>
      <c r="C177" s="151" t="s">
        <v>2</v>
      </c>
      <c r="D177" s="565">
        <v>10</v>
      </c>
      <c r="E177" s="22"/>
      <c r="F177" s="369">
        <f t="shared" si="6"/>
        <v>0</v>
      </c>
      <c r="G177" s="369">
        <f t="shared" si="7"/>
        <v>0</v>
      </c>
      <c r="H177" s="66">
        <v>15</v>
      </c>
      <c r="I177" s="91">
        <v>5</v>
      </c>
      <c r="J177" s="114">
        <v>5</v>
      </c>
      <c r="K177" s="404">
        <v>15</v>
      </c>
      <c r="L177" s="23"/>
      <c r="M177" s="294"/>
      <c r="N177" s="294"/>
      <c r="O177" s="294"/>
      <c r="P177" s="268"/>
    </row>
    <row r="178" spans="1:16" ht="15" customHeight="1" x14ac:dyDescent="0.35">
      <c r="A178" s="307" t="s">
        <v>1564</v>
      </c>
      <c r="B178" s="18" t="s">
        <v>188</v>
      </c>
      <c r="C178" s="151" t="s">
        <v>2</v>
      </c>
      <c r="D178" s="565">
        <v>15</v>
      </c>
      <c r="E178" s="22"/>
      <c r="F178" s="369">
        <f t="shared" si="6"/>
        <v>0</v>
      </c>
      <c r="G178" s="369">
        <f t="shared" si="7"/>
        <v>0</v>
      </c>
      <c r="H178" s="66">
        <v>15</v>
      </c>
      <c r="I178" s="91">
        <v>5</v>
      </c>
      <c r="J178" s="114">
        <v>5</v>
      </c>
      <c r="K178" s="404">
        <v>15</v>
      </c>
      <c r="L178" s="23"/>
      <c r="M178" s="294"/>
      <c r="N178" s="294"/>
      <c r="O178" s="294"/>
      <c r="P178" s="268"/>
    </row>
    <row r="179" spans="1:16" ht="15" customHeight="1" x14ac:dyDescent="0.35">
      <c r="A179" s="307" t="s">
        <v>1565</v>
      </c>
      <c r="B179" s="18" t="s">
        <v>189</v>
      </c>
      <c r="C179" s="151" t="s">
        <v>2</v>
      </c>
      <c r="D179" s="565">
        <v>7</v>
      </c>
      <c r="E179" s="22"/>
      <c r="F179" s="369">
        <f t="shared" si="6"/>
        <v>0</v>
      </c>
      <c r="G179" s="369">
        <f t="shared" si="7"/>
        <v>0</v>
      </c>
      <c r="H179" s="66">
        <v>4</v>
      </c>
      <c r="I179" s="91">
        <v>5</v>
      </c>
      <c r="J179" s="114">
        <v>5</v>
      </c>
      <c r="K179" s="404">
        <v>4</v>
      </c>
      <c r="L179" s="23"/>
      <c r="M179" s="294"/>
      <c r="N179" s="294"/>
      <c r="O179" s="294"/>
      <c r="P179" s="268"/>
    </row>
    <row r="180" spans="1:16" ht="15" customHeight="1" x14ac:dyDescent="0.35">
      <c r="A180" s="307" t="s">
        <v>1566</v>
      </c>
      <c r="B180" s="18" t="s">
        <v>257</v>
      </c>
      <c r="C180" s="151" t="s">
        <v>2</v>
      </c>
      <c r="D180" s="565">
        <v>2</v>
      </c>
      <c r="E180" s="22"/>
      <c r="F180" s="369">
        <f t="shared" si="6"/>
        <v>0</v>
      </c>
      <c r="G180" s="369">
        <f t="shared" si="7"/>
        <v>0</v>
      </c>
      <c r="H180" s="66">
        <v>2</v>
      </c>
      <c r="I180" s="91">
        <v>5</v>
      </c>
      <c r="J180" s="114">
        <v>5</v>
      </c>
      <c r="K180" s="404">
        <v>2</v>
      </c>
      <c r="L180" s="23"/>
      <c r="M180" s="294"/>
      <c r="N180" s="294"/>
      <c r="O180" s="294"/>
      <c r="P180" s="268"/>
    </row>
    <row r="181" spans="1:16" ht="15" customHeight="1" x14ac:dyDescent="0.35">
      <c r="A181" s="307" t="s">
        <v>1567</v>
      </c>
      <c r="B181" s="18" t="s">
        <v>227</v>
      </c>
      <c r="C181" s="151" t="s">
        <v>2</v>
      </c>
      <c r="D181" s="565">
        <v>7</v>
      </c>
      <c r="E181" s="22"/>
      <c r="F181" s="369">
        <f t="shared" si="6"/>
        <v>0</v>
      </c>
      <c r="G181" s="369">
        <f t="shared" si="7"/>
        <v>0</v>
      </c>
      <c r="H181" s="66">
        <v>4</v>
      </c>
      <c r="I181" s="91">
        <v>5</v>
      </c>
      <c r="J181" s="114">
        <v>5</v>
      </c>
      <c r="K181" s="404">
        <v>4</v>
      </c>
      <c r="L181" s="23"/>
      <c r="M181" s="294"/>
      <c r="N181" s="294"/>
      <c r="O181" s="294"/>
      <c r="P181" s="268"/>
    </row>
    <row r="182" spans="1:16" ht="15" customHeight="1" x14ac:dyDescent="0.35">
      <c r="A182" s="307" t="s">
        <v>1568</v>
      </c>
      <c r="B182" s="18" t="s">
        <v>192</v>
      </c>
      <c r="C182" s="151" t="s">
        <v>236</v>
      </c>
      <c r="D182" s="565">
        <v>7</v>
      </c>
      <c r="E182" s="22"/>
      <c r="F182" s="369">
        <f t="shared" si="6"/>
        <v>0</v>
      </c>
      <c r="G182" s="369">
        <f t="shared" si="7"/>
        <v>0</v>
      </c>
      <c r="H182" s="66">
        <v>10</v>
      </c>
      <c r="I182" s="91">
        <v>5</v>
      </c>
      <c r="J182" s="114">
        <v>5</v>
      </c>
      <c r="K182" s="404">
        <v>10</v>
      </c>
      <c r="L182" s="23"/>
      <c r="M182" s="294"/>
      <c r="N182" s="294"/>
      <c r="O182" s="294"/>
      <c r="P182" s="268"/>
    </row>
    <row r="183" spans="1:16" ht="15" customHeight="1" x14ac:dyDescent="0.35">
      <c r="A183" s="307" t="s">
        <v>1569</v>
      </c>
      <c r="B183" s="18" t="s">
        <v>193</v>
      </c>
      <c r="C183" s="151" t="s">
        <v>2</v>
      </c>
      <c r="D183" s="565">
        <v>7</v>
      </c>
      <c r="E183" s="22"/>
      <c r="F183" s="369">
        <f t="shared" si="6"/>
        <v>0</v>
      </c>
      <c r="G183" s="369">
        <f t="shared" si="7"/>
        <v>0</v>
      </c>
      <c r="H183" s="66">
        <v>10</v>
      </c>
      <c r="I183" s="91">
        <v>5</v>
      </c>
      <c r="J183" s="114">
        <v>5</v>
      </c>
      <c r="K183" s="404">
        <v>10</v>
      </c>
      <c r="L183" s="23"/>
      <c r="M183" s="294"/>
      <c r="N183" s="294"/>
      <c r="O183" s="294"/>
      <c r="P183" s="268"/>
    </row>
    <row r="184" spans="1:16" ht="15" customHeight="1" x14ac:dyDescent="0.35">
      <c r="A184" s="307" t="s">
        <v>1570</v>
      </c>
      <c r="B184" s="18" t="s">
        <v>194</v>
      </c>
      <c r="C184" s="151" t="s">
        <v>2</v>
      </c>
      <c r="D184" s="565">
        <v>7</v>
      </c>
      <c r="E184" s="22"/>
      <c r="F184" s="369">
        <f t="shared" si="6"/>
        <v>0</v>
      </c>
      <c r="G184" s="369">
        <f t="shared" si="7"/>
        <v>0</v>
      </c>
      <c r="H184" s="66">
        <v>4</v>
      </c>
      <c r="I184" s="91">
        <v>5</v>
      </c>
      <c r="J184" s="114">
        <v>5</v>
      </c>
      <c r="K184" s="404">
        <v>4</v>
      </c>
      <c r="L184" s="23"/>
      <c r="M184" s="294"/>
      <c r="N184" s="294"/>
      <c r="O184" s="294"/>
      <c r="P184" s="268"/>
    </row>
    <row r="185" spans="1:16" ht="15" customHeight="1" x14ac:dyDescent="0.35">
      <c r="A185" s="307" t="s">
        <v>1571</v>
      </c>
      <c r="B185" s="18" t="s">
        <v>208</v>
      </c>
      <c r="C185" s="151" t="s">
        <v>2</v>
      </c>
      <c r="D185" s="565">
        <v>15</v>
      </c>
      <c r="E185" s="22"/>
      <c r="F185" s="369">
        <f t="shared" si="6"/>
        <v>0</v>
      </c>
      <c r="G185" s="369">
        <f t="shared" si="7"/>
        <v>0</v>
      </c>
      <c r="H185" s="66">
        <v>10</v>
      </c>
      <c r="I185" s="91">
        <v>5</v>
      </c>
      <c r="J185" s="114">
        <v>4</v>
      </c>
      <c r="K185" s="404">
        <v>10</v>
      </c>
      <c r="L185" s="23"/>
      <c r="M185" s="294"/>
      <c r="N185" s="294"/>
      <c r="O185" s="294"/>
      <c r="P185" s="268"/>
    </row>
    <row r="186" spans="1:16" ht="15" customHeight="1" x14ac:dyDescent="0.35">
      <c r="A186" s="307" t="s">
        <v>1572</v>
      </c>
      <c r="B186" s="46" t="s">
        <v>8</v>
      </c>
      <c r="C186" s="151" t="s">
        <v>170</v>
      </c>
      <c r="D186" s="565">
        <v>100</v>
      </c>
      <c r="E186" s="22"/>
      <c r="F186" s="369">
        <f t="shared" si="6"/>
        <v>0</v>
      </c>
      <c r="G186" s="369">
        <f t="shared" si="7"/>
        <v>0</v>
      </c>
      <c r="H186" s="78">
        <v>90</v>
      </c>
      <c r="I186" s="102">
        <v>200</v>
      </c>
      <c r="J186" s="126">
        <v>100</v>
      </c>
      <c r="K186" s="404">
        <v>90</v>
      </c>
      <c r="L186" s="23"/>
      <c r="M186" s="294"/>
      <c r="N186" s="294"/>
      <c r="O186" s="294"/>
      <c r="P186" s="268"/>
    </row>
    <row r="187" spans="1:16" ht="15" customHeight="1" thickBot="1" x14ac:dyDescent="0.4">
      <c r="A187" s="307" t="s">
        <v>1573</v>
      </c>
      <c r="B187" s="18" t="s">
        <v>9</v>
      </c>
      <c r="C187" s="151" t="s">
        <v>174</v>
      </c>
      <c r="D187" s="565">
        <v>200</v>
      </c>
      <c r="E187" s="22"/>
      <c r="F187" s="369">
        <f t="shared" si="6"/>
        <v>0</v>
      </c>
      <c r="G187" s="369">
        <f t="shared" si="7"/>
        <v>0</v>
      </c>
      <c r="H187" s="78">
        <v>200</v>
      </c>
      <c r="I187" s="102">
        <v>200</v>
      </c>
      <c r="J187" s="126">
        <v>200</v>
      </c>
      <c r="K187" s="404">
        <v>200</v>
      </c>
      <c r="L187" s="23"/>
      <c r="M187" s="294"/>
      <c r="N187" s="294"/>
      <c r="O187" s="294"/>
      <c r="P187" s="268"/>
    </row>
    <row r="188" spans="1:16" ht="15" customHeight="1" thickBot="1" x14ac:dyDescent="0.4">
      <c r="A188"/>
      <c r="B188"/>
      <c r="C188"/>
      <c r="D188" s="170"/>
      <c r="E188" s="667" t="s">
        <v>3210</v>
      </c>
      <c r="F188" s="667"/>
      <c r="G188" s="550">
        <f>SUM(G25:G187)</f>
        <v>0</v>
      </c>
      <c r="H188" s="59"/>
      <c r="I188" s="63"/>
      <c r="J188" s="59"/>
      <c r="K188" s="59"/>
      <c r="L188" s="59"/>
      <c r="M188" s="294"/>
      <c r="N188" s="294"/>
      <c r="O188" s="294"/>
      <c r="P188" s="268"/>
    </row>
    <row r="189" spans="1:16" ht="15" customHeight="1" thickBot="1" x14ac:dyDescent="0.4">
      <c r="A189"/>
      <c r="B189"/>
      <c r="C189"/>
      <c r="D189" s="170"/>
      <c r="E189" s="667" t="s">
        <v>3211</v>
      </c>
      <c r="F189" s="667"/>
      <c r="G189" s="550">
        <f>SUM(G188*0.2)</f>
        <v>0</v>
      </c>
      <c r="H189" s="59"/>
      <c r="I189" s="63"/>
      <c r="J189" s="59"/>
      <c r="K189" s="59"/>
      <c r="L189" s="59"/>
      <c r="M189" s="294"/>
      <c r="N189" s="294"/>
      <c r="O189" s="294"/>
      <c r="P189" s="268"/>
    </row>
    <row r="190" spans="1:16" ht="15" customHeight="1" thickBot="1" x14ac:dyDescent="0.4">
      <c r="A190"/>
      <c r="B190"/>
      <c r="C190"/>
      <c r="D190" s="170"/>
      <c r="E190" s="667" t="s">
        <v>3212</v>
      </c>
      <c r="F190" s="667"/>
      <c r="G190" s="550">
        <f>SUM(G188:G189)</f>
        <v>0</v>
      </c>
      <c r="H190" s="59"/>
      <c r="I190" s="63"/>
      <c r="J190" s="59"/>
      <c r="K190" s="59"/>
      <c r="L190" s="59"/>
      <c r="M190" s="294"/>
      <c r="N190" s="294"/>
      <c r="O190" s="294"/>
      <c r="P190" s="268"/>
    </row>
    <row r="191" spans="1:16" ht="15" customHeight="1" x14ac:dyDescent="0.35">
      <c r="A191"/>
      <c r="B191"/>
      <c r="C191"/>
      <c r="D191" s="170"/>
      <c r="E191" s="533"/>
      <c r="F191"/>
      <c r="G191"/>
      <c r="H191" s="58"/>
      <c r="I191" s="62"/>
      <c r="J191" s="58"/>
      <c r="K191" s="58"/>
      <c r="L191" s="58"/>
      <c r="M191" s="294"/>
      <c r="N191" s="294"/>
      <c r="O191" s="294"/>
      <c r="P191" s="268"/>
    </row>
    <row r="192" spans="1:16" s="5" customFormat="1" ht="15" customHeight="1" x14ac:dyDescent="0.35">
      <c r="A192" s="677" t="s">
        <v>206</v>
      </c>
      <c r="B192" s="677"/>
      <c r="C192" s="465"/>
      <c r="D192" s="573"/>
      <c r="E192" s="161"/>
      <c r="F192" s="373"/>
      <c r="G192" s="373"/>
      <c r="H192" s="348"/>
      <c r="I192" s="348"/>
      <c r="J192" s="348"/>
      <c r="K192" s="348"/>
      <c r="L192" s="441"/>
      <c r="M192" s="294"/>
      <c r="N192" s="294"/>
      <c r="O192" s="294"/>
      <c r="P192" s="442"/>
    </row>
    <row r="193" spans="1:16" s="5" customFormat="1" ht="15" customHeight="1" x14ac:dyDescent="0.35">
      <c r="A193" s="310"/>
      <c r="B193" s="26"/>
      <c r="C193" s="466"/>
      <c r="D193" s="574"/>
      <c r="E193" s="161"/>
      <c r="F193" s="374"/>
      <c r="G193" s="383"/>
      <c r="H193" s="270"/>
      <c r="I193" s="270"/>
      <c r="J193" s="270"/>
      <c r="K193" s="270"/>
      <c r="L193" s="443"/>
      <c r="M193" s="294"/>
      <c r="N193" s="294"/>
      <c r="O193" s="294"/>
      <c r="P193" s="442"/>
    </row>
    <row r="194" spans="1:16" s="5" customFormat="1" ht="15" customHeight="1" x14ac:dyDescent="0.35">
      <c r="A194" s="681" t="s">
        <v>259</v>
      </c>
      <c r="B194" s="681"/>
      <c r="C194" s="681"/>
      <c r="D194" s="581" t="s">
        <v>3220</v>
      </c>
      <c r="E194" s="517"/>
      <c r="F194" s="518"/>
      <c r="G194" s="516"/>
      <c r="H194" s="457"/>
      <c r="I194" s="345"/>
      <c r="J194" s="345"/>
      <c r="K194" s="399"/>
      <c r="L194" s="366"/>
      <c r="M194" s="294"/>
      <c r="N194" s="294"/>
      <c r="O194" s="294"/>
      <c r="P194" s="442"/>
    </row>
    <row r="195" spans="1:16" s="6" customFormat="1" ht="30" customHeight="1" x14ac:dyDescent="0.3">
      <c r="A195" s="555" t="s">
        <v>0</v>
      </c>
      <c r="B195" s="552" t="s">
        <v>1</v>
      </c>
      <c r="C195" s="553" t="s">
        <v>3215</v>
      </c>
      <c r="D195" s="554" t="s">
        <v>3351</v>
      </c>
      <c r="E195" s="541" t="s">
        <v>3213</v>
      </c>
      <c r="F195" s="541" t="s">
        <v>3214</v>
      </c>
      <c r="G195" s="541" t="s">
        <v>3209</v>
      </c>
      <c r="H195" s="171" t="s">
        <v>375</v>
      </c>
      <c r="I195" s="172" t="s">
        <v>376</v>
      </c>
      <c r="J195" s="173" t="s">
        <v>377</v>
      </c>
      <c r="K195" s="400" t="s">
        <v>378</v>
      </c>
      <c r="L195" s="366"/>
      <c r="M195" s="406"/>
      <c r="N195" s="406"/>
      <c r="O195" s="406"/>
      <c r="P195" s="38"/>
    </row>
    <row r="196" spans="1:16" s="6" customFormat="1" ht="15" customHeight="1" x14ac:dyDescent="0.3">
      <c r="A196" s="307" t="s">
        <v>1574</v>
      </c>
      <c r="B196" s="42" t="s">
        <v>239</v>
      </c>
      <c r="C196" s="151" t="s">
        <v>2</v>
      </c>
      <c r="D196" s="565">
        <v>2</v>
      </c>
      <c r="E196" s="22"/>
      <c r="F196" s="298">
        <f>SUM(E196*1.2)</f>
        <v>0</v>
      </c>
      <c r="G196" s="371">
        <f>SUM(D196*E196)</f>
        <v>0</v>
      </c>
      <c r="H196" s="66">
        <v>10</v>
      </c>
      <c r="I196" s="91">
        <v>10</v>
      </c>
      <c r="J196" s="114">
        <v>14</v>
      </c>
      <c r="K196" s="401">
        <v>10</v>
      </c>
      <c r="L196" s="25"/>
      <c r="M196" s="149"/>
      <c r="N196" s="297"/>
      <c r="O196" s="297"/>
      <c r="P196" s="38"/>
    </row>
    <row r="197" spans="1:16" s="6" customFormat="1" ht="15" customHeight="1" x14ac:dyDescent="0.3">
      <c r="A197" s="307" t="s">
        <v>3347</v>
      </c>
      <c r="B197" s="40" t="s">
        <v>368</v>
      </c>
      <c r="C197" s="151" t="s">
        <v>2</v>
      </c>
      <c r="D197" s="565">
        <v>4</v>
      </c>
      <c r="E197" s="151"/>
      <c r="F197" s="298">
        <f t="shared" ref="F197:F208" si="8">SUM(E197*1.2)</f>
        <v>0</v>
      </c>
      <c r="G197" s="371">
        <f t="shared" ref="G197:G208" si="9">SUM(D197*E197)</f>
        <v>0</v>
      </c>
      <c r="H197" s="67">
        <v>10</v>
      </c>
      <c r="I197" s="92">
        <v>10</v>
      </c>
      <c r="J197" s="115">
        <v>8</v>
      </c>
      <c r="K197" s="401">
        <v>10</v>
      </c>
      <c r="L197" s="25"/>
      <c r="M197" s="149"/>
      <c r="N197" s="297"/>
      <c r="O197" s="297"/>
      <c r="P197" s="38"/>
    </row>
    <row r="198" spans="1:16" s="6" customFormat="1" ht="25.5" x14ac:dyDescent="0.3">
      <c r="A198" s="307" t="s">
        <v>1575</v>
      </c>
      <c r="B198" s="40" t="s">
        <v>369</v>
      </c>
      <c r="C198" s="151" t="s">
        <v>2</v>
      </c>
      <c r="D198" s="565">
        <v>2</v>
      </c>
      <c r="E198" s="151"/>
      <c r="F198" s="298">
        <f t="shared" si="8"/>
        <v>0</v>
      </c>
      <c r="G198" s="371">
        <f t="shared" si="9"/>
        <v>0</v>
      </c>
      <c r="H198" s="67">
        <v>4</v>
      </c>
      <c r="I198" s="92">
        <v>4</v>
      </c>
      <c r="J198" s="115">
        <v>2</v>
      </c>
      <c r="K198" s="401">
        <v>4</v>
      </c>
      <c r="L198" s="25"/>
      <c r="M198" s="149"/>
      <c r="N198" s="297"/>
      <c r="O198" s="297"/>
      <c r="P198" s="38"/>
    </row>
    <row r="199" spans="1:16" s="6" customFormat="1" ht="25.5" x14ac:dyDescent="0.3">
      <c r="A199" s="307" t="s">
        <v>1576</v>
      </c>
      <c r="B199" s="40" t="s">
        <v>370</v>
      </c>
      <c r="C199" s="151" t="s">
        <v>2</v>
      </c>
      <c r="D199" s="565">
        <v>2</v>
      </c>
      <c r="E199" s="151"/>
      <c r="F199" s="298">
        <f t="shared" si="8"/>
        <v>0</v>
      </c>
      <c r="G199" s="371">
        <f t="shared" si="9"/>
        <v>0</v>
      </c>
      <c r="H199" s="67">
        <v>4</v>
      </c>
      <c r="I199" s="92">
        <v>4</v>
      </c>
      <c r="J199" s="115">
        <v>2</v>
      </c>
      <c r="K199" s="401">
        <v>4</v>
      </c>
      <c r="L199" s="25"/>
      <c r="M199" s="149"/>
      <c r="N199" s="297"/>
      <c r="O199" s="297"/>
      <c r="P199" s="38"/>
    </row>
    <row r="200" spans="1:16" s="6" customFormat="1" ht="20.100000000000001" customHeight="1" x14ac:dyDescent="0.3">
      <c r="A200" s="307" t="s">
        <v>1577</v>
      </c>
      <c r="B200" s="40" t="s">
        <v>246</v>
      </c>
      <c r="C200" s="151" t="s">
        <v>2</v>
      </c>
      <c r="D200" s="565">
        <v>10</v>
      </c>
      <c r="E200" s="151"/>
      <c r="F200" s="298">
        <f t="shared" si="8"/>
        <v>0</v>
      </c>
      <c r="G200" s="371">
        <f t="shared" si="9"/>
        <v>0</v>
      </c>
      <c r="H200" s="67">
        <v>10</v>
      </c>
      <c r="I200" s="92">
        <v>10</v>
      </c>
      <c r="J200" s="115">
        <v>12</v>
      </c>
      <c r="K200" s="401">
        <v>10</v>
      </c>
      <c r="L200" s="25"/>
      <c r="M200" s="149"/>
      <c r="N200" s="297"/>
      <c r="O200" s="297"/>
      <c r="P200" s="38"/>
    </row>
    <row r="201" spans="1:16" s="6" customFormat="1" ht="15" customHeight="1" x14ac:dyDescent="0.3">
      <c r="A201" s="307" t="s">
        <v>1578</v>
      </c>
      <c r="B201" s="40" t="s">
        <v>261</v>
      </c>
      <c r="C201" s="151" t="s">
        <v>2</v>
      </c>
      <c r="D201" s="565">
        <v>10</v>
      </c>
      <c r="E201" s="151"/>
      <c r="F201" s="298">
        <f t="shared" si="8"/>
        <v>0</v>
      </c>
      <c r="G201" s="371">
        <f t="shared" si="9"/>
        <v>0</v>
      </c>
      <c r="H201" s="67">
        <v>10</v>
      </c>
      <c r="I201" s="92">
        <v>10</v>
      </c>
      <c r="J201" s="115">
        <v>12</v>
      </c>
      <c r="K201" s="401">
        <v>10</v>
      </c>
      <c r="L201" s="25"/>
      <c r="M201" s="149"/>
      <c r="N201" s="297"/>
      <c r="O201" s="297"/>
      <c r="P201" s="38"/>
    </row>
    <row r="202" spans="1:16" s="6" customFormat="1" ht="15" customHeight="1" x14ac:dyDescent="0.3">
      <c r="A202" s="307" t="s">
        <v>1579</v>
      </c>
      <c r="B202" s="42" t="s">
        <v>265</v>
      </c>
      <c r="C202" s="151" t="s">
        <v>2</v>
      </c>
      <c r="D202" s="565">
        <v>5</v>
      </c>
      <c r="E202" s="22"/>
      <c r="F202" s="298">
        <f t="shared" si="8"/>
        <v>0</v>
      </c>
      <c r="G202" s="371">
        <f t="shared" si="9"/>
        <v>0</v>
      </c>
      <c r="H202" s="66">
        <v>10</v>
      </c>
      <c r="I202" s="91">
        <v>10</v>
      </c>
      <c r="J202" s="114">
        <v>12</v>
      </c>
      <c r="K202" s="401">
        <v>10</v>
      </c>
      <c r="L202" s="25"/>
      <c r="M202" s="149"/>
      <c r="N202" s="297"/>
      <c r="O202" s="297"/>
      <c r="P202" s="38"/>
    </row>
    <row r="203" spans="1:16" s="6" customFormat="1" ht="15" customHeight="1" x14ac:dyDescent="0.3">
      <c r="A203" s="307" t="s">
        <v>1580</v>
      </c>
      <c r="B203" s="42" t="s">
        <v>266</v>
      </c>
      <c r="C203" s="151" t="s">
        <v>2</v>
      </c>
      <c r="D203" s="565">
        <v>10</v>
      </c>
      <c r="E203" s="22"/>
      <c r="F203" s="298">
        <f t="shared" si="8"/>
        <v>0</v>
      </c>
      <c r="G203" s="371">
        <f t="shared" si="9"/>
        <v>0</v>
      </c>
      <c r="H203" s="66">
        <v>10</v>
      </c>
      <c r="I203" s="91">
        <v>10</v>
      </c>
      <c r="J203" s="114">
        <v>12</v>
      </c>
      <c r="K203" s="401">
        <v>10</v>
      </c>
      <c r="L203" s="25"/>
      <c r="M203" s="149"/>
      <c r="N203" s="297"/>
      <c r="O203" s="297"/>
      <c r="P203" s="38"/>
    </row>
    <row r="204" spans="1:16" s="6" customFormat="1" ht="15" customHeight="1" x14ac:dyDescent="0.3">
      <c r="A204" s="307" t="s">
        <v>1581</v>
      </c>
      <c r="B204" s="42" t="s">
        <v>267</v>
      </c>
      <c r="C204" s="151" t="s">
        <v>2</v>
      </c>
      <c r="D204" s="565">
        <v>5</v>
      </c>
      <c r="E204" s="22"/>
      <c r="F204" s="298">
        <f t="shared" si="8"/>
        <v>0</v>
      </c>
      <c r="G204" s="371">
        <f t="shared" si="9"/>
        <v>0</v>
      </c>
      <c r="H204" s="66">
        <v>10</v>
      </c>
      <c r="I204" s="91">
        <v>10</v>
      </c>
      <c r="J204" s="114">
        <v>12</v>
      </c>
      <c r="K204" s="401">
        <v>10</v>
      </c>
      <c r="L204" s="25"/>
      <c r="M204" s="149"/>
      <c r="N204" s="297"/>
      <c r="O204" s="297"/>
      <c r="P204" s="38"/>
    </row>
    <row r="205" spans="1:16" s="6" customFormat="1" ht="15" customHeight="1" x14ac:dyDescent="0.3">
      <c r="A205" s="307" t="s">
        <v>1582</v>
      </c>
      <c r="B205" s="40" t="s">
        <v>248</v>
      </c>
      <c r="C205" s="151" t="s">
        <v>2</v>
      </c>
      <c r="D205" s="565">
        <v>2</v>
      </c>
      <c r="E205" s="151"/>
      <c r="F205" s="298">
        <f t="shared" si="8"/>
        <v>0</v>
      </c>
      <c r="G205" s="371">
        <f t="shared" si="9"/>
        <v>0</v>
      </c>
      <c r="H205" s="67">
        <v>6</v>
      </c>
      <c r="I205" s="92">
        <v>2</v>
      </c>
      <c r="J205" s="115">
        <v>2</v>
      </c>
      <c r="K205" s="401">
        <v>6</v>
      </c>
      <c r="L205" s="25"/>
      <c r="M205" s="149"/>
      <c r="N205" s="297"/>
      <c r="O205" s="297"/>
      <c r="P205" s="38"/>
    </row>
    <row r="206" spans="1:16" s="6" customFormat="1" ht="15" customHeight="1" x14ac:dyDescent="0.3">
      <c r="A206" s="307" t="s">
        <v>1583</v>
      </c>
      <c r="B206" s="40" t="s">
        <v>247</v>
      </c>
      <c r="C206" s="151" t="s">
        <v>2</v>
      </c>
      <c r="D206" s="565">
        <v>2</v>
      </c>
      <c r="E206" s="151"/>
      <c r="F206" s="298">
        <f t="shared" si="8"/>
        <v>0</v>
      </c>
      <c r="G206" s="371">
        <f t="shared" si="9"/>
        <v>0</v>
      </c>
      <c r="H206" s="67">
        <v>2</v>
      </c>
      <c r="I206" s="92">
        <v>2</v>
      </c>
      <c r="J206" s="115">
        <v>2</v>
      </c>
      <c r="K206" s="401">
        <v>2</v>
      </c>
      <c r="L206" s="25"/>
      <c r="M206" s="149"/>
      <c r="N206" s="297"/>
      <c r="O206" s="297"/>
      <c r="P206" s="38"/>
    </row>
    <row r="207" spans="1:16" s="6" customFormat="1" ht="15" customHeight="1" x14ac:dyDescent="0.3">
      <c r="A207" s="307" t="s">
        <v>1584</v>
      </c>
      <c r="B207" s="40" t="s">
        <v>268</v>
      </c>
      <c r="C207" s="157" t="s">
        <v>2</v>
      </c>
      <c r="D207" s="566">
        <v>2</v>
      </c>
      <c r="E207" s="157"/>
      <c r="F207" s="298">
        <f t="shared" si="8"/>
        <v>0</v>
      </c>
      <c r="G207" s="371">
        <f t="shared" si="9"/>
        <v>0</v>
      </c>
      <c r="H207" s="73">
        <v>2</v>
      </c>
      <c r="I207" s="98">
        <v>2</v>
      </c>
      <c r="J207" s="121">
        <v>2</v>
      </c>
      <c r="K207" s="401">
        <v>2</v>
      </c>
      <c r="L207" s="25"/>
      <c r="M207" s="149"/>
      <c r="N207" s="297"/>
      <c r="O207" s="297"/>
      <c r="P207" s="38"/>
    </row>
    <row r="208" spans="1:16" s="6" customFormat="1" ht="15" customHeight="1" thickBot="1" x14ac:dyDescent="0.35">
      <c r="A208" s="307" t="s">
        <v>1585</v>
      </c>
      <c r="B208" s="40" t="s">
        <v>269</v>
      </c>
      <c r="C208" s="157" t="s">
        <v>2</v>
      </c>
      <c r="D208" s="566">
        <v>2</v>
      </c>
      <c r="E208" s="157"/>
      <c r="F208" s="298">
        <f t="shared" si="8"/>
        <v>0</v>
      </c>
      <c r="G208" s="371">
        <f t="shared" si="9"/>
        <v>0</v>
      </c>
      <c r="H208" s="73">
        <v>1</v>
      </c>
      <c r="I208" s="98">
        <v>2</v>
      </c>
      <c r="J208" s="121">
        <v>2</v>
      </c>
      <c r="K208" s="401">
        <v>1</v>
      </c>
      <c r="L208" s="25"/>
      <c r="M208" s="149"/>
      <c r="N208" s="297"/>
      <c r="O208" s="297"/>
      <c r="P208" s="38"/>
    </row>
    <row r="209" spans="1:71" s="6" customFormat="1" ht="15" customHeight="1" thickBot="1" x14ac:dyDescent="0.35">
      <c r="A209"/>
      <c r="B209"/>
      <c r="C209"/>
      <c r="D209" s="170"/>
      <c r="E209" s="667" t="s">
        <v>3210</v>
      </c>
      <c r="F209" s="667"/>
      <c r="G209" s="550">
        <f>SUM(G196:G208)</f>
        <v>0</v>
      </c>
      <c r="H209" s="519"/>
      <c r="I209" s="520"/>
      <c r="J209" s="521"/>
      <c r="K209" s="522"/>
      <c r="L209" s="444"/>
      <c r="M209" s="149"/>
      <c r="N209" s="297"/>
      <c r="O209" s="297"/>
      <c r="P209" s="38"/>
    </row>
    <row r="210" spans="1:71" s="6" customFormat="1" ht="15" customHeight="1" thickBot="1" x14ac:dyDescent="0.35">
      <c r="A210"/>
      <c r="B210"/>
      <c r="C210"/>
      <c r="D210" s="170"/>
      <c r="E210" s="667" t="s">
        <v>3211</v>
      </c>
      <c r="F210" s="667"/>
      <c r="G210" s="550">
        <f>SUM(G209*0.2)</f>
        <v>0</v>
      </c>
      <c r="H210" s="519"/>
      <c r="I210" s="520"/>
      <c r="J210" s="521"/>
      <c r="K210" s="522"/>
      <c r="L210" s="444"/>
      <c r="M210" s="149"/>
      <c r="N210" s="297"/>
      <c r="O210" s="297"/>
      <c r="P210" s="38"/>
    </row>
    <row r="211" spans="1:71" s="38" customFormat="1" ht="15" customHeight="1" thickBot="1" x14ac:dyDescent="0.35">
      <c r="A211"/>
      <c r="B211"/>
      <c r="C211"/>
      <c r="D211" s="170"/>
      <c r="E211" s="667" t="s">
        <v>3212</v>
      </c>
      <c r="F211" s="667"/>
      <c r="G211" s="550">
        <f>SUM(G209:G210)</f>
        <v>0</v>
      </c>
      <c r="H211" s="60"/>
      <c r="I211" s="64"/>
      <c r="J211" s="60"/>
      <c r="K211" s="60"/>
      <c r="L211" s="60"/>
      <c r="M211" s="149"/>
      <c r="N211" s="297"/>
      <c r="O211" s="297"/>
    </row>
    <row r="212" spans="1:71" s="38" customFormat="1" ht="15" customHeight="1" x14ac:dyDescent="0.3">
      <c r="A212" s="310"/>
      <c r="B212" s="26"/>
      <c r="C212" s="162"/>
      <c r="D212" s="162"/>
      <c r="E212" s="162"/>
      <c r="F212" s="375"/>
      <c r="G212" s="375"/>
      <c r="H212" s="60"/>
      <c r="I212" s="64"/>
      <c r="J212" s="60"/>
      <c r="K212" s="60"/>
      <c r="L212" s="60"/>
      <c r="M212" s="149"/>
      <c r="N212" s="297"/>
      <c r="O212" s="297"/>
    </row>
    <row r="213" spans="1:71" s="38" customFormat="1" ht="15" customHeight="1" x14ac:dyDescent="0.3">
      <c r="A213" s="681" t="s">
        <v>270</v>
      </c>
      <c r="B213" s="681"/>
      <c r="C213" s="681"/>
      <c r="D213" s="581" t="s">
        <v>3220</v>
      </c>
      <c r="E213" s="517"/>
      <c r="F213" s="518"/>
      <c r="G213" s="516"/>
      <c r="H213" s="457"/>
      <c r="I213" s="345"/>
      <c r="J213" s="345"/>
      <c r="K213" s="399"/>
      <c r="L213" s="366"/>
      <c r="M213" s="149"/>
      <c r="N213" s="297"/>
      <c r="O213" s="297"/>
    </row>
    <row r="214" spans="1:71" s="6" customFormat="1" ht="30" customHeight="1" x14ac:dyDescent="0.3">
      <c r="A214" s="555" t="s">
        <v>0</v>
      </c>
      <c r="B214" s="552" t="s">
        <v>1</v>
      </c>
      <c r="C214" s="553" t="s">
        <v>3215</v>
      </c>
      <c r="D214" s="554" t="s">
        <v>3351</v>
      </c>
      <c r="E214" s="541" t="s">
        <v>3213</v>
      </c>
      <c r="F214" s="541" t="s">
        <v>3214</v>
      </c>
      <c r="G214" s="541" t="s">
        <v>3209</v>
      </c>
      <c r="H214" s="171" t="s">
        <v>375</v>
      </c>
      <c r="I214" s="172" t="s">
        <v>376</v>
      </c>
      <c r="J214" s="173" t="s">
        <v>377</v>
      </c>
      <c r="K214" s="400" t="s">
        <v>378</v>
      </c>
      <c r="L214" s="366"/>
      <c r="M214" s="406"/>
      <c r="N214" s="406"/>
      <c r="O214" s="406"/>
      <c r="P214" s="38"/>
    </row>
    <row r="215" spans="1:71" s="6" customFormat="1" ht="15" customHeight="1" x14ac:dyDescent="0.3">
      <c r="A215" s="307" t="s">
        <v>1586</v>
      </c>
      <c r="B215" s="41" t="s">
        <v>291</v>
      </c>
      <c r="C215" s="463" t="s">
        <v>5</v>
      </c>
      <c r="D215" s="568">
        <v>2</v>
      </c>
      <c r="E215" s="159"/>
      <c r="F215" s="372">
        <f>SUM(E215*1.2)</f>
        <v>0</v>
      </c>
      <c r="G215" s="372">
        <f>SUM(E215*D215)</f>
        <v>0</v>
      </c>
      <c r="H215" s="75">
        <v>2</v>
      </c>
      <c r="I215" s="99">
        <v>2</v>
      </c>
      <c r="J215" s="123">
        <v>2</v>
      </c>
      <c r="K215" s="428">
        <v>2</v>
      </c>
      <c r="L215" s="25"/>
      <c r="M215" s="149"/>
      <c r="N215" s="297"/>
      <c r="O215" s="297"/>
      <c r="P215" s="38"/>
    </row>
    <row r="216" spans="1:71" s="6" customFormat="1" ht="15" customHeight="1" x14ac:dyDescent="0.3">
      <c r="A216" s="307" t="s">
        <v>1587</v>
      </c>
      <c r="B216" s="42" t="s">
        <v>292</v>
      </c>
      <c r="C216" s="151" t="s">
        <v>5</v>
      </c>
      <c r="D216" s="565">
        <v>2</v>
      </c>
      <c r="E216" s="22"/>
      <c r="F216" s="372">
        <f t="shared" ref="F216:F279" si="10">SUM(E216*1.2)</f>
        <v>0</v>
      </c>
      <c r="G216" s="372">
        <f t="shared" ref="G216:G279" si="11">SUM(E216*D216)</f>
        <v>0</v>
      </c>
      <c r="H216" s="66">
        <v>2</v>
      </c>
      <c r="I216" s="91">
        <v>2</v>
      </c>
      <c r="J216" s="114">
        <v>6</v>
      </c>
      <c r="K216" s="401">
        <v>2</v>
      </c>
      <c r="L216" s="25"/>
      <c r="M216" s="149"/>
      <c r="N216" s="297"/>
      <c r="O216" s="297"/>
      <c r="P216" s="38"/>
    </row>
    <row r="217" spans="1:71" s="6" customFormat="1" ht="15" customHeight="1" x14ac:dyDescent="0.3">
      <c r="A217" s="307" t="s">
        <v>3348</v>
      </c>
      <c r="B217" s="49" t="s">
        <v>262</v>
      </c>
      <c r="C217" s="467" t="s">
        <v>2</v>
      </c>
      <c r="D217" s="565">
        <v>2</v>
      </c>
      <c r="E217" s="14"/>
      <c r="F217" s="372">
        <f t="shared" si="10"/>
        <v>0</v>
      </c>
      <c r="G217" s="372">
        <f t="shared" si="11"/>
        <v>0</v>
      </c>
      <c r="H217" s="78">
        <v>4</v>
      </c>
      <c r="I217" s="102">
        <v>4</v>
      </c>
      <c r="J217" s="126">
        <v>4</v>
      </c>
      <c r="K217" s="401">
        <v>4</v>
      </c>
      <c r="L217" s="25"/>
      <c r="M217" s="149"/>
      <c r="N217" s="297"/>
      <c r="O217" s="297"/>
      <c r="P217" s="38"/>
    </row>
    <row r="218" spans="1:71" s="6" customFormat="1" ht="15" customHeight="1" x14ac:dyDescent="0.3">
      <c r="A218" s="307" t="s">
        <v>1588</v>
      </c>
      <c r="B218" s="28" t="s">
        <v>260</v>
      </c>
      <c r="C218" s="151" t="s">
        <v>4</v>
      </c>
      <c r="D218" s="565">
        <v>4</v>
      </c>
      <c r="E218" s="151"/>
      <c r="F218" s="372">
        <f t="shared" si="10"/>
        <v>0</v>
      </c>
      <c r="G218" s="372">
        <f t="shared" si="11"/>
        <v>0</v>
      </c>
      <c r="H218" s="67">
        <v>4</v>
      </c>
      <c r="I218" s="92">
        <v>4</v>
      </c>
      <c r="J218" s="115">
        <v>4</v>
      </c>
      <c r="K218" s="401">
        <v>4</v>
      </c>
      <c r="L218" s="25"/>
      <c r="M218" s="149"/>
      <c r="N218" s="297"/>
      <c r="O218" s="297"/>
      <c r="P218" s="38"/>
    </row>
    <row r="219" spans="1:71" s="6" customFormat="1" ht="15" customHeight="1" x14ac:dyDescent="0.3">
      <c r="A219" s="307" t="s">
        <v>1589</v>
      </c>
      <c r="B219" s="50" t="s">
        <v>252</v>
      </c>
      <c r="C219" s="163" t="s">
        <v>4</v>
      </c>
      <c r="D219" s="575">
        <v>2</v>
      </c>
      <c r="E219" s="163"/>
      <c r="F219" s="372">
        <f t="shared" si="10"/>
        <v>0</v>
      </c>
      <c r="G219" s="372">
        <f t="shared" si="11"/>
        <v>0</v>
      </c>
      <c r="H219" s="80">
        <v>8</v>
      </c>
      <c r="I219" s="104">
        <v>4</v>
      </c>
      <c r="J219" s="128">
        <v>4</v>
      </c>
      <c r="K219" s="429">
        <v>8</v>
      </c>
      <c r="L219" s="25"/>
      <c r="M219" s="149"/>
      <c r="N219" s="297"/>
      <c r="O219" s="297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</row>
    <row r="220" spans="1:71" s="36" customFormat="1" ht="15" customHeight="1" x14ac:dyDescent="0.3">
      <c r="A220" s="307" t="s">
        <v>1590</v>
      </c>
      <c r="B220" s="51" t="s">
        <v>251</v>
      </c>
      <c r="C220" s="468" t="s">
        <v>4</v>
      </c>
      <c r="D220" s="576">
        <v>2</v>
      </c>
      <c r="E220" s="164"/>
      <c r="F220" s="372">
        <f t="shared" si="10"/>
        <v>0</v>
      </c>
      <c r="G220" s="372">
        <f t="shared" si="11"/>
        <v>0</v>
      </c>
      <c r="H220" s="81">
        <v>2</v>
      </c>
      <c r="I220" s="102">
        <v>2</v>
      </c>
      <c r="J220" s="129">
        <v>2</v>
      </c>
      <c r="K220" s="401">
        <v>2</v>
      </c>
      <c r="L220" s="25"/>
      <c r="M220" s="149"/>
      <c r="N220" s="297"/>
      <c r="O220" s="297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</row>
    <row r="221" spans="1:71" s="15" customFormat="1" ht="15" customHeight="1" x14ac:dyDescent="0.2">
      <c r="A221" s="307" t="s">
        <v>1591</v>
      </c>
      <c r="B221" s="16" t="s">
        <v>274</v>
      </c>
      <c r="C221" s="157" t="s">
        <v>2</v>
      </c>
      <c r="D221" s="566">
        <v>2</v>
      </c>
      <c r="E221" s="157"/>
      <c r="F221" s="372">
        <f t="shared" si="10"/>
        <v>0</v>
      </c>
      <c r="G221" s="372">
        <f t="shared" si="11"/>
        <v>0</v>
      </c>
      <c r="H221" s="73">
        <v>2</v>
      </c>
      <c r="I221" s="98">
        <v>2</v>
      </c>
      <c r="J221" s="121">
        <v>5</v>
      </c>
      <c r="K221" s="401">
        <v>2</v>
      </c>
      <c r="L221" s="25"/>
      <c r="M221" s="149"/>
      <c r="N221" s="297"/>
      <c r="O221" s="297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</row>
    <row r="222" spans="1:71" s="15" customFormat="1" ht="15" customHeight="1" x14ac:dyDescent="0.2">
      <c r="A222" s="307" t="s">
        <v>1592</v>
      </c>
      <c r="B222" s="16" t="s">
        <v>264</v>
      </c>
      <c r="C222" s="157" t="s">
        <v>4</v>
      </c>
      <c r="D222" s="566">
        <v>2</v>
      </c>
      <c r="E222" s="157"/>
      <c r="F222" s="372">
        <f t="shared" si="10"/>
        <v>0</v>
      </c>
      <c r="G222" s="372">
        <f t="shared" si="11"/>
        <v>0</v>
      </c>
      <c r="H222" s="73">
        <v>2</v>
      </c>
      <c r="I222" s="98">
        <v>2</v>
      </c>
      <c r="J222" s="121">
        <v>4</v>
      </c>
      <c r="K222" s="401">
        <v>2</v>
      </c>
      <c r="L222" s="25"/>
      <c r="M222" s="149"/>
      <c r="N222" s="297"/>
      <c r="O222" s="297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</row>
    <row r="223" spans="1:71" s="15" customFormat="1" ht="15" customHeight="1" x14ac:dyDescent="0.2">
      <c r="A223" s="307" t="s">
        <v>1593</v>
      </c>
      <c r="B223" s="16" t="s">
        <v>263</v>
      </c>
      <c r="C223" s="157" t="s">
        <v>4</v>
      </c>
      <c r="D223" s="566">
        <v>2</v>
      </c>
      <c r="E223" s="157"/>
      <c r="F223" s="372">
        <f t="shared" si="10"/>
        <v>0</v>
      </c>
      <c r="G223" s="372">
        <f t="shared" si="11"/>
        <v>0</v>
      </c>
      <c r="H223" s="73">
        <v>3</v>
      </c>
      <c r="I223" s="98">
        <v>2</v>
      </c>
      <c r="J223" s="121">
        <v>3</v>
      </c>
      <c r="K223" s="401">
        <v>3</v>
      </c>
      <c r="L223" s="25"/>
      <c r="M223" s="149"/>
      <c r="N223" s="297"/>
      <c r="O223" s="297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</row>
    <row r="224" spans="1:71" s="34" customFormat="1" ht="15" customHeight="1" x14ac:dyDescent="0.2">
      <c r="A224" s="307" t="s">
        <v>1594</v>
      </c>
      <c r="B224" s="42" t="s">
        <v>285</v>
      </c>
      <c r="C224" s="151" t="s">
        <v>2</v>
      </c>
      <c r="D224" s="565">
        <v>1</v>
      </c>
      <c r="E224" s="22"/>
      <c r="F224" s="372">
        <f t="shared" si="10"/>
        <v>0</v>
      </c>
      <c r="G224" s="372">
        <f t="shared" si="11"/>
        <v>0</v>
      </c>
      <c r="H224" s="66">
        <v>1</v>
      </c>
      <c r="I224" s="91">
        <v>2</v>
      </c>
      <c r="J224" s="114">
        <v>2</v>
      </c>
      <c r="K224" s="401">
        <v>1</v>
      </c>
      <c r="L224" s="25"/>
      <c r="M224" s="149"/>
      <c r="N224" s="297"/>
      <c r="O224" s="297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</row>
    <row r="225" spans="1:16" s="34" customFormat="1" ht="15" customHeight="1" x14ac:dyDescent="0.2">
      <c r="A225" s="307" t="s">
        <v>1595</v>
      </c>
      <c r="B225" s="42" t="s">
        <v>293</v>
      </c>
      <c r="C225" s="157" t="s">
        <v>4</v>
      </c>
      <c r="D225" s="566">
        <v>50</v>
      </c>
      <c r="E225" s="157"/>
      <c r="F225" s="372">
        <f t="shared" si="10"/>
        <v>0</v>
      </c>
      <c r="G225" s="372">
        <f t="shared" si="11"/>
        <v>0</v>
      </c>
      <c r="H225" s="73">
        <v>50</v>
      </c>
      <c r="I225" s="98">
        <v>100</v>
      </c>
      <c r="J225" s="121">
        <v>100</v>
      </c>
      <c r="K225" s="401">
        <v>50</v>
      </c>
      <c r="L225" s="25"/>
      <c r="M225" s="149"/>
      <c r="N225" s="297"/>
      <c r="O225" s="297"/>
      <c r="P225" s="24"/>
    </row>
    <row r="226" spans="1:16" s="6" customFormat="1" ht="15" customHeight="1" x14ac:dyDescent="0.3">
      <c r="A226" s="307" t="s">
        <v>1596</v>
      </c>
      <c r="B226" s="40" t="s">
        <v>294</v>
      </c>
      <c r="C226" s="157" t="s">
        <v>2</v>
      </c>
      <c r="D226" s="566">
        <v>4</v>
      </c>
      <c r="E226" s="157"/>
      <c r="F226" s="372">
        <f t="shared" si="10"/>
        <v>0</v>
      </c>
      <c r="G226" s="372">
        <f t="shared" si="11"/>
        <v>0</v>
      </c>
      <c r="H226" s="73">
        <v>2</v>
      </c>
      <c r="I226" s="98">
        <v>2</v>
      </c>
      <c r="J226" s="121">
        <v>4</v>
      </c>
      <c r="K226" s="401">
        <v>2</v>
      </c>
      <c r="L226" s="25"/>
      <c r="M226" s="149"/>
      <c r="N226" s="297"/>
      <c r="O226" s="297"/>
      <c r="P226" s="38"/>
    </row>
    <row r="227" spans="1:16" s="6" customFormat="1" ht="15" customHeight="1" x14ac:dyDescent="0.3">
      <c r="A227" s="307" t="s">
        <v>1597</v>
      </c>
      <c r="B227" s="40" t="s">
        <v>77</v>
      </c>
      <c r="C227" s="157" t="s">
        <v>2</v>
      </c>
      <c r="D227" s="566">
        <v>2</v>
      </c>
      <c r="E227" s="157"/>
      <c r="F227" s="372">
        <f t="shared" si="10"/>
        <v>0</v>
      </c>
      <c r="G227" s="372">
        <f t="shared" si="11"/>
        <v>0</v>
      </c>
      <c r="H227" s="73">
        <v>2</v>
      </c>
      <c r="I227" s="98">
        <v>4</v>
      </c>
      <c r="J227" s="121">
        <v>4</v>
      </c>
      <c r="K227" s="401">
        <v>2</v>
      </c>
      <c r="L227" s="25"/>
      <c r="M227" s="149"/>
      <c r="N227" s="297"/>
      <c r="O227" s="297"/>
      <c r="P227" s="38"/>
    </row>
    <row r="228" spans="1:16" s="6" customFormat="1" ht="15" customHeight="1" x14ac:dyDescent="0.3">
      <c r="A228" s="307" t="s">
        <v>1598</v>
      </c>
      <c r="B228" s="16" t="s">
        <v>78</v>
      </c>
      <c r="C228" s="157" t="s">
        <v>2</v>
      </c>
      <c r="D228" s="566">
        <v>4</v>
      </c>
      <c r="E228" s="157"/>
      <c r="F228" s="372">
        <f t="shared" si="10"/>
        <v>0</v>
      </c>
      <c r="G228" s="372">
        <f t="shared" si="11"/>
        <v>0</v>
      </c>
      <c r="H228" s="73">
        <v>2</v>
      </c>
      <c r="I228" s="98">
        <v>4</v>
      </c>
      <c r="J228" s="121">
        <v>2</v>
      </c>
      <c r="K228" s="401">
        <v>2</v>
      </c>
      <c r="L228" s="25"/>
      <c r="M228" s="149"/>
      <c r="N228" s="297"/>
      <c r="O228" s="297"/>
      <c r="P228" s="38"/>
    </row>
    <row r="229" spans="1:16" s="6" customFormat="1" ht="15" customHeight="1" x14ac:dyDescent="0.3">
      <c r="A229" s="307" t="s">
        <v>1599</v>
      </c>
      <c r="B229" s="16" t="s">
        <v>79</v>
      </c>
      <c r="C229" s="157" t="s">
        <v>2</v>
      </c>
      <c r="D229" s="566">
        <v>2</v>
      </c>
      <c r="E229" s="157"/>
      <c r="F229" s="372">
        <f t="shared" si="10"/>
        <v>0</v>
      </c>
      <c r="G229" s="372">
        <f t="shared" si="11"/>
        <v>0</v>
      </c>
      <c r="H229" s="73">
        <v>2</v>
      </c>
      <c r="I229" s="98">
        <v>2</v>
      </c>
      <c r="J229" s="121">
        <v>2</v>
      </c>
      <c r="K229" s="401">
        <v>2</v>
      </c>
      <c r="L229" s="25"/>
      <c r="M229" s="149"/>
      <c r="N229" s="297"/>
      <c r="O229" s="297"/>
      <c r="P229" s="38"/>
    </row>
    <row r="230" spans="1:16" s="6" customFormat="1" ht="15" customHeight="1" x14ac:dyDescent="0.3">
      <c r="A230" s="307" t="s">
        <v>1600</v>
      </c>
      <c r="B230" s="16" t="s">
        <v>80</v>
      </c>
      <c r="C230" s="157" t="s">
        <v>2</v>
      </c>
      <c r="D230" s="566">
        <v>4</v>
      </c>
      <c r="E230" s="157"/>
      <c r="F230" s="372">
        <f t="shared" si="10"/>
        <v>0</v>
      </c>
      <c r="G230" s="372">
        <f t="shared" si="11"/>
        <v>0</v>
      </c>
      <c r="H230" s="73">
        <v>6</v>
      </c>
      <c r="I230" s="98">
        <v>8</v>
      </c>
      <c r="J230" s="121">
        <v>8</v>
      </c>
      <c r="K230" s="401">
        <v>6</v>
      </c>
      <c r="L230" s="25"/>
      <c r="M230" s="149"/>
      <c r="N230" s="297"/>
      <c r="O230" s="297"/>
      <c r="P230" s="38"/>
    </row>
    <row r="231" spans="1:16" s="6" customFormat="1" ht="15" customHeight="1" x14ac:dyDescent="0.3">
      <c r="A231" s="307" t="s">
        <v>1601</v>
      </c>
      <c r="B231" s="16" t="s">
        <v>10</v>
      </c>
      <c r="C231" s="157" t="s">
        <v>2</v>
      </c>
      <c r="D231" s="566">
        <v>4</v>
      </c>
      <c r="E231" s="157"/>
      <c r="F231" s="372">
        <f t="shared" si="10"/>
        <v>0</v>
      </c>
      <c r="G231" s="372">
        <f t="shared" si="11"/>
        <v>0</v>
      </c>
      <c r="H231" s="73">
        <v>6</v>
      </c>
      <c r="I231" s="98">
        <v>8</v>
      </c>
      <c r="J231" s="121">
        <v>8</v>
      </c>
      <c r="K231" s="401">
        <v>6</v>
      </c>
      <c r="L231" s="25"/>
      <c r="M231" s="149"/>
      <c r="N231" s="297"/>
      <c r="O231" s="297"/>
      <c r="P231" s="38"/>
    </row>
    <row r="232" spans="1:16" s="6" customFormat="1" ht="15" customHeight="1" x14ac:dyDescent="0.3">
      <c r="A232" s="307" t="s">
        <v>1602</v>
      </c>
      <c r="B232" s="20" t="s">
        <v>13</v>
      </c>
      <c r="C232" s="151" t="s">
        <v>2</v>
      </c>
      <c r="D232" s="565">
        <v>1</v>
      </c>
      <c r="E232" s="22"/>
      <c r="F232" s="372">
        <f t="shared" si="10"/>
        <v>0</v>
      </c>
      <c r="G232" s="372">
        <f t="shared" si="11"/>
        <v>0</v>
      </c>
      <c r="H232" s="66">
        <v>2</v>
      </c>
      <c r="I232" s="91">
        <v>2</v>
      </c>
      <c r="J232" s="114">
        <v>1</v>
      </c>
      <c r="K232" s="401">
        <v>2</v>
      </c>
      <c r="L232" s="25"/>
      <c r="M232" s="149"/>
      <c r="N232" s="297"/>
      <c r="O232" s="297"/>
      <c r="P232" s="38"/>
    </row>
    <row r="233" spans="1:16" s="6" customFormat="1" ht="15" customHeight="1" x14ac:dyDescent="0.3">
      <c r="A233" s="307" t="s">
        <v>1603</v>
      </c>
      <c r="B233" s="20" t="s">
        <v>14</v>
      </c>
      <c r="C233" s="157" t="s">
        <v>2</v>
      </c>
      <c r="D233" s="566">
        <v>1</v>
      </c>
      <c r="E233" s="157"/>
      <c r="F233" s="372">
        <f t="shared" si="10"/>
        <v>0</v>
      </c>
      <c r="G233" s="372">
        <f t="shared" si="11"/>
        <v>0</v>
      </c>
      <c r="H233" s="73">
        <v>2</v>
      </c>
      <c r="I233" s="98">
        <v>2</v>
      </c>
      <c r="J233" s="121">
        <v>1</v>
      </c>
      <c r="K233" s="401">
        <v>2</v>
      </c>
      <c r="L233" s="25"/>
      <c r="M233" s="149"/>
      <c r="N233" s="297"/>
      <c r="O233" s="297"/>
      <c r="P233" s="38"/>
    </row>
    <row r="234" spans="1:16" s="6" customFormat="1" ht="15" customHeight="1" x14ac:dyDescent="0.3">
      <c r="A234" s="307" t="s">
        <v>1604</v>
      </c>
      <c r="B234" s="16" t="s">
        <v>82</v>
      </c>
      <c r="C234" s="157" t="s">
        <v>2</v>
      </c>
      <c r="D234" s="566">
        <v>1</v>
      </c>
      <c r="E234" s="157"/>
      <c r="F234" s="372">
        <f t="shared" si="10"/>
        <v>0</v>
      </c>
      <c r="G234" s="372">
        <f t="shared" si="11"/>
        <v>0</v>
      </c>
      <c r="H234" s="73">
        <v>1</v>
      </c>
      <c r="I234" s="98">
        <v>1</v>
      </c>
      <c r="J234" s="121">
        <v>1</v>
      </c>
      <c r="K234" s="401">
        <v>1</v>
      </c>
      <c r="L234" s="25"/>
      <c r="M234" s="149"/>
      <c r="N234" s="297"/>
      <c r="O234" s="297"/>
      <c r="P234" s="38"/>
    </row>
    <row r="235" spans="1:16" s="6" customFormat="1" ht="15" customHeight="1" x14ac:dyDescent="0.3">
      <c r="A235" s="307" t="s">
        <v>1605</v>
      </c>
      <c r="B235" s="16" t="s">
        <v>83</v>
      </c>
      <c r="C235" s="151" t="s">
        <v>2</v>
      </c>
      <c r="D235" s="565">
        <v>1</v>
      </c>
      <c r="E235" s="22"/>
      <c r="F235" s="372">
        <f t="shared" si="10"/>
        <v>0</v>
      </c>
      <c r="G235" s="372">
        <f t="shared" si="11"/>
        <v>0</v>
      </c>
      <c r="H235" s="66">
        <v>1</v>
      </c>
      <c r="I235" s="91">
        <v>2</v>
      </c>
      <c r="J235" s="114">
        <v>1</v>
      </c>
      <c r="K235" s="401">
        <v>1</v>
      </c>
      <c r="L235" s="25"/>
      <c r="M235" s="149"/>
      <c r="N235" s="297"/>
      <c r="O235" s="297"/>
      <c r="P235" s="38"/>
    </row>
    <row r="236" spans="1:16" s="6" customFormat="1" ht="15" customHeight="1" x14ac:dyDescent="0.3">
      <c r="A236" s="307" t="s">
        <v>1606</v>
      </c>
      <c r="B236" s="20" t="s">
        <v>84</v>
      </c>
      <c r="C236" s="151" t="s">
        <v>2</v>
      </c>
      <c r="D236" s="565">
        <v>1</v>
      </c>
      <c r="E236" s="22"/>
      <c r="F236" s="372">
        <f t="shared" si="10"/>
        <v>0</v>
      </c>
      <c r="G236" s="372">
        <f t="shared" si="11"/>
        <v>0</v>
      </c>
      <c r="H236" s="66">
        <v>1</v>
      </c>
      <c r="I236" s="91">
        <v>2</v>
      </c>
      <c r="J236" s="114">
        <v>1</v>
      </c>
      <c r="K236" s="401">
        <v>1</v>
      </c>
      <c r="L236" s="25"/>
      <c r="M236" s="149"/>
      <c r="N236" s="297"/>
      <c r="O236" s="297"/>
      <c r="P236" s="38"/>
    </row>
    <row r="237" spans="1:16" s="6" customFormat="1" ht="15" customHeight="1" x14ac:dyDescent="0.3">
      <c r="A237" s="307" t="s">
        <v>1607</v>
      </c>
      <c r="B237" s="20" t="s">
        <v>19</v>
      </c>
      <c r="C237" s="151" t="s">
        <v>2</v>
      </c>
      <c r="D237" s="565">
        <v>1</v>
      </c>
      <c r="E237" s="22"/>
      <c r="F237" s="372">
        <f t="shared" si="10"/>
        <v>0</v>
      </c>
      <c r="G237" s="372">
        <f t="shared" si="11"/>
        <v>0</v>
      </c>
      <c r="H237" s="66">
        <v>1</v>
      </c>
      <c r="I237" s="91">
        <v>2</v>
      </c>
      <c r="J237" s="114">
        <v>1</v>
      </c>
      <c r="K237" s="401">
        <v>1</v>
      </c>
      <c r="L237" s="25"/>
      <c r="M237" s="149"/>
      <c r="N237" s="297"/>
      <c r="O237" s="297"/>
      <c r="P237" s="38"/>
    </row>
    <row r="238" spans="1:16" s="6" customFormat="1" ht="15" customHeight="1" x14ac:dyDescent="0.3">
      <c r="A238" s="307" t="s">
        <v>1608</v>
      </c>
      <c r="B238" s="20" t="s">
        <v>20</v>
      </c>
      <c r="C238" s="151" t="s">
        <v>2</v>
      </c>
      <c r="D238" s="565">
        <v>4</v>
      </c>
      <c r="E238" s="22"/>
      <c r="F238" s="372">
        <f t="shared" si="10"/>
        <v>0</v>
      </c>
      <c r="G238" s="372">
        <f t="shared" si="11"/>
        <v>0</v>
      </c>
      <c r="H238" s="66">
        <v>1</v>
      </c>
      <c r="I238" s="91">
        <v>8</v>
      </c>
      <c r="J238" s="114">
        <v>4</v>
      </c>
      <c r="K238" s="401">
        <v>1</v>
      </c>
      <c r="L238" s="25"/>
      <c r="M238" s="149"/>
      <c r="N238" s="297"/>
      <c r="O238" s="297"/>
      <c r="P238" s="38"/>
    </row>
    <row r="239" spans="1:16" s="6" customFormat="1" ht="15" customHeight="1" x14ac:dyDescent="0.3">
      <c r="A239" s="307" t="s">
        <v>1609</v>
      </c>
      <c r="B239" s="20" t="s">
        <v>21</v>
      </c>
      <c r="C239" s="157" t="s">
        <v>2</v>
      </c>
      <c r="D239" s="566">
        <v>1</v>
      </c>
      <c r="E239" s="157"/>
      <c r="F239" s="372">
        <f t="shared" si="10"/>
        <v>0</v>
      </c>
      <c r="G239" s="372">
        <f t="shared" si="11"/>
        <v>0</v>
      </c>
      <c r="H239" s="73">
        <v>1</v>
      </c>
      <c r="I239" s="98">
        <v>2</v>
      </c>
      <c r="J239" s="121">
        <v>1</v>
      </c>
      <c r="K239" s="401">
        <v>1</v>
      </c>
      <c r="L239" s="25"/>
      <c r="M239" s="149"/>
      <c r="N239" s="297"/>
      <c r="O239" s="297"/>
      <c r="P239" s="38"/>
    </row>
    <row r="240" spans="1:16" s="6" customFormat="1" ht="15" customHeight="1" x14ac:dyDescent="0.3">
      <c r="A240" s="307" t="s">
        <v>1610</v>
      </c>
      <c r="B240" s="16" t="s">
        <v>24</v>
      </c>
      <c r="C240" s="157" t="s">
        <v>2</v>
      </c>
      <c r="D240" s="566">
        <v>2</v>
      </c>
      <c r="E240" s="157"/>
      <c r="F240" s="372">
        <f t="shared" si="10"/>
        <v>0</v>
      </c>
      <c r="G240" s="372">
        <f t="shared" si="11"/>
        <v>0</v>
      </c>
      <c r="H240" s="73">
        <v>1</v>
      </c>
      <c r="I240" s="98">
        <v>2</v>
      </c>
      <c r="J240" s="121">
        <v>1</v>
      </c>
      <c r="K240" s="401">
        <v>1</v>
      </c>
      <c r="L240" s="25"/>
      <c r="M240" s="149"/>
      <c r="N240" s="297"/>
      <c r="O240" s="297"/>
      <c r="P240" s="38"/>
    </row>
    <row r="241" spans="1:16" s="6" customFormat="1" ht="15" customHeight="1" x14ac:dyDescent="0.3">
      <c r="A241" s="307" t="s">
        <v>1611</v>
      </c>
      <c r="B241" s="16" t="s">
        <v>85</v>
      </c>
      <c r="C241" s="151" t="s">
        <v>2</v>
      </c>
      <c r="D241" s="565">
        <v>1</v>
      </c>
      <c r="E241" s="22"/>
      <c r="F241" s="372">
        <f t="shared" si="10"/>
        <v>0</v>
      </c>
      <c r="G241" s="372">
        <f t="shared" si="11"/>
        <v>0</v>
      </c>
      <c r="H241" s="66">
        <v>1</v>
      </c>
      <c r="I241" s="91">
        <v>2</v>
      </c>
      <c r="J241" s="114">
        <v>1</v>
      </c>
      <c r="K241" s="401">
        <v>1</v>
      </c>
      <c r="L241" s="25"/>
      <c r="M241" s="149"/>
      <c r="N241" s="297"/>
      <c r="O241" s="297"/>
      <c r="P241" s="38"/>
    </row>
    <row r="242" spans="1:16" s="6" customFormat="1" ht="15" customHeight="1" x14ac:dyDescent="0.3">
      <c r="A242" s="307" t="s">
        <v>1612</v>
      </c>
      <c r="B242" s="20" t="s">
        <v>86</v>
      </c>
      <c r="C242" s="151" t="s">
        <v>2</v>
      </c>
      <c r="D242" s="565">
        <v>1</v>
      </c>
      <c r="E242" s="22"/>
      <c r="F242" s="372">
        <f t="shared" si="10"/>
        <v>0</v>
      </c>
      <c r="G242" s="372">
        <f t="shared" si="11"/>
        <v>0</v>
      </c>
      <c r="H242" s="66">
        <v>1</v>
      </c>
      <c r="I242" s="91">
        <v>2</v>
      </c>
      <c r="J242" s="114">
        <v>1</v>
      </c>
      <c r="K242" s="401">
        <v>1</v>
      </c>
      <c r="L242" s="25"/>
      <c r="M242" s="149"/>
      <c r="N242" s="297"/>
      <c r="O242" s="297"/>
      <c r="P242" s="38"/>
    </row>
    <row r="243" spans="1:16" s="6" customFormat="1" ht="15" customHeight="1" x14ac:dyDescent="0.3">
      <c r="A243" s="307" t="s">
        <v>1613</v>
      </c>
      <c r="B243" s="20" t="s">
        <v>27</v>
      </c>
      <c r="C243" s="151" t="s">
        <v>2</v>
      </c>
      <c r="D243" s="565">
        <v>1</v>
      </c>
      <c r="E243" s="22"/>
      <c r="F243" s="372">
        <f t="shared" si="10"/>
        <v>0</v>
      </c>
      <c r="G243" s="372">
        <f t="shared" si="11"/>
        <v>0</v>
      </c>
      <c r="H243" s="66">
        <v>1</v>
      </c>
      <c r="I243" s="91">
        <v>2</v>
      </c>
      <c r="J243" s="114">
        <v>1</v>
      </c>
      <c r="K243" s="401">
        <v>1</v>
      </c>
      <c r="L243" s="25"/>
      <c r="M243" s="149"/>
      <c r="N243" s="297"/>
      <c r="O243" s="297"/>
      <c r="P243" s="38"/>
    </row>
    <row r="244" spans="1:16" s="6" customFormat="1" ht="15" customHeight="1" x14ac:dyDescent="0.3">
      <c r="A244" s="307" t="s">
        <v>1614</v>
      </c>
      <c r="B244" s="20" t="s">
        <v>28</v>
      </c>
      <c r="C244" s="151" t="s">
        <v>2</v>
      </c>
      <c r="D244" s="565">
        <v>1</v>
      </c>
      <c r="E244" s="22"/>
      <c r="F244" s="372">
        <f t="shared" si="10"/>
        <v>0</v>
      </c>
      <c r="G244" s="372">
        <f t="shared" si="11"/>
        <v>0</v>
      </c>
      <c r="H244" s="66">
        <v>1</v>
      </c>
      <c r="I244" s="91">
        <v>2</v>
      </c>
      <c r="J244" s="114">
        <v>1</v>
      </c>
      <c r="K244" s="401">
        <v>1</v>
      </c>
      <c r="L244" s="25"/>
      <c r="M244" s="149"/>
      <c r="N244" s="297"/>
      <c r="O244" s="297"/>
      <c r="P244" s="38"/>
    </row>
    <row r="245" spans="1:16" s="6" customFormat="1" ht="15" customHeight="1" x14ac:dyDescent="0.3">
      <c r="A245" s="307" t="s">
        <v>1615</v>
      </c>
      <c r="B245" s="20" t="s">
        <v>87</v>
      </c>
      <c r="C245" s="151" t="s">
        <v>2</v>
      </c>
      <c r="D245" s="565">
        <v>2</v>
      </c>
      <c r="E245" s="22"/>
      <c r="F245" s="372">
        <f t="shared" si="10"/>
        <v>0</v>
      </c>
      <c r="G245" s="372">
        <f t="shared" si="11"/>
        <v>0</v>
      </c>
      <c r="H245" s="66">
        <v>2</v>
      </c>
      <c r="I245" s="91">
        <v>2</v>
      </c>
      <c r="J245" s="114">
        <v>2</v>
      </c>
      <c r="K245" s="401">
        <v>2</v>
      </c>
      <c r="L245" s="25"/>
      <c r="M245" s="149"/>
      <c r="N245" s="297"/>
      <c r="O245" s="297"/>
      <c r="P245" s="38"/>
    </row>
    <row r="246" spans="1:16" s="6" customFormat="1" ht="15" customHeight="1" x14ac:dyDescent="0.3">
      <c r="A246" s="307" t="s">
        <v>1616</v>
      </c>
      <c r="B246" s="20" t="s">
        <v>30</v>
      </c>
      <c r="C246" s="151" t="s">
        <v>2</v>
      </c>
      <c r="D246" s="565">
        <v>2</v>
      </c>
      <c r="E246" s="22"/>
      <c r="F246" s="372">
        <f t="shared" si="10"/>
        <v>0</v>
      </c>
      <c r="G246" s="372">
        <f t="shared" si="11"/>
        <v>0</v>
      </c>
      <c r="H246" s="66">
        <v>2</v>
      </c>
      <c r="I246" s="91">
        <v>2</v>
      </c>
      <c r="J246" s="114">
        <v>2</v>
      </c>
      <c r="K246" s="401">
        <v>2</v>
      </c>
      <c r="L246" s="25"/>
      <c r="M246" s="149"/>
      <c r="N246" s="297"/>
      <c r="O246" s="297"/>
      <c r="P246" s="38"/>
    </row>
    <row r="247" spans="1:16" s="6" customFormat="1" ht="15" customHeight="1" x14ac:dyDescent="0.3">
      <c r="A247" s="307" t="s">
        <v>1617</v>
      </c>
      <c r="B247" s="20" t="s">
        <v>31</v>
      </c>
      <c r="C247" s="151" t="s">
        <v>2</v>
      </c>
      <c r="D247" s="565">
        <v>2</v>
      </c>
      <c r="E247" s="22"/>
      <c r="F247" s="372">
        <f t="shared" si="10"/>
        <v>0</v>
      </c>
      <c r="G247" s="372">
        <f t="shared" si="11"/>
        <v>0</v>
      </c>
      <c r="H247" s="66">
        <v>2</v>
      </c>
      <c r="I247" s="91">
        <v>2</v>
      </c>
      <c r="J247" s="114">
        <v>2</v>
      </c>
      <c r="K247" s="401">
        <v>2</v>
      </c>
      <c r="L247" s="25"/>
      <c r="M247" s="149"/>
      <c r="N247" s="297"/>
      <c r="O247" s="297"/>
      <c r="P247" s="38"/>
    </row>
    <row r="248" spans="1:16" s="6" customFormat="1" ht="15" customHeight="1" x14ac:dyDescent="0.3">
      <c r="A248" s="307" t="s">
        <v>1618</v>
      </c>
      <c r="B248" s="20" t="s">
        <v>204</v>
      </c>
      <c r="C248" s="151" t="s">
        <v>2</v>
      </c>
      <c r="D248" s="565">
        <v>1</v>
      </c>
      <c r="E248" s="22"/>
      <c r="F248" s="372">
        <f t="shared" si="10"/>
        <v>0</v>
      </c>
      <c r="G248" s="372">
        <f t="shared" si="11"/>
        <v>0</v>
      </c>
      <c r="H248" s="66">
        <v>1</v>
      </c>
      <c r="I248" s="91">
        <v>2</v>
      </c>
      <c r="J248" s="114">
        <v>1</v>
      </c>
      <c r="K248" s="401">
        <v>1</v>
      </c>
      <c r="L248" s="25"/>
      <c r="M248" s="149"/>
      <c r="N248" s="297"/>
      <c r="O248" s="297"/>
      <c r="P248" s="38"/>
    </row>
    <row r="249" spans="1:16" s="6" customFormat="1" ht="15" customHeight="1" x14ac:dyDescent="0.3">
      <c r="A249" s="307" t="s">
        <v>1619</v>
      </c>
      <c r="B249" s="20" t="s">
        <v>178</v>
      </c>
      <c r="C249" s="151" t="s">
        <v>2</v>
      </c>
      <c r="D249" s="565">
        <v>1</v>
      </c>
      <c r="E249" s="22"/>
      <c r="F249" s="372">
        <f t="shared" si="10"/>
        <v>0</v>
      </c>
      <c r="G249" s="372">
        <f t="shared" si="11"/>
        <v>0</v>
      </c>
      <c r="H249" s="66">
        <v>1</v>
      </c>
      <c r="I249" s="91">
        <v>2</v>
      </c>
      <c r="J249" s="114">
        <v>1</v>
      </c>
      <c r="K249" s="401">
        <v>1</v>
      </c>
      <c r="L249" s="25"/>
      <c r="M249" s="149"/>
      <c r="N249" s="297"/>
      <c r="O249" s="297"/>
      <c r="P249" s="38"/>
    </row>
    <row r="250" spans="1:16" s="6" customFormat="1" ht="15" customHeight="1" x14ac:dyDescent="0.3">
      <c r="A250" s="307" t="s">
        <v>1620</v>
      </c>
      <c r="B250" s="20" t="s">
        <v>179</v>
      </c>
      <c r="C250" s="151" t="s">
        <v>2</v>
      </c>
      <c r="D250" s="565">
        <v>1</v>
      </c>
      <c r="E250" s="22"/>
      <c r="F250" s="372">
        <f t="shared" si="10"/>
        <v>0</v>
      </c>
      <c r="G250" s="372">
        <f t="shared" si="11"/>
        <v>0</v>
      </c>
      <c r="H250" s="66">
        <v>1</v>
      </c>
      <c r="I250" s="91">
        <v>1</v>
      </c>
      <c r="J250" s="114">
        <v>1</v>
      </c>
      <c r="K250" s="401">
        <v>1</v>
      </c>
      <c r="L250" s="25"/>
      <c r="M250" s="149"/>
      <c r="N250" s="297"/>
      <c r="O250" s="297"/>
      <c r="P250" s="38"/>
    </row>
    <row r="251" spans="1:16" s="6" customFormat="1" ht="15" customHeight="1" x14ac:dyDescent="0.3">
      <c r="A251" s="307" t="s">
        <v>1621</v>
      </c>
      <c r="B251" s="20" t="s">
        <v>180</v>
      </c>
      <c r="C251" s="151" t="s">
        <v>2</v>
      </c>
      <c r="D251" s="565">
        <v>1</v>
      </c>
      <c r="E251" s="22"/>
      <c r="F251" s="372">
        <f t="shared" si="10"/>
        <v>0</v>
      </c>
      <c r="G251" s="372">
        <f t="shared" si="11"/>
        <v>0</v>
      </c>
      <c r="H251" s="66">
        <v>1</v>
      </c>
      <c r="I251" s="91">
        <v>1</v>
      </c>
      <c r="J251" s="114">
        <v>1</v>
      </c>
      <c r="K251" s="401">
        <v>1</v>
      </c>
      <c r="L251" s="25"/>
      <c r="M251" s="149"/>
      <c r="N251" s="297"/>
      <c r="O251" s="297"/>
      <c r="P251" s="38"/>
    </row>
    <row r="252" spans="1:16" s="6" customFormat="1" ht="15" customHeight="1" x14ac:dyDescent="0.3">
      <c r="A252" s="307" t="s">
        <v>1622</v>
      </c>
      <c r="B252" s="20" t="s">
        <v>32</v>
      </c>
      <c r="C252" s="151" t="s">
        <v>2</v>
      </c>
      <c r="D252" s="565">
        <v>2</v>
      </c>
      <c r="E252" s="22"/>
      <c r="F252" s="372">
        <f t="shared" si="10"/>
        <v>0</v>
      </c>
      <c r="G252" s="372">
        <f t="shared" si="11"/>
        <v>0</v>
      </c>
      <c r="H252" s="66">
        <v>1</v>
      </c>
      <c r="I252" s="91">
        <v>2</v>
      </c>
      <c r="J252" s="114">
        <v>1</v>
      </c>
      <c r="K252" s="401">
        <v>1</v>
      </c>
      <c r="L252" s="25"/>
      <c r="M252" s="149"/>
      <c r="N252" s="297"/>
      <c r="O252" s="297"/>
      <c r="P252" s="38"/>
    </row>
    <row r="253" spans="1:16" s="6" customFormat="1" ht="15" customHeight="1" x14ac:dyDescent="0.3">
      <c r="A253" s="307" t="s">
        <v>1623</v>
      </c>
      <c r="B253" s="20" t="s">
        <v>33</v>
      </c>
      <c r="C253" s="151" t="s">
        <v>2</v>
      </c>
      <c r="D253" s="565">
        <v>1</v>
      </c>
      <c r="E253" s="22"/>
      <c r="F253" s="372">
        <f t="shared" si="10"/>
        <v>0</v>
      </c>
      <c r="G253" s="372">
        <f t="shared" si="11"/>
        <v>0</v>
      </c>
      <c r="H253" s="66">
        <v>1</v>
      </c>
      <c r="I253" s="91">
        <v>2</v>
      </c>
      <c r="J253" s="114">
        <v>1</v>
      </c>
      <c r="K253" s="401">
        <v>1</v>
      </c>
      <c r="L253" s="25"/>
      <c r="M253" s="149"/>
      <c r="N253" s="297"/>
      <c r="O253" s="297"/>
      <c r="P253" s="38"/>
    </row>
    <row r="254" spans="1:16" s="6" customFormat="1" ht="15" customHeight="1" x14ac:dyDescent="0.3">
      <c r="A254" s="307" t="s">
        <v>1624</v>
      </c>
      <c r="B254" s="20" t="s">
        <v>34</v>
      </c>
      <c r="C254" s="151" t="s">
        <v>2</v>
      </c>
      <c r="D254" s="565">
        <v>2</v>
      </c>
      <c r="E254" s="22"/>
      <c r="F254" s="372">
        <f t="shared" si="10"/>
        <v>0</v>
      </c>
      <c r="G254" s="372">
        <f t="shared" si="11"/>
        <v>0</v>
      </c>
      <c r="H254" s="66">
        <v>1</v>
      </c>
      <c r="I254" s="91">
        <v>2</v>
      </c>
      <c r="J254" s="114">
        <v>1</v>
      </c>
      <c r="K254" s="401">
        <v>1</v>
      </c>
      <c r="L254" s="25"/>
      <c r="M254" s="149"/>
      <c r="N254" s="297"/>
      <c r="O254" s="297"/>
      <c r="P254" s="38"/>
    </row>
    <row r="255" spans="1:16" s="6" customFormat="1" ht="15" customHeight="1" x14ac:dyDescent="0.3">
      <c r="A255" s="307" t="s">
        <v>1625</v>
      </c>
      <c r="B255" s="20" t="s">
        <v>258</v>
      </c>
      <c r="C255" s="151" t="s">
        <v>2</v>
      </c>
      <c r="D255" s="565">
        <v>2</v>
      </c>
      <c r="E255" s="22"/>
      <c r="F255" s="372">
        <f t="shared" si="10"/>
        <v>0</v>
      </c>
      <c r="G255" s="372">
        <f t="shared" si="11"/>
        <v>0</v>
      </c>
      <c r="H255" s="66">
        <v>1</v>
      </c>
      <c r="I255" s="91">
        <v>2</v>
      </c>
      <c r="J255" s="114">
        <v>1</v>
      </c>
      <c r="K255" s="401">
        <v>1</v>
      </c>
      <c r="L255" s="25"/>
      <c r="M255" s="149"/>
      <c r="N255" s="297"/>
      <c r="O255" s="297"/>
      <c r="P255" s="38"/>
    </row>
    <row r="256" spans="1:16" s="6" customFormat="1" ht="15" customHeight="1" x14ac:dyDescent="0.3">
      <c r="A256" s="307" t="s">
        <v>1626</v>
      </c>
      <c r="B256" s="20" t="s">
        <v>35</v>
      </c>
      <c r="C256" s="151" t="s">
        <v>2</v>
      </c>
      <c r="D256" s="565">
        <v>2</v>
      </c>
      <c r="E256" s="22"/>
      <c r="F256" s="372">
        <f t="shared" si="10"/>
        <v>0</v>
      </c>
      <c r="G256" s="372">
        <f t="shared" si="11"/>
        <v>0</v>
      </c>
      <c r="H256" s="66">
        <v>1</v>
      </c>
      <c r="I256" s="91">
        <v>2</v>
      </c>
      <c r="J256" s="114">
        <v>1</v>
      </c>
      <c r="K256" s="401">
        <v>1</v>
      </c>
      <c r="L256" s="25"/>
      <c r="M256" s="149"/>
      <c r="N256" s="297"/>
      <c r="O256" s="297"/>
      <c r="P256" s="38"/>
    </row>
    <row r="257" spans="1:16" s="6" customFormat="1" ht="15" customHeight="1" x14ac:dyDescent="0.3">
      <c r="A257" s="307" t="s">
        <v>1627</v>
      </c>
      <c r="B257" s="20" t="s">
        <v>36</v>
      </c>
      <c r="C257" s="151" t="s">
        <v>2</v>
      </c>
      <c r="D257" s="565">
        <v>2</v>
      </c>
      <c r="E257" s="22"/>
      <c r="F257" s="372">
        <f t="shared" si="10"/>
        <v>0</v>
      </c>
      <c r="G257" s="372">
        <f t="shared" si="11"/>
        <v>0</v>
      </c>
      <c r="H257" s="66">
        <v>1</v>
      </c>
      <c r="I257" s="91">
        <v>2</v>
      </c>
      <c r="J257" s="114">
        <v>2</v>
      </c>
      <c r="K257" s="401">
        <v>1</v>
      </c>
      <c r="L257" s="25"/>
      <c r="M257" s="149"/>
      <c r="N257" s="297"/>
      <c r="O257" s="297"/>
      <c r="P257" s="38"/>
    </row>
    <row r="258" spans="1:16" s="6" customFormat="1" ht="15" customHeight="1" x14ac:dyDescent="0.3">
      <c r="A258" s="307" t="s">
        <v>1628</v>
      </c>
      <c r="B258" s="20" t="s">
        <v>88</v>
      </c>
      <c r="C258" s="151" t="s">
        <v>2</v>
      </c>
      <c r="D258" s="565">
        <v>2</v>
      </c>
      <c r="E258" s="22"/>
      <c r="F258" s="372">
        <f t="shared" si="10"/>
        <v>0</v>
      </c>
      <c r="G258" s="372">
        <f t="shared" si="11"/>
        <v>0</v>
      </c>
      <c r="H258" s="66">
        <v>2</v>
      </c>
      <c r="I258" s="91">
        <v>2</v>
      </c>
      <c r="J258" s="114">
        <v>2</v>
      </c>
      <c r="K258" s="401">
        <v>2</v>
      </c>
      <c r="L258" s="25"/>
      <c r="M258" s="149"/>
      <c r="N258" s="297"/>
      <c r="O258" s="297"/>
      <c r="P258" s="38"/>
    </row>
    <row r="259" spans="1:16" s="6" customFormat="1" ht="15" customHeight="1" x14ac:dyDescent="0.3">
      <c r="A259" s="307" t="s">
        <v>1629</v>
      </c>
      <c r="B259" s="16" t="s">
        <v>38</v>
      </c>
      <c r="C259" s="157" t="s">
        <v>2</v>
      </c>
      <c r="D259" s="566">
        <v>2</v>
      </c>
      <c r="E259" s="157"/>
      <c r="F259" s="372">
        <f t="shared" si="10"/>
        <v>0</v>
      </c>
      <c r="G259" s="372">
        <f t="shared" si="11"/>
        <v>0</v>
      </c>
      <c r="H259" s="73">
        <v>2</v>
      </c>
      <c r="I259" s="98">
        <v>2</v>
      </c>
      <c r="J259" s="121">
        <v>2</v>
      </c>
      <c r="K259" s="401">
        <v>2</v>
      </c>
      <c r="L259" s="25"/>
      <c r="M259" s="149"/>
      <c r="N259" s="297"/>
      <c r="O259" s="297"/>
      <c r="P259" s="38"/>
    </row>
    <row r="260" spans="1:16" s="6" customFormat="1" ht="15" customHeight="1" x14ac:dyDescent="0.3">
      <c r="A260" s="307" t="s">
        <v>1630</v>
      </c>
      <c r="B260" s="16" t="s">
        <v>89</v>
      </c>
      <c r="C260" s="157" t="s">
        <v>2</v>
      </c>
      <c r="D260" s="566">
        <v>2</v>
      </c>
      <c r="E260" s="157"/>
      <c r="F260" s="372">
        <f t="shared" si="10"/>
        <v>0</v>
      </c>
      <c r="G260" s="372">
        <f t="shared" si="11"/>
        <v>0</v>
      </c>
      <c r="H260" s="73">
        <v>2</v>
      </c>
      <c r="I260" s="98">
        <v>4</v>
      </c>
      <c r="J260" s="121">
        <v>2</v>
      </c>
      <c r="K260" s="401">
        <v>2</v>
      </c>
      <c r="L260" s="25"/>
      <c r="M260" s="149"/>
      <c r="N260" s="297"/>
      <c r="O260" s="297"/>
      <c r="P260" s="38"/>
    </row>
    <row r="261" spans="1:16" s="6" customFormat="1" ht="15" customHeight="1" x14ac:dyDescent="0.3">
      <c r="A261" s="307" t="s">
        <v>1631</v>
      </c>
      <c r="B261" s="16" t="s">
        <v>90</v>
      </c>
      <c r="C261" s="157" t="s">
        <v>2</v>
      </c>
      <c r="D261" s="566">
        <v>2</v>
      </c>
      <c r="E261" s="157"/>
      <c r="F261" s="372">
        <f t="shared" si="10"/>
        <v>0</v>
      </c>
      <c r="G261" s="372">
        <f t="shared" si="11"/>
        <v>0</v>
      </c>
      <c r="H261" s="73">
        <v>6</v>
      </c>
      <c r="I261" s="98">
        <v>2</v>
      </c>
      <c r="J261" s="121">
        <v>6</v>
      </c>
      <c r="K261" s="401">
        <v>6</v>
      </c>
      <c r="L261" s="25"/>
      <c r="M261" s="149"/>
      <c r="N261" s="297"/>
      <c r="O261" s="297"/>
      <c r="P261" s="38"/>
    </row>
    <row r="262" spans="1:16" s="6" customFormat="1" ht="15" customHeight="1" x14ac:dyDescent="0.3">
      <c r="A262" s="307" t="s">
        <v>1632</v>
      </c>
      <c r="B262" s="16" t="s">
        <v>40</v>
      </c>
      <c r="C262" s="157" t="s">
        <v>2</v>
      </c>
      <c r="D262" s="566">
        <v>1</v>
      </c>
      <c r="E262" s="157"/>
      <c r="F262" s="372">
        <f t="shared" si="10"/>
        <v>0</v>
      </c>
      <c r="G262" s="372">
        <f t="shared" si="11"/>
        <v>0</v>
      </c>
      <c r="H262" s="73">
        <v>1</v>
      </c>
      <c r="I262" s="98">
        <v>2</v>
      </c>
      <c r="J262" s="121">
        <v>2</v>
      </c>
      <c r="K262" s="401">
        <v>1</v>
      </c>
      <c r="L262" s="25"/>
      <c r="M262" s="149"/>
      <c r="N262" s="297"/>
      <c r="O262" s="297"/>
      <c r="P262" s="38"/>
    </row>
    <row r="263" spans="1:16" s="6" customFormat="1" ht="15" customHeight="1" x14ac:dyDescent="0.3">
      <c r="A263" s="307" t="s">
        <v>1633</v>
      </c>
      <c r="B263" s="20" t="s">
        <v>91</v>
      </c>
      <c r="C263" s="157" t="s">
        <v>2</v>
      </c>
      <c r="D263" s="566">
        <v>1</v>
      </c>
      <c r="E263" s="157"/>
      <c r="F263" s="372">
        <f t="shared" si="10"/>
        <v>0</v>
      </c>
      <c r="G263" s="372">
        <f t="shared" si="11"/>
        <v>0</v>
      </c>
      <c r="H263" s="73">
        <v>1</v>
      </c>
      <c r="I263" s="98">
        <v>2</v>
      </c>
      <c r="J263" s="121">
        <v>2</v>
      </c>
      <c r="K263" s="401">
        <v>1</v>
      </c>
      <c r="L263" s="25"/>
      <c r="M263" s="149"/>
      <c r="N263" s="297"/>
      <c r="O263" s="297"/>
      <c r="P263" s="38"/>
    </row>
    <row r="264" spans="1:16" s="6" customFormat="1" ht="15" customHeight="1" x14ac:dyDescent="0.3">
      <c r="A264" s="307" t="s">
        <v>1634</v>
      </c>
      <c r="B264" s="42" t="s">
        <v>92</v>
      </c>
      <c r="C264" s="151" t="s">
        <v>2</v>
      </c>
      <c r="D264" s="565">
        <v>2</v>
      </c>
      <c r="E264" s="22"/>
      <c r="F264" s="372">
        <f t="shared" si="10"/>
        <v>0</v>
      </c>
      <c r="G264" s="372">
        <f t="shared" si="11"/>
        <v>0</v>
      </c>
      <c r="H264" s="66">
        <v>2</v>
      </c>
      <c r="I264" s="91">
        <v>4</v>
      </c>
      <c r="J264" s="114">
        <v>2</v>
      </c>
      <c r="K264" s="401">
        <v>2</v>
      </c>
      <c r="L264" s="25"/>
      <c r="M264" s="149"/>
      <c r="N264" s="297"/>
      <c r="O264" s="297"/>
      <c r="P264" s="38"/>
    </row>
    <row r="265" spans="1:16" s="6" customFormat="1" ht="15" customHeight="1" x14ac:dyDescent="0.3">
      <c r="A265" s="307" t="s">
        <v>1635</v>
      </c>
      <c r="B265" s="20" t="s">
        <v>93</v>
      </c>
      <c r="C265" s="151" t="s">
        <v>2</v>
      </c>
      <c r="D265" s="565">
        <v>2</v>
      </c>
      <c r="E265" s="22"/>
      <c r="F265" s="372">
        <f t="shared" si="10"/>
        <v>0</v>
      </c>
      <c r="G265" s="372">
        <f t="shared" si="11"/>
        <v>0</v>
      </c>
      <c r="H265" s="66">
        <v>2</v>
      </c>
      <c r="I265" s="91">
        <v>2</v>
      </c>
      <c r="J265" s="114">
        <v>2</v>
      </c>
      <c r="K265" s="401">
        <v>2</v>
      </c>
      <c r="L265" s="25"/>
      <c r="M265" s="149"/>
      <c r="N265" s="297"/>
      <c r="O265" s="297"/>
      <c r="P265" s="38"/>
    </row>
    <row r="266" spans="1:16" s="6" customFormat="1" ht="15" customHeight="1" x14ac:dyDescent="0.3">
      <c r="A266" s="307" t="s">
        <v>1636</v>
      </c>
      <c r="B266" s="20" t="s">
        <v>229</v>
      </c>
      <c r="C266" s="151" t="s">
        <v>5</v>
      </c>
      <c r="D266" s="565">
        <v>4</v>
      </c>
      <c r="E266" s="22"/>
      <c r="F266" s="372">
        <f t="shared" si="10"/>
        <v>0</v>
      </c>
      <c r="G266" s="372">
        <f t="shared" si="11"/>
        <v>0</v>
      </c>
      <c r="H266" s="66">
        <v>2</v>
      </c>
      <c r="I266" s="91">
        <v>2</v>
      </c>
      <c r="J266" s="114">
        <v>2</v>
      </c>
      <c r="K266" s="401">
        <v>2</v>
      </c>
      <c r="L266" s="25"/>
      <c r="M266" s="149"/>
      <c r="N266" s="297"/>
      <c r="O266" s="297"/>
      <c r="P266" s="38"/>
    </row>
    <row r="267" spans="1:16" s="6" customFormat="1" ht="15" customHeight="1" x14ac:dyDescent="0.3">
      <c r="A267" s="307" t="s">
        <v>1637</v>
      </c>
      <c r="B267" s="20" t="s">
        <v>231</v>
      </c>
      <c r="C267" s="151" t="s">
        <v>2</v>
      </c>
      <c r="D267" s="565">
        <v>1</v>
      </c>
      <c r="E267" s="22"/>
      <c r="F267" s="372">
        <f t="shared" si="10"/>
        <v>0</v>
      </c>
      <c r="G267" s="372">
        <f t="shared" si="11"/>
        <v>0</v>
      </c>
      <c r="H267" s="66">
        <v>2</v>
      </c>
      <c r="I267" s="91">
        <v>4</v>
      </c>
      <c r="J267" s="114">
        <v>2</v>
      </c>
      <c r="K267" s="401">
        <v>2</v>
      </c>
      <c r="L267" s="25"/>
      <c r="M267" s="149"/>
      <c r="N267" s="297"/>
      <c r="O267" s="297"/>
      <c r="P267" s="38"/>
    </row>
    <row r="268" spans="1:16" s="6" customFormat="1" ht="15" customHeight="1" x14ac:dyDescent="0.3">
      <c r="A268" s="307" t="s">
        <v>1638</v>
      </c>
      <c r="B268" s="20" t="s">
        <v>77</v>
      </c>
      <c r="C268" s="151" t="s">
        <v>5</v>
      </c>
      <c r="D268" s="565">
        <v>2</v>
      </c>
      <c r="E268" s="22"/>
      <c r="F268" s="372">
        <f t="shared" si="10"/>
        <v>0</v>
      </c>
      <c r="G268" s="372">
        <f t="shared" si="11"/>
        <v>0</v>
      </c>
      <c r="H268" s="66">
        <v>2</v>
      </c>
      <c r="I268" s="91">
        <v>2</v>
      </c>
      <c r="J268" s="114">
        <v>2</v>
      </c>
      <c r="K268" s="401">
        <v>2</v>
      </c>
      <c r="L268" s="25"/>
      <c r="M268" s="149"/>
      <c r="N268" s="297"/>
      <c r="O268" s="297"/>
      <c r="P268" s="38"/>
    </row>
    <row r="269" spans="1:16" s="6" customFormat="1" ht="15" customHeight="1" x14ac:dyDescent="0.3">
      <c r="A269" s="307" t="s">
        <v>1639</v>
      </c>
      <c r="B269" s="20" t="s">
        <v>95</v>
      </c>
      <c r="C269" s="462" t="s">
        <v>2</v>
      </c>
      <c r="D269" s="567">
        <v>2</v>
      </c>
      <c r="E269" s="158"/>
      <c r="F269" s="372">
        <f t="shared" si="10"/>
        <v>0</v>
      </c>
      <c r="G269" s="372">
        <f t="shared" si="11"/>
        <v>0</v>
      </c>
      <c r="H269" s="74">
        <v>2</v>
      </c>
      <c r="I269" s="91">
        <v>4</v>
      </c>
      <c r="J269" s="122">
        <v>2</v>
      </c>
      <c r="K269" s="401">
        <v>2</v>
      </c>
      <c r="L269" s="25"/>
      <c r="M269" s="149"/>
      <c r="N269" s="297"/>
      <c r="O269" s="297"/>
      <c r="P269" s="38"/>
    </row>
    <row r="270" spans="1:16" s="6" customFormat="1" ht="15" customHeight="1" x14ac:dyDescent="0.3">
      <c r="A270" s="307" t="s">
        <v>1640</v>
      </c>
      <c r="B270" s="20" t="s">
        <v>46</v>
      </c>
      <c r="C270" s="151" t="s">
        <v>2</v>
      </c>
      <c r="D270" s="565">
        <v>2</v>
      </c>
      <c r="E270" s="22"/>
      <c r="F270" s="372">
        <f t="shared" si="10"/>
        <v>0</v>
      </c>
      <c r="G270" s="372">
        <f t="shared" si="11"/>
        <v>0</v>
      </c>
      <c r="H270" s="66">
        <v>2</v>
      </c>
      <c r="I270" s="91">
        <v>4</v>
      </c>
      <c r="J270" s="114">
        <v>2</v>
      </c>
      <c r="K270" s="401">
        <v>2</v>
      </c>
      <c r="L270" s="25"/>
      <c r="M270" s="149"/>
      <c r="N270" s="297"/>
      <c r="O270" s="297"/>
      <c r="P270" s="38"/>
    </row>
    <row r="271" spans="1:16" s="6" customFormat="1" ht="15" customHeight="1" x14ac:dyDescent="0.3">
      <c r="A271" s="307" t="s">
        <v>1641</v>
      </c>
      <c r="B271" s="20" t="s">
        <v>96</v>
      </c>
      <c r="C271" s="151" t="s">
        <v>2</v>
      </c>
      <c r="D271" s="565">
        <v>2</v>
      </c>
      <c r="E271" s="22"/>
      <c r="F271" s="372">
        <f t="shared" si="10"/>
        <v>0</v>
      </c>
      <c r="G271" s="372">
        <f t="shared" si="11"/>
        <v>0</v>
      </c>
      <c r="H271" s="66">
        <v>2</v>
      </c>
      <c r="I271" s="91">
        <v>4</v>
      </c>
      <c r="J271" s="114">
        <v>2</v>
      </c>
      <c r="K271" s="401">
        <v>2</v>
      </c>
      <c r="L271" s="25"/>
      <c r="M271" s="149"/>
      <c r="N271" s="297"/>
      <c r="O271" s="297"/>
      <c r="P271" s="38"/>
    </row>
    <row r="272" spans="1:16" s="6" customFormat="1" ht="15" customHeight="1" x14ac:dyDescent="0.3">
      <c r="A272" s="307" t="s">
        <v>1642</v>
      </c>
      <c r="B272" s="20" t="s">
        <v>97</v>
      </c>
      <c r="C272" s="151" t="s">
        <v>2</v>
      </c>
      <c r="D272" s="565">
        <v>4</v>
      </c>
      <c r="E272" s="22"/>
      <c r="F272" s="372">
        <f t="shared" si="10"/>
        <v>0</v>
      </c>
      <c r="G272" s="372">
        <f t="shared" si="11"/>
        <v>0</v>
      </c>
      <c r="H272" s="66">
        <v>2</v>
      </c>
      <c r="I272" s="91">
        <v>4</v>
      </c>
      <c r="J272" s="114">
        <v>4</v>
      </c>
      <c r="K272" s="401">
        <v>2</v>
      </c>
      <c r="L272" s="25"/>
      <c r="M272" s="149"/>
      <c r="N272" s="297"/>
      <c r="O272" s="297"/>
      <c r="P272" s="38"/>
    </row>
    <row r="273" spans="1:16" s="6" customFormat="1" ht="15" customHeight="1" x14ac:dyDescent="0.3">
      <c r="A273" s="307" t="s">
        <v>1643</v>
      </c>
      <c r="B273" s="20" t="s">
        <v>48</v>
      </c>
      <c r="C273" s="151" t="s">
        <v>2</v>
      </c>
      <c r="D273" s="565">
        <v>4</v>
      </c>
      <c r="E273" s="22"/>
      <c r="F273" s="372">
        <f t="shared" si="10"/>
        <v>0</v>
      </c>
      <c r="G273" s="372">
        <f t="shared" si="11"/>
        <v>0</v>
      </c>
      <c r="H273" s="66">
        <v>2</v>
      </c>
      <c r="I273" s="91">
        <v>4</v>
      </c>
      <c r="J273" s="114">
        <v>4</v>
      </c>
      <c r="K273" s="401">
        <v>2</v>
      </c>
      <c r="L273" s="25"/>
      <c r="M273" s="149"/>
      <c r="N273" s="297"/>
      <c r="O273" s="297"/>
      <c r="P273" s="38"/>
    </row>
    <row r="274" spans="1:16" s="6" customFormat="1" ht="15" customHeight="1" x14ac:dyDescent="0.3">
      <c r="A274" s="307" t="s">
        <v>1644</v>
      </c>
      <c r="B274" s="20" t="s">
        <v>98</v>
      </c>
      <c r="C274" s="151" t="s">
        <v>2</v>
      </c>
      <c r="D274" s="565">
        <v>1</v>
      </c>
      <c r="E274" s="22"/>
      <c r="F274" s="372">
        <f t="shared" si="10"/>
        <v>0</v>
      </c>
      <c r="G274" s="372">
        <f t="shared" si="11"/>
        <v>0</v>
      </c>
      <c r="H274" s="66">
        <v>1</v>
      </c>
      <c r="I274" s="91">
        <v>2</v>
      </c>
      <c r="J274" s="114">
        <v>2</v>
      </c>
      <c r="K274" s="401">
        <v>1</v>
      </c>
      <c r="L274" s="25"/>
      <c r="M274" s="149"/>
      <c r="N274" s="297"/>
      <c r="O274" s="297"/>
      <c r="P274" s="38"/>
    </row>
    <row r="275" spans="1:16" s="6" customFormat="1" ht="15" customHeight="1" x14ac:dyDescent="0.3">
      <c r="A275" s="307" t="s">
        <v>1645</v>
      </c>
      <c r="B275" s="20" t="s">
        <v>99</v>
      </c>
      <c r="C275" s="151" t="s">
        <v>2</v>
      </c>
      <c r="D275" s="565">
        <v>1</v>
      </c>
      <c r="E275" s="22"/>
      <c r="F275" s="372">
        <f t="shared" si="10"/>
        <v>0</v>
      </c>
      <c r="G275" s="372">
        <f t="shared" si="11"/>
        <v>0</v>
      </c>
      <c r="H275" s="66">
        <v>2</v>
      </c>
      <c r="I275" s="91">
        <v>2</v>
      </c>
      <c r="J275" s="114">
        <v>2</v>
      </c>
      <c r="K275" s="401">
        <v>2</v>
      </c>
      <c r="L275" s="25"/>
      <c r="M275" s="149"/>
      <c r="N275" s="297"/>
      <c r="O275" s="297"/>
      <c r="P275" s="38"/>
    </row>
    <row r="276" spans="1:16" s="6" customFormat="1" ht="15" customHeight="1" x14ac:dyDescent="0.3">
      <c r="A276" s="307" t="s">
        <v>1646</v>
      </c>
      <c r="B276" s="20" t="s">
        <v>51</v>
      </c>
      <c r="C276" s="151" t="s">
        <v>2</v>
      </c>
      <c r="D276" s="565">
        <v>1</v>
      </c>
      <c r="E276" s="22"/>
      <c r="F276" s="372">
        <f t="shared" si="10"/>
        <v>0</v>
      </c>
      <c r="G276" s="372">
        <f t="shared" si="11"/>
        <v>0</v>
      </c>
      <c r="H276" s="66">
        <v>1</v>
      </c>
      <c r="I276" s="91">
        <v>2</v>
      </c>
      <c r="J276" s="114">
        <v>2</v>
      </c>
      <c r="K276" s="401">
        <v>1</v>
      </c>
      <c r="L276" s="25"/>
      <c r="M276" s="149"/>
      <c r="N276" s="297"/>
      <c r="O276" s="297"/>
      <c r="P276" s="38"/>
    </row>
    <row r="277" spans="1:16" s="6" customFormat="1" ht="15" customHeight="1" x14ac:dyDescent="0.3">
      <c r="A277" s="307" t="s">
        <v>1647</v>
      </c>
      <c r="B277" s="20" t="s">
        <v>275</v>
      </c>
      <c r="C277" s="151" t="s">
        <v>2</v>
      </c>
      <c r="D277" s="565">
        <v>4</v>
      </c>
      <c r="E277" s="22"/>
      <c r="F277" s="372">
        <f t="shared" si="10"/>
        <v>0</v>
      </c>
      <c r="G277" s="372">
        <f t="shared" si="11"/>
        <v>0</v>
      </c>
      <c r="H277" s="66">
        <v>2</v>
      </c>
      <c r="I277" s="91">
        <v>4</v>
      </c>
      <c r="J277" s="114">
        <v>4</v>
      </c>
      <c r="K277" s="401">
        <v>2</v>
      </c>
      <c r="L277" s="25"/>
      <c r="M277" s="149"/>
      <c r="N277" s="297"/>
      <c r="O277" s="297"/>
      <c r="P277" s="38"/>
    </row>
    <row r="278" spans="1:16" s="6" customFormat="1" ht="15" customHeight="1" x14ac:dyDescent="0.3">
      <c r="A278" s="307" t="s">
        <v>1648</v>
      </c>
      <c r="B278" s="20" t="s">
        <v>52</v>
      </c>
      <c r="C278" s="151" t="s">
        <v>2</v>
      </c>
      <c r="D278" s="565">
        <v>2</v>
      </c>
      <c r="E278" s="22"/>
      <c r="F278" s="372">
        <f t="shared" si="10"/>
        <v>0</v>
      </c>
      <c r="G278" s="372">
        <f t="shared" si="11"/>
        <v>0</v>
      </c>
      <c r="H278" s="66">
        <v>2</v>
      </c>
      <c r="I278" s="91">
        <v>4</v>
      </c>
      <c r="J278" s="114">
        <v>2</v>
      </c>
      <c r="K278" s="401">
        <v>2</v>
      </c>
      <c r="L278" s="25"/>
      <c r="M278" s="149"/>
      <c r="N278" s="297"/>
      <c r="O278" s="297"/>
      <c r="P278" s="38"/>
    </row>
    <row r="279" spans="1:16" s="6" customFormat="1" ht="15" customHeight="1" x14ac:dyDescent="0.3">
      <c r="A279" s="307" t="s">
        <v>1649</v>
      </c>
      <c r="B279" s="20" t="s">
        <v>100</v>
      </c>
      <c r="C279" s="151" t="s">
        <v>2</v>
      </c>
      <c r="D279" s="565">
        <v>2</v>
      </c>
      <c r="E279" s="22"/>
      <c r="F279" s="372">
        <f t="shared" si="10"/>
        <v>0</v>
      </c>
      <c r="G279" s="372">
        <f t="shared" si="11"/>
        <v>0</v>
      </c>
      <c r="H279" s="66">
        <v>2</v>
      </c>
      <c r="I279" s="91">
        <v>4</v>
      </c>
      <c r="J279" s="114">
        <v>2</v>
      </c>
      <c r="K279" s="401">
        <v>2</v>
      </c>
      <c r="L279" s="25"/>
      <c r="M279" s="149"/>
      <c r="N279" s="297"/>
      <c r="O279" s="297"/>
      <c r="P279" s="38"/>
    </row>
    <row r="280" spans="1:16" s="6" customFormat="1" ht="15" customHeight="1" x14ac:dyDescent="0.3">
      <c r="A280" s="307" t="s">
        <v>1650</v>
      </c>
      <c r="B280" s="20" t="s">
        <v>101</v>
      </c>
      <c r="C280" s="151" t="s">
        <v>2</v>
      </c>
      <c r="D280" s="565">
        <v>1</v>
      </c>
      <c r="E280" s="22"/>
      <c r="F280" s="372">
        <f t="shared" ref="F280:F343" si="12">SUM(E280*1.2)</f>
        <v>0</v>
      </c>
      <c r="G280" s="372">
        <f t="shared" ref="G280:G343" si="13">SUM(E280*D280)</f>
        <v>0</v>
      </c>
      <c r="H280" s="66">
        <v>1</v>
      </c>
      <c r="I280" s="91">
        <v>2</v>
      </c>
      <c r="J280" s="114">
        <v>1</v>
      </c>
      <c r="K280" s="401">
        <v>1</v>
      </c>
      <c r="L280" s="25"/>
      <c r="M280" s="149"/>
      <c r="N280" s="297"/>
      <c r="O280" s="297"/>
      <c r="P280" s="38"/>
    </row>
    <row r="281" spans="1:16" s="6" customFormat="1" ht="15" customHeight="1" x14ac:dyDescent="0.3">
      <c r="A281" s="307" t="s">
        <v>1651</v>
      </c>
      <c r="B281" s="20" t="s">
        <v>55</v>
      </c>
      <c r="C281" s="151" t="s">
        <v>2</v>
      </c>
      <c r="D281" s="565">
        <v>1</v>
      </c>
      <c r="E281" s="22"/>
      <c r="F281" s="372">
        <f t="shared" si="12"/>
        <v>0</v>
      </c>
      <c r="G281" s="372">
        <f t="shared" si="13"/>
        <v>0</v>
      </c>
      <c r="H281" s="66">
        <v>1</v>
      </c>
      <c r="I281" s="91">
        <v>4</v>
      </c>
      <c r="J281" s="114">
        <v>1</v>
      </c>
      <c r="K281" s="401">
        <v>1</v>
      </c>
      <c r="L281" s="25"/>
      <c r="M281" s="149"/>
      <c r="N281" s="297"/>
      <c r="O281" s="297"/>
      <c r="P281" s="38"/>
    </row>
    <row r="282" spans="1:16" s="6" customFormat="1" ht="15" customHeight="1" x14ac:dyDescent="0.3">
      <c r="A282" s="307" t="s">
        <v>1652</v>
      </c>
      <c r="B282" s="20" t="s">
        <v>230</v>
      </c>
      <c r="C282" s="151" t="s">
        <v>2</v>
      </c>
      <c r="D282" s="565">
        <v>2</v>
      </c>
      <c r="E282" s="22"/>
      <c r="F282" s="372">
        <f t="shared" si="12"/>
        <v>0</v>
      </c>
      <c r="G282" s="372">
        <f t="shared" si="13"/>
        <v>0</v>
      </c>
      <c r="H282" s="66">
        <v>2</v>
      </c>
      <c r="I282" s="91">
        <v>2</v>
      </c>
      <c r="J282" s="114">
        <v>2</v>
      </c>
      <c r="K282" s="401">
        <v>2</v>
      </c>
      <c r="L282" s="25"/>
      <c r="M282" s="149"/>
      <c r="N282" s="297"/>
      <c r="O282" s="297"/>
      <c r="P282" s="38"/>
    </row>
    <row r="283" spans="1:16" s="6" customFormat="1" ht="15" customHeight="1" x14ac:dyDescent="0.3">
      <c r="A283" s="307" t="s">
        <v>1653</v>
      </c>
      <c r="B283" s="20" t="s">
        <v>232</v>
      </c>
      <c r="C283" s="151" t="s">
        <v>2</v>
      </c>
      <c r="D283" s="565">
        <v>2</v>
      </c>
      <c r="E283" s="22"/>
      <c r="F283" s="372">
        <f t="shared" si="12"/>
        <v>0</v>
      </c>
      <c r="G283" s="372">
        <f t="shared" si="13"/>
        <v>0</v>
      </c>
      <c r="H283" s="66">
        <v>2</v>
      </c>
      <c r="I283" s="91">
        <v>2</v>
      </c>
      <c r="J283" s="114">
        <v>2</v>
      </c>
      <c r="K283" s="401">
        <v>2</v>
      </c>
      <c r="L283" s="25"/>
      <c r="M283" s="149"/>
      <c r="N283" s="297"/>
      <c r="O283" s="297"/>
      <c r="P283" s="38"/>
    </row>
    <row r="284" spans="1:16" s="6" customFormat="1" ht="15" customHeight="1" x14ac:dyDescent="0.3">
      <c r="A284" s="307" t="s">
        <v>1654</v>
      </c>
      <c r="B284" s="20" t="s">
        <v>233</v>
      </c>
      <c r="C284" s="151" t="s">
        <v>2</v>
      </c>
      <c r="D284" s="565">
        <v>1</v>
      </c>
      <c r="E284" s="22"/>
      <c r="F284" s="372">
        <f t="shared" si="12"/>
        <v>0</v>
      </c>
      <c r="G284" s="372">
        <f t="shared" si="13"/>
        <v>0</v>
      </c>
      <c r="H284" s="66">
        <v>1</v>
      </c>
      <c r="I284" s="91">
        <v>2</v>
      </c>
      <c r="J284" s="114">
        <v>1</v>
      </c>
      <c r="K284" s="401">
        <v>1</v>
      </c>
      <c r="L284" s="25"/>
      <c r="M284" s="149"/>
      <c r="N284" s="297"/>
      <c r="O284" s="297"/>
      <c r="P284" s="38"/>
    </row>
    <row r="285" spans="1:16" s="6" customFormat="1" ht="15" customHeight="1" x14ac:dyDescent="0.3">
      <c r="A285" s="307" t="s">
        <v>1655</v>
      </c>
      <c r="B285" s="20" t="s">
        <v>102</v>
      </c>
      <c r="C285" s="151" t="s">
        <v>2</v>
      </c>
      <c r="D285" s="565">
        <v>1</v>
      </c>
      <c r="E285" s="22"/>
      <c r="F285" s="372">
        <f t="shared" si="12"/>
        <v>0</v>
      </c>
      <c r="G285" s="372">
        <f t="shared" si="13"/>
        <v>0</v>
      </c>
      <c r="H285" s="66">
        <v>1</v>
      </c>
      <c r="I285" s="91">
        <v>2</v>
      </c>
      <c r="J285" s="114">
        <v>1</v>
      </c>
      <c r="K285" s="401">
        <v>1</v>
      </c>
      <c r="L285" s="25"/>
      <c r="M285" s="149"/>
      <c r="N285" s="297"/>
      <c r="O285" s="297"/>
      <c r="P285" s="38"/>
    </row>
    <row r="286" spans="1:16" s="6" customFormat="1" ht="15" customHeight="1" x14ac:dyDescent="0.3">
      <c r="A286" s="307" t="s">
        <v>1656</v>
      </c>
      <c r="B286" s="20" t="s">
        <v>103</v>
      </c>
      <c r="C286" s="151" t="s">
        <v>2</v>
      </c>
      <c r="D286" s="565">
        <v>1</v>
      </c>
      <c r="E286" s="22"/>
      <c r="F286" s="372">
        <f t="shared" si="12"/>
        <v>0</v>
      </c>
      <c r="G286" s="372">
        <f t="shared" si="13"/>
        <v>0</v>
      </c>
      <c r="H286" s="66">
        <v>1</v>
      </c>
      <c r="I286" s="91">
        <v>2</v>
      </c>
      <c r="J286" s="114">
        <v>1</v>
      </c>
      <c r="K286" s="401">
        <v>1</v>
      </c>
      <c r="L286" s="25"/>
      <c r="M286" s="149"/>
      <c r="N286" s="297"/>
      <c r="O286" s="297"/>
      <c r="P286" s="38"/>
    </row>
    <row r="287" spans="1:16" s="6" customFormat="1" ht="15" customHeight="1" x14ac:dyDescent="0.3">
      <c r="A287" s="307" t="s">
        <v>1657</v>
      </c>
      <c r="B287" s="20" t="s">
        <v>57</v>
      </c>
      <c r="C287" s="151" t="s">
        <v>2</v>
      </c>
      <c r="D287" s="565">
        <v>1</v>
      </c>
      <c r="E287" s="22"/>
      <c r="F287" s="372">
        <f t="shared" si="12"/>
        <v>0</v>
      </c>
      <c r="G287" s="372">
        <f t="shared" si="13"/>
        <v>0</v>
      </c>
      <c r="H287" s="66">
        <v>1</v>
      </c>
      <c r="I287" s="91">
        <v>2</v>
      </c>
      <c r="J287" s="114">
        <v>1</v>
      </c>
      <c r="K287" s="401">
        <v>1</v>
      </c>
      <c r="L287" s="25"/>
      <c r="M287" s="149"/>
      <c r="N287" s="297"/>
      <c r="O287" s="297"/>
      <c r="P287" s="38"/>
    </row>
    <row r="288" spans="1:16" s="6" customFormat="1" ht="15" customHeight="1" x14ac:dyDescent="0.3">
      <c r="A288" s="307" t="s">
        <v>1658</v>
      </c>
      <c r="B288" s="20" t="s">
        <v>58</v>
      </c>
      <c r="C288" s="151" t="s">
        <v>2</v>
      </c>
      <c r="D288" s="565">
        <v>1</v>
      </c>
      <c r="E288" s="22"/>
      <c r="F288" s="372">
        <f t="shared" si="12"/>
        <v>0</v>
      </c>
      <c r="G288" s="372">
        <f t="shared" si="13"/>
        <v>0</v>
      </c>
      <c r="H288" s="66">
        <v>1</v>
      </c>
      <c r="I288" s="91">
        <v>2</v>
      </c>
      <c r="J288" s="114">
        <v>1</v>
      </c>
      <c r="K288" s="401">
        <v>1</v>
      </c>
      <c r="L288" s="25"/>
      <c r="M288" s="149"/>
      <c r="N288" s="297"/>
      <c r="O288" s="297"/>
      <c r="P288" s="38"/>
    </row>
    <row r="289" spans="1:16" s="6" customFormat="1" ht="15" customHeight="1" x14ac:dyDescent="0.3">
      <c r="A289" s="307" t="s">
        <v>1659</v>
      </c>
      <c r="B289" s="20" t="s">
        <v>276</v>
      </c>
      <c r="C289" s="151" t="s">
        <v>2</v>
      </c>
      <c r="D289" s="565">
        <v>2</v>
      </c>
      <c r="E289" s="22"/>
      <c r="F289" s="372">
        <f t="shared" si="12"/>
        <v>0</v>
      </c>
      <c r="G289" s="372">
        <f t="shared" si="13"/>
        <v>0</v>
      </c>
      <c r="H289" s="66">
        <v>2</v>
      </c>
      <c r="I289" s="91">
        <v>2</v>
      </c>
      <c r="J289" s="114">
        <v>1</v>
      </c>
      <c r="K289" s="401">
        <v>2</v>
      </c>
      <c r="L289" s="25"/>
      <c r="M289" s="149"/>
      <c r="N289" s="297"/>
      <c r="O289" s="297"/>
      <c r="P289" s="38"/>
    </row>
    <row r="290" spans="1:16" s="6" customFormat="1" ht="15" customHeight="1" x14ac:dyDescent="0.3">
      <c r="A290" s="307" t="s">
        <v>1660</v>
      </c>
      <c r="B290" s="20" t="s">
        <v>104</v>
      </c>
      <c r="C290" s="151" t="s">
        <v>2</v>
      </c>
      <c r="D290" s="565">
        <v>1</v>
      </c>
      <c r="E290" s="22"/>
      <c r="F290" s="372">
        <f t="shared" si="12"/>
        <v>0</v>
      </c>
      <c r="G290" s="372">
        <f t="shared" si="13"/>
        <v>0</v>
      </c>
      <c r="H290" s="66">
        <v>1</v>
      </c>
      <c r="I290" s="91">
        <v>2</v>
      </c>
      <c r="J290" s="114">
        <v>1</v>
      </c>
      <c r="K290" s="401">
        <v>1</v>
      </c>
      <c r="L290" s="25"/>
      <c r="M290" s="149"/>
      <c r="N290" s="297"/>
      <c r="O290" s="297"/>
      <c r="P290" s="38"/>
    </row>
    <row r="291" spans="1:16" s="6" customFormat="1" ht="15" customHeight="1" x14ac:dyDescent="0.3">
      <c r="A291" s="307" t="s">
        <v>1661</v>
      </c>
      <c r="B291" s="20" t="s">
        <v>105</v>
      </c>
      <c r="C291" s="151" t="s">
        <v>2</v>
      </c>
      <c r="D291" s="565">
        <v>2</v>
      </c>
      <c r="E291" s="22"/>
      <c r="F291" s="372">
        <f t="shared" si="12"/>
        <v>0</v>
      </c>
      <c r="G291" s="372">
        <f t="shared" si="13"/>
        <v>0</v>
      </c>
      <c r="H291" s="66">
        <v>1</v>
      </c>
      <c r="I291" s="91">
        <v>2</v>
      </c>
      <c r="J291" s="114">
        <v>1</v>
      </c>
      <c r="K291" s="401">
        <v>1</v>
      </c>
      <c r="L291" s="25"/>
      <c r="M291" s="149"/>
      <c r="N291" s="297"/>
      <c r="O291" s="297"/>
      <c r="P291" s="38"/>
    </row>
    <row r="292" spans="1:16" s="6" customFormat="1" ht="15" customHeight="1" x14ac:dyDescent="0.3">
      <c r="A292" s="307" t="s">
        <v>1662</v>
      </c>
      <c r="B292" s="20" t="s">
        <v>277</v>
      </c>
      <c r="C292" s="151" t="s">
        <v>2</v>
      </c>
      <c r="D292" s="565">
        <v>2</v>
      </c>
      <c r="E292" s="22"/>
      <c r="F292" s="372">
        <f t="shared" si="12"/>
        <v>0</v>
      </c>
      <c r="G292" s="372">
        <f t="shared" si="13"/>
        <v>0</v>
      </c>
      <c r="H292" s="66">
        <v>2</v>
      </c>
      <c r="I292" s="91">
        <v>2</v>
      </c>
      <c r="J292" s="114">
        <v>2</v>
      </c>
      <c r="K292" s="401">
        <v>2</v>
      </c>
      <c r="L292" s="25"/>
      <c r="M292" s="149"/>
      <c r="N292" s="297"/>
      <c r="O292" s="297"/>
      <c r="P292" s="38"/>
    </row>
    <row r="293" spans="1:16" s="6" customFormat="1" ht="15" customHeight="1" x14ac:dyDescent="0.3">
      <c r="A293" s="307" t="s">
        <v>1663</v>
      </c>
      <c r="B293" s="20" t="s">
        <v>61</v>
      </c>
      <c r="C293" s="151" t="s">
        <v>2</v>
      </c>
      <c r="D293" s="565">
        <v>1</v>
      </c>
      <c r="E293" s="22"/>
      <c r="F293" s="372">
        <f t="shared" si="12"/>
        <v>0</v>
      </c>
      <c r="G293" s="372">
        <f t="shared" si="13"/>
        <v>0</v>
      </c>
      <c r="H293" s="66">
        <v>1</v>
      </c>
      <c r="I293" s="91">
        <v>2</v>
      </c>
      <c r="J293" s="114">
        <v>1</v>
      </c>
      <c r="K293" s="401">
        <v>1</v>
      </c>
      <c r="L293" s="25"/>
      <c r="M293" s="149"/>
      <c r="N293" s="297"/>
      <c r="O293" s="297"/>
      <c r="P293" s="38"/>
    </row>
    <row r="294" spans="1:16" s="6" customFormat="1" ht="15" customHeight="1" x14ac:dyDescent="0.3">
      <c r="A294" s="307" t="s">
        <v>1664</v>
      </c>
      <c r="B294" s="20" t="s">
        <v>106</v>
      </c>
      <c r="C294" s="151" t="s">
        <v>2</v>
      </c>
      <c r="D294" s="565">
        <v>2</v>
      </c>
      <c r="E294" s="22"/>
      <c r="F294" s="372">
        <f t="shared" si="12"/>
        <v>0</v>
      </c>
      <c r="G294" s="372">
        <f t="shared" si="13"/>
        <v>0</v>
      </c>
      <c r="H294" s="66">
        <v>1</v>
      </c>
      <c r="I294" s="91">
        <v>4</v>
      </c>
      <c r="J294" s="114">
        <v>1</v>
      </c>
      <c r="K294" s="401">
        <v>1</v>
      </c>
      <c r="L294" s="25"/>
      <c r="M294" s="149"/>
      <c r="N294" s="297"/>
      <c r="O294" s="297"/>
      <c r="P294" s="38"/>
    </row>
    <row r="295" spans="1:16" s="6" customFormat="1" ht="15" customHeight="1" x14ac:dyDescent="0.3">
      <c r="A295" s="307" t="s">
        <v>1665</v>
      </c>
      <c r="B295" s="20" t="s">
        <v>107</v>
      </c>
      <c r="C295" s="151" t="s">
        <v>2</v>
      </c>
      <c r="D295" s="565">
        <v>2</v>
      </c>
      <c r="E295" s="22"/>
      <c r="F295" s="372">
        <f t="shared" si="12"/>
        <v>0</v>
      </c>
      <c r="G295" s="372">
        <f t="shared" si="13"/>
        <v>0</v>
      </c>
      <c r="H295" s="66">
        <v>1</v>
      </c>
      <c r="I295" s="91">
        <v>2</v>
      </c>
      <c r="J295" s="114">
        <v>1</v>
      </c>
      <c r="K295" s="401">
        <v>1</v>
      </c>
      <c r="L295" s="25"/>
      <c r="M295" s="149"/>
      <c r="N295" s="297"/>
      <c r="O295" s="297"/>
      <c r="P295" s="38"/>
    </row>
    <row r="296" spans="1:16" s="6" customFormat="1" ht="15" customHeight="1" x14ac:dyDescent="0.3">
      <c r="A296" s="307" t="s">
        <v>1666</v>
      </c>
      <c r="B296" s="20" t="s">
        <v>62</v>
      </c>
      <c r="C296" s="151" t="s">
        <v>2</v>
      </c>
      <c r="D296" s="565">
        <v>1</v>
      </c>
      <c r="E296" s="22"/>
      <c r="F296" s="372">
        <f t="shared" si="12"/>
        <v>0</v>
      </c>
      <c r="G296" s="372">
        <f t="shared" si="13"/>
        <v>0</v>
      </c>
      <c r="H296" s="66">
        <v>1</v>
      </c>
      <c r="I296" s="91">
        <v>2</v>
      </c>
      <c r="J296" s="114">
        <v>1</v>
      </c>
      <c r="K296" s="401">
        <v>1</v>
      </c>
      <c r="L296" s="25"/>
      <c r="M296" s="149"/>
      <c r="N296" s="297"/>
      <c r="O296" s="297"/>
      <c r="P296" s="38"/>
    </row>
    <row r="297" spans="1:16" s="6" customFormat="1" ht="15" customHeight="1" x14ac:dyDescent="0.3">
      <c r="A297" s="307" t="s">
        <v>1667</v>
      </c>
      <c r="B297" s="20" t="s">
        <v>63</v>
      </c>
      <c r="C297" s="151" t="s">
        <v>2</v>
      </c>
      <c r="D297" s="565">
        <v>1</v>
      </c>
      <c r="E297" s="22"/>
      <c r="F297" s="372">
        <f t="shared" si="12"/>
        <v>0</v>
      </c>
      <c r="G297" s="372">
        <f t="shared" si="13"/>
        <v>0</v>
      </c>
      <c r="H297" s="66">
        <v>1</v>
      </c>
      <c r="I297" s="91">
        <v>2</v>
      </c>
      <c r="J297" s="114">
        <v>1</v>
      </c>
      <c r="K297" s="401">
        <v>1</v>
      </c>
      <c r="L297" s="25"/>
      <c r="M297" s="149"/>
      <c r="N297" s="297"/>
      <c r="O297" s="297"/>
      <c r="P297" s="38"/>
    </row>
    <row r="298" spans="1:16" s="6" customFormat="1" ht="15" customHeight="1" x14ac:dyDescent="0.3">
      <c r="A298" s="307" t="s">
        <v>1668</v>
      </c>
      <c r="B298" s="20" t="s">
        <v>64</v>
      </c>
      <c r="C298" s="151" t="s">
        <v>2</v>
      </c>
      <c r="D298" s="565">
        <v>1</v>
      </c>
      <c r="E298" s="22"/>
      <c r="F298" s="372">
        <f t="shared" si="12"/>
        <v>0</v>
      </c>
      <c r="G298" s="372">
        <f t="shared" si="13"/>
        <v>0</v>
      </c>
      <c r="H298" s="66">
        <v>2</v>
      </c>
      <c r="I298" s="91">
        <v>2</v>
      </c>
      <c r="J298" s="114">
        <v>2</v>
      </c>
      <c r="K298" s="401">
        <v>2</v>
      </c>
      <c r="L298" s="25"/>
      <c r="M298" s="149"/>
      <c r="N298" s="297"/>
      <c r="O298" s="297"/>
      <c r="P298" s="38"/>
    </row>
    <row r="299" spans="1:16" s="6" customFormat="1" ht="15" customHeight="1" x14ac:dyDescent="0.3">
      <c r="A299" s="307" t="s">
        <v>1669</v>
      </c>
      <c r="B299" s="20" t="s">
        <v>278</v>
      </c>
      <c r="C299" s="151" t="s">
        <v>2</v>
      </c>
      <c r="D299" s="565">
        <v>1</v>
      </c>
      <c r="E299" s="22"/>
      <c r="F299" s="372">
        <f t="shared" si="12"/>
        <v>0</v>
      </c>
      <c r="G299" s="372">
        <f t="shared" si="13"/>
        <v>0</v>
      </c>
      <c r="H299" s="66">
        <v>2</v>
      </c>
      <c r="I299" s="91">
        <v>2</v>
      </c>
      <c r="J299" s="114">
        <v>2</v>
      </c>
      <c r="K299" s="401">
        <v>2</v>
      </c>
      <c r="L299" s="25"/>
      <c r="M299" s="149"/>
      <c r="N299" s="297"/>
      <c r="O299" s="297"/>
      <c r="P299" s="38"/>
    </row>
    <row r="300" spans="1:16" s="6" customFormat="1" ht="15" customHeight="1" x14ac:dyDescent="0.3">
      <c r="A300" s="307" t="s">
        <v>1670</v>
      </c>
      <c r="B300" s="20" t="s">
        <v>108</v>
      </c>
      <c r="C300" s="151" t="s">
        <v>2</v>
      </c>
      <c r="D300" s="565">
        <v>1</v>
      </c>
      <c r="E300" s="22"/>
      <c r="F300" s="372">
        <f t="shared" si="12"/>
        <v>0</v>
      </c>
      <c r="G300" s="372">
        <f t="shared" si="13"/>
        <v>0</v>
      </c>
      <c r="H300" s="66">
        <v>1</v>
      </c>
      <c r="I300" s="91">
        <v>2</v>
      </c>
      <c r="J300" s="114">
        <v>1</v>
      </c>
      <c r="K300" s="401">
        <v>1</v>
      </c>
      <c r="L300" s="25"/>
      <c r="M300" s="149"/>
      <c r="N300" s="297"/>
      <c r="O300" s="297"/>
      <c r="P300" s="38"/>
    </row>
    <row r="301" spans="1:16" s="6" customFormat="1" ht="15" customHeight="1" x14ac:dyDescent="0.3">
      <c r="A301" s="307" t="s">
        <v>1671</v>
      </c>
      <c r="B301" s="20" t="s">
        <v>367</v>
      </c>
      <c r="C301" s="151"/>
      <c r="D301" s="565">
        <v>1</v>
      </c>
      <c r="E301" s="22"/>
      <c r="F301" s="372">
        <f t="shared" si="12"/>
        <v>0</v>
      </c>
      <c r="G301" s="372">
        <f t="shared" si="13"/>
        <v>0</v>
      </c>
      <c r="H301" s="66"/>
      <c r="I301" s="91">
        <v>2</v>
      </c>
      <c r="J301" s="114"/>
      <c r="K301" s="401"/>
      <c r="L301" s="25"/>
      <c r="M301" s="149"/>
      <c r="N301" s="297"/>
      <c r="O301" s="297"/>
      <c r="P301" s="38"/>
    </row>
    <row r="302" spans="1:16" s="6" customFormat="1" ht="15" customHeight="1" x14ac:dyDescent="0.3">
      <c r="A302" s="307" t="s">
        <v>1672</v>
      </c>
      <c r="B302" s="20" t="s">
        <v>65</v>
      </c>
      <c r="C302" s="151" t="s">
        <v>2</v>
      </c>
      <c r="D302" s="565">
        <v>2</v>
      </c>
      <c r="E302" s="22"/>
      <c r="F302" s="372">
        <f t="shared" si="12"/>
        <v>0</v>
      </c>
      <c r="G302" s="372">
        <f t="shared" si="13"/>
        <v>0</v>
      </c>
      <c r="H302" s="66">
        <v>6</v>
      </c>
      <c r="I302" s="91">
        <v>4</v>
      </c>
      <c r="J302" s="114">
        <v>2</v>
      </c>
      <c r="K302" s="401">
        <v>6</v>
      </c>
      <c r="L302" s="25"/>
      <c r="M302" s="149"/>
      <c r="N302" s="297"/>
      <c r="O302" s="297"/>
      <c r="P302" s="38"/>
    </row>
    <row r="303" spans="1:16" s="6" customFormat="1" ht="15" customHeight="1" x14ac:dyDescent="0.3">
      <c r="A303" s="307" t="s">
        <v>1673</v>
      </c>
      <c r="B303" s="20" t="s">
        <v>109</v>
      </c>
      <c r="C303" s="151" t="s">
        <v>2</v>
      </c>
      <c r="D303" s="565">
        <v>2</v>
      </c>
      <c r="E303" s="22"/>
      <c r="F303" s="372">
        <f t="shared" si="12"/>
        <v>0</v>
      </c>
      <c r="G303" s="372">
        <f t="shared" si="13"/>
        <v>0</v>
      </c>
      <c r="H303" s="66">
        <v>6</v>
      </c>
      <c r="I303" s="91">
        <v>4</v>
      </c>
      <c r="J303" s="114">
        <v>2</v>
      </c>
      <c r="K303" s="401">
        <v>6</v>
      </c>
      <c r="L303" s="25"/>
      <c r="M303" s="149"/>
      <c r="N303" s="297"/>
      <c r="O303" s="297"/>
      <c r="P303" s="38"/>
    </row>
    <row r="304" spans="1:16" s="6" customFormat="1" ht="15" customHeight="1" x14ac:dyDescent="0.3">
      <c r="A304" s="307" t="s">
        <v>1674</v>
      </c>
      <c r="B304" s="20" t="s">
        <v>67</v>
      </c>
      <c r="C304" s="151" t="s">
        <v>2</v>
      </c>
      <c r="D304" s="565">
        <v>2</v>
      </c>
      <c r="E304" s="22"/>
      <c r="F304" s="372">
        <f t="shared" si="12"/>
        <v>0</v>
      </c>
      <c r="G304" s="372">
        <f t="shared" si="13"/>
        <v>0</v>
      </c>
      <c r="H304" s="66">
        <v>2</v>
      </c>
      <c r="I304" s="91">
        <v>2</v>
      </c>
      <c r="J304" s="114">
        <v>2</v>
      </c>
      <c r="K304" s="401">
        <v>2</v>
      </c>
      <c r="L304" s="25"/>
      <c r="M304" s="149"/>
      <c r="N304" s="297"/>
      <c r="O304" s="297"/>
      <c r="P304" s="38"/>
    </row>
    <row r="305" spans="1:16" s="6" customFormat="1" ht="15" customHeight="1" x14ac:dyDescent="0.3">
      <c r="A305" s="307" t="s">
        <v>1675</v>
      </c>
      <c r="B305" s="20" t="s">
        <v>68</v>
      </c>
      <c r="C305" s="151" t="s">
        <v>2</v>
      </c>
      <c r="D305" s="565">
        <v>1</v>
      </c>
      <c r="E305" s="22"/>
      <c r="F305" s="372">
        <f t="shared" si="12"/>
        <v>0</v>
      </c>
      <c r="G305" s="372">
        <f t="shared" si="13"/>
        <v>0</v>
      </c>
      <c r="H305" s="66">
        <v>3</v>
      </c>
      <c r="I305" s="91">
        <v>4</v>
      </c>
      <c r="J305" s="114">
        <v>3</v>
      </c>
      <c r="K305" s="401">
        <v>3</v>
      </c>
      <c r="L305" s="25"/>
      <c r="M305" s="149"/>
      <c r="N305" s="297"/>
      <c r="O305" s="297"/>
      <c r="P305" s="38"/>
    </row>
    <row r="306" spans="1:16" s="6" customFormat="1" ht="15" customHeight="1" x14ac:dyDescent="0.3">
      <c r="A306" s="307" t="s">
        <v>1676</v>
      </c>
      <c r="B306" s="20" t="s">
        <v>110</v>
      </c>
      <c r="C306" s="151" t="s">
        <v>2</v>
      </c>
      <c r="D306" s="565">
        <v>4</v>
      </c>
      <c r="E306" s="22"/>
      <c r="F306" s="372">
        <f t="shared" si="12"/>
        <v>0</v>
      </c>
      <c r="G306" s="372">
        <f t="shared" si="13"/>
        <v>0</v>
      </c>
      <c r="H306" s="66">
        <v>4</v>
      </c>
      <c r="I306" s="91">
        <v>4</v>
      </c>
      <c r="J306" s="114"/>
      <c r="K306" s="401">
        <v>4</v>
      </c>
      <c r="L306" s="25"/>
      <c r="M306" s="149"/>
      <c r="N306" s="297"/>
      <c r="O306" s="297"/>
      <c r="P306" s="38"/>
    </row>
    <row r="307" spans="1:16" s="6" customFormat="1" ht="15" customHeight="1" x14ac:dyDescent="0.3">
      <c r="A307" s="307" t="s">
        <v>1677</v>
      </c>
      <c r="B307" s="20" t="s">
        <v>69</v>
      </c>
      <c r="C307" s="151" t="s">
        <v>2</v>
      </c>
      <c r="D307" s="565">
        <v>2</v>
      </c>
      <c r="E307" s="22"/>
      <c r="F307" s="372">
        <f t="shared" si="12"/>
        <v>0</v>
      </c>
      <c r="G307" s="372">
        <f t="shared" si="13"/>
        <v>0</v>
      </c>
      <c r="H307" s="66">
        <v>6</v>
      </c>
      <c r="I307" s="91">
        <v>8</v>
      </c>
      <c r="J307" s="114">
        <v>2</v>
      </c>
      <c r="K307" s="401">
        <v>6</v>
      </c>
      <c r="L307" s="25"/>
      <c r="M307" s="149"/>
      <c r="N307" s="297"/>
      <c r="O307" s="297"/>
      <c r="P307" s="38"/>
    </row>
    <row r="308" spans="1:16" s="6" customFormat="1" ht="15" customHeight="1" x14ac:dyDescent="0.3">
      <c r="A308" s="307" t="s">
        <v>1678</v>
      </c>
      <c r="B308" s="20" t="s">
        <v>347</v>
      </c>
      <c r="C308" s="151" t="s">
        <v>2</v>
      </c>
      <c r="D308" s="565">
        <v>2</v>
      </c>
      <c r="E308" s="22"/>
      <c r="F308" s="372">
        <f t="shared" si="12"/>
        <v>0</v>
      </c>
      <c r="G308" s="372">
        <f t="shared" si="13"/>
        <v>0</v>
      </c>
      <c r="H308" s="66">
        <v>1</v>
      </c>
      <c r="I308" s="91">
        <v>4</v>
      </c>
      <c r="J308" s="114">
        <v>2</v>
      </c>
      <c r="K308" s="401">
        <v>1</v>
      </c>
      <c r="L308" s="25"/>
      <c r="M308" s="149"/>
      <c r="N308" s="297"/>
      <c r="O308" s="297"/>
      <c r="P308" s="38"/>
    </row>
    <row r="309" spans="1:16" s="6" customFormat="1" ht="15" customHeight="1" x14ac:dyDescent="0.3">
      <c r="A309" s="307" t="s">
        <v>1679</v>
      </c>
      <c r="B309" s="20" t="s">
        <v>111</v>
      </c>
      <c r="C309" s="151" t="s">
        <v>2</v>
      </c>
      <c r="D309" s="565">
        <v>20</v>
      </c>
      <c r="E309" s="22"/>
      <c r="F309" s="372">
        <f t="shared" si="12"/>
        <v>0</v>
      </c>
      <c r="G309" s="372">
        <f t="shared" si="13"/>
        <v>0</v>
      </c>
      <c r="H309" s="66">
        <v>2</v>
      </c>
      <c r="I309" s="91">
        <v>24</v>
      </c>
      <c r="J309" s="114"/>
      <c r="K309" s="401">
        <v>2</v>
      </c>
      <c r="L309" s="25"/>
      <c r="M309" s="149"/>
      <c r="N309" s="297"/>
      <c r="O309" s="297"/>
      <c r="P309" s="38"/>
    </row>
    <row r="310" spans="1:16" s="6" customFormat="1" ht="15" customHeight="1" x14ac:dyDescent="0.3">
      <c r="A310" s="307" t="s">
        <v>1680</v>
      </c>
      <c r="B310" s="20" t="s">
        <v>112</v>
      </c>
      <c r="C310" s="151" t="s">
        <v>5</v>
      </c>
      <c r="D310" s="565">
        <v>2</v>
      </c>
      <c r="E310" s="22"/>
      <c r="F310" s="372">
        <f t="shared" si="12"/>
        <v>0</v>
      </c>
      <c r="G310" s="372">
        <f t="shared" si="13"/>
        <v>0</v>
      </c>
      <c r="H310" s="66">
        <v>4</v>
      </c>
      <c r="I310" s="91">
        <v>2</v>
      </c>
      <c r="J310" s="114"/>
      <c r="K310" s="401">
        <v>4</v>
      </c>
      <c r="L310" s="25"/>
      <c r="M310" s="149"/>
      <c r="N310" s="297"/>
      <c r="O310" s="297"/>
      <c r="P310" s="38"/>
    </row>
    <row r="311" spans="1:16" s="6" customFormat="1" ht="15" customHeight="1" x14ac:dyDescent="0.3">
      <c r="A311" s="307" t="s">
        <v>1681</v>
      </c>
      <c r="B311" s="20" t="s">
        <v>279</v>
      </c>
      <c r="C311" s="151" t="s">
        <v>2</v>
      </c>
      <c r="D311" s="565">
        <v>1</v>
      </c>
      <c r="E311" s="22"/>
      <c r="F311" s="372">
        <f t="shared" si="12"/>
        <v>0</v>
      </c>
      <c r="G311" s="372">
        <f t="shared" si="13"/>
        <v>0</v>
      </c>
      <c r="H311" s="66">
        <v>1</v>
      </c>
      <c r="I311" s="91">
        <v>2</v>
      </c>
      <c r="J311" s="114"/>
      <c r="K311" s="401">
        <v>1</v>
      </c>
      <c r="L311" s="25"/>
      <c r="M311" s="149"/>
      <c r="N311" s="297"/>
      <c r="O311" s="297"/>
      <c r="P311" s="38"/>
    </row>
    <row r="312" spans="1:16" s="6" customFormat="1" ht="15" customHeight="1" x14ac:dyDescent="0.3">
      <c r="A312" s="307" t="s">
        <v>1682</v>
      </c>
      <c r="B312" s="18" t="s">
        <v>211</v>
      </c>
      <c r="C312" s="151" t="s">
        <v>2</v>
      </c>
      <c r="D312" s="565">
        <v>1</v>
      </c>
      <c r="E312" s="22"/>
      <c r="F312" s="372">
        <f t="shared" si="12"/>
        <v>0</v>
      </c>
      <c r="G312" s="372">
        <f t="shared" si="13"/>
        <v>0</v>
      </c>
      <c r="H312" s="66">
        <v>1</v>
      </c>
      <c r="I312" s="91">
        <v>2</v>
      </c>
      <c r="J312" s="114"/>
      <c r="K312" s="401">
        <v>1</v>
      </c>
      <c r="L312" s="25"/>
      <c r="M312" s="149"/>
      <c r="N312" s="297"/>
      <c r="O312" s="297"/>
      <c r="P312" s="38"/>
    </row>
    <row r="313" spans="1:16" s="6" customFormat="1" ht="15" customHeight="1" x14ac:dyDescent="0.3">
      <c r="A313" s="307" t="s">
        <v>1683</v>
      </c>
      <c r="B313" s="18" t="s">
        <v>345</v>
      </c>
      <c r="C313" s="151" t="s">
        <v>2</v>
      </c>
      <c r="D313" s="565">
        <v>8</v>
      </c>
      <c r="E313" s="22"/>
      <c r="F313" s="372">
        <f t="shared" si="12"/>
        <v>0</v>
      </c>
      <c r="G313" s="372">
        <f t="shared" si="13"/>
        <v>0</v>
      </c>
      <c r="H313" s="66">
        <v>6</v>
      </c>
      <c r="I313" s="91">
        <v>8</v>
      </c>
      <c r="J313" s="114">
        <v>10</v>
      </c>
      <c r="K313" s="401">
        <v>6</v>
      </c>
      <c r="L313" s="25"/>
      <c r="M313" s="149"/>
      <c r="N313" s="297"/>
      <c r="O313" s="297"/>
      <c r="P313" s="38"/>
    </row>
    <row r="314" spans="1:16" s="6" customFormat="1" ht="15" customHeight="1" x14ac:dyDescent="0.3">
      <c r="A314" s="307" t="s">
        <v>1684</v>
      </c>
      <c r="B314" s="16" t="s">
        <v>346</v>
      </c>
      <c r="C314" s="157" t="s">
        <v>2</v>
      </c>
      <c r="D314" s="566">
        <v>8</v>
      </c>
      <c r="E314" s="157"/>
      <c r="F314" s="372">
        <f t="shared" si="12"/>
        <v>0</v>
      </c>
      <c r="G314" s="372">
        <f t="shared" si="13"/>
        <v>0</v>
      </c>
      <c r="H314" s="73">
        <v>10</v>
      </c>
      <c r="I314" s="98">
        <v>8</v>
      </c>
      <c r="J314" s="121">
        <v>10</v>
      </c>
      <c r="K314" s="401">
        <v>10</v>
      </c>
      <c r="L314" s="25"/>
      <c r="M314" s="149"/>
      <c r="N314" s="297"/>
      <c r="O314" s="297"/>
      <c r="P314" s="38"/>
    </row>
    <row r="315" spans="1:16" s="6" customFormat="1" ht="15" customHeight="1" x14ac:dyDescent="0.3">
      <c r="A315" s="307" t="s">
        <v>1685</v>
      </c>
      <c r="B315" s="20" t="s">
        <v>113</v>
      </c>
      <c r="C315" s="151" t="s">
        <v>2</v>
      </c>
      <c r="D315" s="565">
        <v>2</v>
      </c>
      <c r="E315" s="22"/>
      <c r="F315" s="372">
        <f t="shared" si="12"/>
        <v>0</v>
      </c>
      <c r="G315" s="372">
        <f t="shared" si="13"/>
        <v>0</v>
      </c>
      <c r="H315" s="66">
        <v>2</v>
      </c>
      <c r="I315" s="91">
        <v>2</v>
      </c>
      <c r="J315" s="114">
        <v>2</v>
      </c>
      <c r="K315" s="401">
        <v>2</v>
      </c>
      <c r="L315" s="25"/>
      <c r="M315" s="149"/>
      <c r="N315" s="297"/>
      <c r="O315" s="297"/>
      <c r="P315" s="38"/>
    </row>
    <row r="316" spans="1:16" s="6" customFormat="1" ht="15" customHeight="1" x14ac:dyDescent="0.3">
      <c r="A316" s="307" t="s">
        <v>1686</v>
      </c>
      <c r="B316" s="20" t="s">
        <v>72</v>
      </c>
      <c r="C316" s="469" t="s">
        <v>2</v>
      </c>
      <c r="D316" s="577">
        <v>1</v>
      </c>
      <c r="E316" s="165"/>
      <c r="F316" s="372">
        <f t="shared" si="12"/>
        <v>0</v>
      </c>
      <c r="G316" s="372">
        <f t="shared" si="13"/>
        <v>0</v>
      </c>
      <c r="H316" s="82">
        <v>2</v>
      </c>
      <c r="I316" s="105">
        <v>2</v>
      </c>
      <c r="J316" s="130">
        <v>1</v>
      </c>
      <c r="K316" s="401">
        <v>2</v>
      </c>
      <c r="L316" s="25"/>
      <c r="M316" s="149"/>
      <c r="N316" s="297"/>
      <c r="O316" s="297"/>
      <c r="P316" s="38"/>
    </row>
    <row r="317" spans="1:16" s="6" customFormat="1" ht="15" customHeight="1" x14ac:dyDescent="0.3">
      <c r="A317" s="307" t="s">
        <v>1687</v>
      </c>
      <c r="B317" s="20" t="s">
        <v>114</v>
      </c>
      <c r="C317" s="151" t="s">
        <v>2</v>
      </c>
      <c r="D317" s="565">
        <v>1</v>
      </c>
      <c r="E317" s="22"/>
      <c r="F317" s="372">
        <f t="shared" si="12"/>
        <v>0</v>
      </c>
      <c r="G317" s="372">
        <f t="shared" si="13"/>
        <v>0</v>
      </c>
      <c r="H317" s="66">
        <v>4</v>
      </c>
      <c r="I317" s="91">
        <v>2</v>
      </c>
      <c r="J317" s="114">
        <v>1</v>
      </c>
      <c r="K317" s="401">
        <v>4</v>
      </c>
      <c r="L317" s="25"/>
      <c r="M317" s="149"/>
      <c r="N317" s="297"/>
      <c r="O317" s="297"/>
      <c r="P317" s="38"/>
    </row>
    <row r="318" spans="1:16" s="6" customFormat="1" ht="15" customHeight="1" x14ac:dyDescent="0.3">
      <c r="A318" s="307" t="s">
        <v>1688</v>
      </c>
      <c r="B318" s="20" t="s">
        <v>115</v>
      </c>
      <c r="C318" s="151" t="s">
        <v>2</v>
      </c>
      <c r="D318" s="565">
        <v>1</v>
      </c>
      <c r="E318" s="22"/>
      <c r="F318" s="372">
        <f t="shared" si="12"/>
        <v>0</v>
      </c>
      <c r="G318" s="372">
        <f t="shared" si="13"/>
        <v>0</v>
      </c>
      <c r="H318" s="66">
        <v>1</v>
      </c>
      <c r="I318" s="91">
        <v>2</v>
      </c>
      <c r="J318" s="114">
        <v>1</v>
      </c>
      <c r="K318" s="401">
        <v>1</v>
      </c>
      <c r="L318" s="25"/>
      <c r="M318" s="149"/>
      <c r="N318" s="297"/>
      <c r="O318" s="297"/>
      <c r="P318" s="38"/>
    </row>
    <row r="319" spans="1:16" s="6" customFormat="1" ht="15" customHeight="1" x14ac:dyDescent="0.3">
      <c r="A319" s="307" t="s">
        <v>1689</v>
      </c>
      <c r="B319" s="20" t="s">
        <v>116</v>
      </c>
      <c r="C319" s="151" t="s">
        <v>5</v>
      </c>
      <c r="D319" s="565">
        <v>1</v>
      </c>
      <c r="E319" s="22"/>
      <c r="F319" s="372">
        <f t="shared" si="12"/>
        <v>0</v>
      </c>
      <c r="G319" s="372">
        <f t="shared" si="13"/>
        <v>0</v>
      </c>
      <c r="H319" s="66">
        <v>1</v>
      </c>
      <c r="I319" s="91">
        <v>2</v>
      </c>
      <c r="J319" s="114">
        <v>1</v>
      </c>
      <c r="K319" s="401">
        <v>1</v>
      </c>
      <c r="L319" s="25"/>
      <c r="M319" s="149"/>
      <c r="N319" s="297"/>
      <c r="O319" s="297"/>
      <c r="P319" s="38"/>
    </row>
    <row r="320" spans="1:16" s="6" customFormat="1" ht="15" customHeight="1" x14ac:dyDescent="0.3">
      <c r="A320" s="307" t="s">
        <v>1690</v>
      </c>
      <c r="B320" s="20" t="s">
        <v>271</v>
      </c>
      <c r="C320" s="151" t="s">
        <v>2</v>
      </c>
      <c r="D320" s="565">
        <v>1</v>
      </c>
      <c r="E320" s="22"/>
      <c r="F320" s="372">
        <f t="shared" si="12"/>
        <v>0</v>
      </c>
      <c r="G320" s="372">
        <f t="shared" si="13"/>
        <v>0</v>
      </c>
      <c r="H320" s="66">
        <v>4</v>
      </c>
      <c r="I320" s="91">
        <v>2</v>
      </c>
      <c r="J320" s="114">
        <v>4</v>
      </c>
      <c r="K320" s="401">
        <v>4</v>
      </c>
      <c r="L320" s="25"/>
      <c r="M320" s="149"/>
      <c r="N320" s="297"/>
      <c r="O320" s="297"/>
      <c r="P320" s="38"/>
    </row>
    <row r="321" spans="1:16" s="6" customFormat="1" ht="15" customHeight="1" x14ac:dyDescent="0.3">
      <c r="A321" s="307" t="s">
        <v>1691</v>
      </c>
      <c r="B321" s="20" t="s">
        <v>237</v>
      </c>
      <c r="C321" s="151" t="s">
        <v>2</v>
      </c>
      <c r="D321" s="565">
        <v>1</v>
      </c>
      <c r="E321" s="22"/>
      <c r="F321" s="372">
        <f t="shared" si="12"/>
        <v>0</v>
      </c>
      <c r="G321" s="372">
        <f t="shared" si="13"/>
        <v>0</v>
      </c>
      <c r="H321" s="66">
        <v>1</v>
      </c>
      <c r="I321" s="91">
        <v>2</v>
      </c>
      <c r="J321" s="114">
        <v>1</v>
      </c>
      <c r="K321" s="401">
        <v>1</v>
      </c>
      <c r="L321" s="25"/>
      <c r="M321" s="149"/>
      <c r="N321" s="297"/>
      <c r="O321" s="297"/>
      <c r="P321" s="38"/>
    </row>
    <row r="322" spans="1:16" s="6" customFormat="1" ht="15" customHeight="1" x14ac:dyDescent="0.3">
      <c r="A322" s="307" t="s">
        <v>1692</v>
      </c>
      <c r="B322" s="20" t="s">
        <v>238</v>
      </c>
      <c r="C322" s="151" t="s">
        <v>2</v>
      </c>
      <c r="D322" s="565">
        <v>1</v>
      </c>
      <c r="E322" s="22"/>
      <c r="F322" s="372">
        <f t="shared" si="12"/>
        <v>0</v>
      </c>
      <c r="G322" s="372">
        <f t="shared" si="13"/>
        <v>0</v>
      </c>
      <c r="H322" s="66">
        <v>1</v>
      </c>
      <c r="I322" s="91">
        <v>2</v>
      </c>
      <c r="J322" s="114">
        <v>1</v>
      </c>
      <c r="K322" s="401">
        <v>1</v>
      </c>
      <c r="L322" s="25"/>
      <c r="M322" s="149"/>
      <c r="N322" s="297"/>
      <c r="O322" s="297"/>
      <c r="P322" s="38"/>
    </row>
    <row r="323" spans="1:16" s="6" customFormat="1" ht="15" customHeight="1" x14ac:dyDescent="0.3">
      <c r="A323" s="307" t="s">
        <v>1693</v>
      </c>
      <c r="B323" s="20" t="s">
        <v>117</v>
      </c>
      <c r="C323" s="151" t="s">
        <v>2</v>
      </c>
      <c r="D323" s="565">
        <v>1</v>
      </c>
      <c r="E323" s="22"/>
      <c r="F323" s="372">
        <f t="shared" si="12"/>
        <v>0</v>
      </c>
      <c r="G323" s="372">
        <f t="shared" si="13"/>
        <v>0</v>
      </c>
      <c r="H323" s="66">
        <v>1</v>
      </c>
      <c r="I323" s="91">
        <v>4</v>
      </c>
      <c r="J323" s="114">
        <v>2</v>
      </c>
      <c r="K323" s="401">
        <v>1</v>
      </c>
      <c r="L323" s="25"/>
      <c r="M323" s="149"/>
      <c r="N323" s="297"/>
      <c r="O323" s="297"/>
      <c r="P323" s="38"/>
    </row>
    <row r="324" spans="1:16" s="6" customFormat="1" ht="15" customHeight="1" x14ac:dyDescent="0.3">
      <c r="A324" s="307" t="s">
        <v>1694</v>
      </c>
      <c r="B324" s="20" t="s">
        <v>118</v>
      </c>
      <c r="C324" s="151" t="s">
        <v>2</v>
      </c>
      <c r="D324" s="565">
        <v>2</v>
      </c>
      <c r="E324" s="22"/>
      <c r="F324" s="372">
        <f t="shared" si="12"/>
        <v>0</v>
      </c>
      <c r="G324" s="372">
        <f t="shared" si="13"/>
        <v>0</v>
      </c>
      <c r="H324" s="66">
        <v>2</v>
      </c>
      <c r="I324" s="91">
        <v>2</v>
      </c>
      <c r="J324" s="114">
        <v>2</v>
      </c>
      <c r="K324" s="401">
        <v>2</v>
      </c>
      <c r="L324" s="25"/>
      <c r="M324" s="149"/>
      <c r="N324" s="297"/>
      <c r="O324" s="297"/>
      <c r="P324" s="38"/>
    </row>
    <row r="325" spans="1:16" s="6" customFormat="1" ht="15" customHeight="1" x14ac:dyDescent="0.3">
      <c r="A325" s="307" t="s">
        <v>1695</v>
      </c>
      <c r="B325" s="20" t="s">
        <v>119</v>
      </c>
      <c r="C325" s="151" t="s">
        <v>2</v>
      </c>
      <c r="D325" s="565">
        <v>2</v>
      </c>
      <c r="E325" s="22"/>
      <c r="F325" s="372">
        <f t="shared" si="12"/>
        <v>0</v>
      </c>
      <c r="G325" s="372">
        <f t="shared" si="13"/>
        <v>0</v>
      </c>
      <c r="H325" s="66">
        <v>8</v>
      </c>
      <c r="I325" s="91">
        <v>8</v>
      </c>
      <c r="J325" s="114">
        <v>8</v>
      </c>
      <c r="K325" s="401">
        <v>8</v>
      </c>
      <c r="L325" s="25"/>
      <c r="M325" s="149"/>
      <c r="N325" s="297"/>
      <c r="O325" s="297"/>
      <c r="P325" s="38"/>
    </row>
    <row r="326" spans="1:16" s="6" customFormat="1" ht="15" customHeight="1" x14ac:dyDescent="0.3">
      <c r="A326" s="307" t="s">
        <v>1696</v>
      </c>
      <c r="B326" s="20" t="s">
        <v>120</v>
      </c>
      <c r="C326" s="151" t="s">
        <v>2</v>
      </c>
      <c r="D326" s="565">
        <v>2</v>
      </c>
      <c r="E326" s="22"/>
      <c r="F326" s="372">
        <f t="shared" si="12"/>
        <v>0</v>
      </c>
      <c r="G326" s="372">
        <f t="shared" si="13"/>
        <v>0</v>
      </c>
      <c r="H326" s="66">
        <v>8</v>
      </c>
      <c r="I326" s="91">
        <v>8</v>
      </c>
      <c r="J326" s="114">
        <v>8</v>
      </c>
      <c r="K326" s="401">
        <v>8</v>
      </c>
      <c r="L326" s="25"/>
      <c r="M326" s="149"/>
      <c r="N326" s="297"/>
      <c r="O326" s="297"/>
      <c r="P326" s="38"/>
    </row>
    <row r="327" spans="1:16" s="6" customFormat="1" ht="15" customHeight="1" x14ac:dyDescent="0.3">
      <c r="A327" s="307" t="s">
        <v>1697</v>
      </c>
      <c r="B327" s="20" t="s">
        <v>121</v>
      </c>
      <c r="C327" s="151" t="s">
        <v>2</v>
      </c>
      <c r="D327" s="565">
        <v>2</v>
      </c>
      <c r="E327" s="22"/>
      <c r="F327" s="372">
        <f t="shared" si="12"/>
        <v>0</v>
      </c>
      <c r="G327" s="372">
        <f t="shared" si="13"/>
        <v>0</v>
      </c>
      <c r="H327" s="66">
        <v>2</v>
      </c>
      <c r="I327" s="91">
        <v>4</v>
      </c>
      <c r="J327" s="114">
        <v>4</v>
      </c>
      <c r="K327" s="401">
        <v>2</v>
      </c>
      <c r="L327" s="25"/>
      <c r="M327" s="149"/>
      <c r="N327" s="297"/>
      <c r="O327" s="297"/>
      <c r="P327" s="38"/>
    </row>
    <row r="328" spans="1:16" s="6" customFormat="1" ht="15" customHeight="1" x14ac:dyDescent="0.3">
      <c r="A328" s="307" t="s">
        <v>1698</v>
      </c>
      <c r="B328" s="16" t="s">
        <v>122</v>
      </c>
      <c r="C328" s="151" t="s">
        <v>2</v>
      </c>
      <c r="D328" s="565">
        <v>2</v>
      </c>
      <c r="E328" s="22"/>
      <c r="F328" s="372">
        <f t="shared" si="12"/>
        <v>0</v>
      </c>
      <c r="G328" s="372">
        <f t="shared" si="13"/>
        <v>0</v>
      </c>
      <c r="H328" s="66">
        <v>2</v>
      </c>
      <c r="I328" s="91">
        <v>4</v>
      </c>
      <c r="J328" s="114">
        <v>4</v>
      </c>
      <c r="K328" s="401">
        <v>2</v>
      </c>
      <c r="L328" s="25"/>
      <c r="M328" s="149"/>
      <c r="N328" s="297"/>
      <c r="O328" s="297"/>
      <c r="P328" s="38"/>
    </row>
    <row r="329" spans="1:16" s="6" customFormat="1" ht="15" customHeight="1" x14ac:dyDescent="0.3">
      <c r="A329" s="307" t="s">
        <v>1699</v>
      </c>
      <c r="B329" s="20" t="s">
        <v>126</v>
      </c>
      <c r="C329" s="151" t="s">
        <v>2</v>
      </c>
      <c r="D329" s="565">
        <v>1</v>
      </c>
      <c r="E329" s="22"/>
      <c r="F329" s="372">
        <f t="shared" si="12"/>
        <v>0</v>
      </c>
      <c r="G329" s="372">
        <f t="shared" si="13"/>
        <v>0</v>
      </c>
      <c r="H329" s="66">
        <v>1</v>
      </c>
      <c r="I329" s="91">
        <v>2</v>
      </c>
      <c r="J329" s="114">
        <v>1</v>
      </c>
      <c r="K329" s="401">
        <v>1</v>
      </c>
      <c r="L329" s="25"/>
      <c r="M329" s="149"/>
      <c r="N329" s="297"/>
      <c r="O329" s="297"/>
      <c r="P329" s="38"/>
    </row>
    <row r="330" spans="1:16" s="6" customFormat="1" ht="15" customHeight="1" x14ac:dyDescent="0.3">
      <c r="A330" s="307" t="s">
        <v>1700</v>
      </c>
      <c r="B330" s="20" t="s">
        <v>123</v>
      </c>
      <c r="C330" s="151" t="s">
        <v>2</v>
      </c>
      <c r="D330" s="565">
        <v>1</v>
      </c>
      <c r="E330" s="22"/>
      <c r="F330" s="372">
        <f t="shared" si="12"/>
        <v>0</v>
      </c>
      <c r="G330" s="372">
        <f t="shared" si="13"/>
        <v>0</v>
      </c>
      <c r="H330" s="66">
        <v>2</v>
      </c>
      <c r="I330" s="91">
        <v>2</v>
      </c>
      <c r="J330" s="114">
        <v>2</v>
      </c>
      <c r="K330" s="401">
        <v>2</v>
      </c>
      <c r="L330" s="25"/>
      <c r="M330" s="149"/>
      <c r="N330" s="297"/>
      <c r="O330" s="297"/>
      <c r="P330" s="38"/>
    </row>
    <row r="331" spans="1:16" s="6" customFormat="1" ht="15" customHeight="1" x14ac:dyDescent="0.3">
      <c r="A331" s="307" t="s">
        <v>1701</v>
      </c>
      <c r="B331" s="20" t="s">
        <v>124</v>
      </c>
      <c r="C331" s="157" t="s">
        <v>2</v>
      </c>
      <c r="D331" s="566">
        <v>2</v>
      </c>
      <c r="E331" s="157"/>
      <c r="F331" s="372">
        <f t="shared" si="12"/>
        <v>0</v>
      </c>
      <c r="G331" s="372">
        <f t="shared" si="13"/>
        <v>0</v>
      </c>
      <c r="H331" s="73">
        <v>2</v>
      </c>
      <c r="I331" s="98">
        <v>4</v>
      </c>
      <c r="J331" s="121">
        <v>2</v>
      </c>
      <c r="K331" s="401">
        <v>2</v>
      </c>
      <c r="L331" s="25"/>
      <c r="M331" s="149"/>
      <c r="N331" s="297"/>
      <c r="O331" s="297"/>
      <c r="P331" s="38"/>
    </row>
    <row r="332" spans="1:16" s="6" customFormat="1" ht="15" customHeight="1" x14ac:dyDescent="0.3">
      <c r="A332" s="307" t="s">
        <v>1702</v>
      </c>
      <c r="B332" s="20" t="s">
        <v>125</v>
      </c>
      <c r="C332" s="151" t="s">
        <v>2</v>
      </c>
      <c r="D332" s="565">
        <v>10</v>
      </c>
      <c r="E332" s="22"/>
      <c r="F332" s="372">
        <f t="shared" si="12"/>
        <v>0</v>
      </c>
      <c r="G332" s="372">
        <f t="shared" si="13"/>
        <v>0</v>
      </c>
      <c r="H332" s="66">
        <v>10</v>
      </c>
      <c r="I332" s="91">
        <v>10</v>
      </c>
      <c r="J332" s="114">
        <v>10</v>
      </c>
      <c r="K332" s="401">
        <v>10</v>
      </c>
      <c r="L332" s="25"/>
      <c r="M332" s="149"/>
      <c r="N332" s="297"/>
      <c r="O332" s="297"/>
      <c r="P332" s="38"/>
    </row>
    <row r="333" spans="1:16" s="6" customFormat="1" ht="15" customHeight="1" x14ac:dyDescent="0.3">
      <c r="A333" s="307" t="s">
        <v>1703</v>
      </c>
      <c r="B333" s="20" t="s">
        <v>364</v>
      </c>
      <c r="C333" s="151" t="s">
        <v>2</v>
      </c>
      <c r="D333" s="565">
        <v>1</v>
      </c>
      <c r="E333" s="22"/>
      <c r="F333" s="372">
        <f t="shared" si="12"/>
        <v>0</v>
      </c>
      <c r="G333" s="372">
        <f t="shared" si="13"/>
        <v>0</v>
      </c>
      <c r="H333" s="66">
        <v>1</v>
      </c>
      <c r="I333" s="91">
        <v>2</v>
      </c>
      <c r="J333" s="114">
        <v>1</v>
      </c>
      <c r="K333" s="401">
        <v>1</v>
      </c>
      <c r="L333" s="25"/>
      <c r="M333" s="149"/>
      <c r="N333" s="297"/>
      <c r="O333" s="297"/>
      <c r="P333" s="38"/>
    </row>
    <row r="334" spans="1:16" s="6" customFormat="1" ht="15" customHeight="1" x14ac:dyDescent="0.3">
      <c r="A334" s="307" t="s">
        <v>1704</v>
      </c>
      <c r="B334" s="20" t="s">
        <v>365</v>
      </c>
      <c r="C334" s="151" t="s">
        <v>2</v>
      </c>
      <c r="D334" s="565">
        <v>1</v>
      </c>
      <c r="E334" s="22"/>
      <c r="F334" s="372">
        <f t="shared" si="12"/>
        <v>0</v>
      </c>
      <c r="G334" s="372">
        <f t="shared" si="13"/>
        <v>0</v>
      </c>
      <c r="H334" s="66">
        <v>1</v>
      </c>
      <c r="I334" s="91">
        <v>8</v>
      </c>
      <c r="J334" s="114">
        <v>1</v>
      </c>
      <c r="K334" s="401">
        <v>1</v>
      </c>
      <c r="L334" s="25"/>
      <c r="M334" s="149"/>
      <c r="N334" s="297"/>
      <c r="O334" s="297"/>
      <c r="P334" s="38"/>
    </row>
    <row r="335" spans="1:16" s="6" customFormat="1" ht="15" customHeight="1" x14ac:dyDescent="0.3">
      <c r="A335" s="307" t="s">
        <v>1705</v>
      </c>
      <c r="B335" s="20" t="s">
        <v>207</v>
      </c>
      <c r="C335" s="151" t="s">
        <v>2</v>
      </c>
      <c r="D335" s="565">
        <v>1</v>
      </c>
      <c r="E335" s="22"/>
      <c r="F335" s="372">
        <f t="shared" si="12"/>
        <v>0</v>
      </c>
      <c r="G335" s="372">
        <f t="shared" si="13"/>
        <v>0</v>
      </c>
      <c r="H335" s="66">
        <v>1</v>
      </c>
      <c r="I335" s="91">
        <v>2</v>
      </c>
      <c r="J335" s="114">
        <v>1</v>
      </c>
      <c r="K335" s="401">
        <v>1</v>
      </c>
      <c r="L335" s="25"/>
      <c r="M335" s="149"/>
      <c r="N335" s="297"/>
      <c r="O335" s="297"/>
      <c r="P335" s="38"/>
    </row>
    <row r="336" spans="1:16" s="6" customFormat="1" ht="15" customHeight="1" x14ac:dyDescent="0.3">
      <c r="A336" s="307" t="s">
        <v>1706</v>
      </c>
      <c r="B336" s="20" t="s">
        <v>256</v>
      </c>
      <c r="C336" s="151" t="s">
        <v>2</v>
      </c>
      <c r="D336" s="565">
        <v>1</v>
      </c>
      <c r="E336" s="22"/>
      <c r="F336" s="372">
        <f t="shared" si="12"/>
        <v>0</v>
      </c>
      <c r="G336" s="372">
        <f t="shared" si="13"/>
        <v>0</v>
      </c>
      <c r="H336" s="66">
        <v>1</v>
      </c>
      <c r="I336" s="91">
        <v>2</v>
      </c>
      <c r="J336" s="114">
        <v>1</v>
      </c>
      <c r="K336" s="401">
        <v>1</v>
      </c>
      <c r="L336" s="25"/>
      <c r="M336" s="149"/>
      <c r="N336" s="297"/>
      <c r="O336" s="297"/>
      <c r="P336" s="38"/>
    </row>
    <row r="337" spans="1:16" s="6" customFormat="1" ht="15" customHeight="1" x14ac:dyDescent="0.3">
      <c r="A337" s="307" t="s">
        <v>1707</v>
      </c>
      <c r="B337" s="20" t="s">
        <v>151</v>
      </c>
      <c r="C337" s="151" t="s">
        <v>5</v>
      </c>
      <c r="D337" s="565">
        <v>1</v>
      </c>
      <c r="E337" s="22"/>
      <c r="F337" s="372">
        <f t="shared" si="12"/>
        <v>0</v>
      </c>
      <c r="G337" s="372">
        <f t="shared" si="13"/>
        <v>0</v>
      </c>
      <c r="H337" s="66">
        <v>1</v>
      </c>
      <c r="I337" s="91">
        <v>4</v>
      </c>
      <c r="J337" s="114">
        <v>1</v>
      </c>
      <c r="K337" s="401">
        <v>1</v>
      </c>
      <c r="L337" s="25"/>
      <c r="M337" s="149"/>
      <c r="N337" s="297"/>
      <c r="O337" s="297"/>
      <c r="P337" s="38"/>
    </row>
    <row r="338" spans="1:16" s="6" customFormat="1" ht="15" customHeight="1" x14ac:dyDescent="0.3">
      <c r="A338" s="307" t="s">
        <v>1708</v>
      </c>
      <c r="B338" s="20" t="s">
        <v>152</v>
      </c>
      <c r="C338" s="151" t="s">
        <v>2</v>
      </c>
      <c r="D338" s="565">
        <v>1</v>
      </c>
      <c r="E338" s="22"/>
      <c r="F338" s="372">
        <f t="shared" si="12"/>
        <v>0</v>
      </c>
      <c r="G338" s="372">
        <f t="shared" si="13"/>
        <v>0</v>
      </c>
      <c r="H338" s="66">
        <v>1</v>
      </c>
      <c r="I338" s="91">
        <v>4</v>
      </c>
      <c r="J338" s="114">
        <v>1</v>
      </c>
      <c r="K338" s="401">
        <v>1</v>
      </c>
      <c r="L338" s="25"/>
      <c r="M338" s="149"/>
      <c r="N338" s="297"/>
      <c r="O338" s="297"/>
      <c r="P338" s="38"/>
    </row>
    <row r="339" spans="1:16" s="6" customFormat="1" ht="15" customHeight="1" x14ac:dyDescent="0.3">
      <c r="A339" s="307" t="s">
        <v>1709</v>
      </c>
      <c r="B339" s="20" t="s">
        <v>153</v>
      </c>
      <c r="C339" s="151" t="s">
        <v>2</v>
      </c>
      <c r="D339" s="565">
        <v>1</v>
      </c>
      <c r="E339" s="22"/>
      <c r="F339" s="372">
        <f t="shared" si="12"/>
        <v>0</v>
      </c>
      <c r="G339" s="372">
        <f t="shared" si="13"/>
        <v>0</v>
      </c>
      <c r="H339" s="66">
        <v>1</v>
      </c>
      <c r="I339" s="91">
        <v>2</v>
      </c>
      <c r="J339" s="114">
        <v>1</v>
      </c>
      <c r="K339" s="401">
        <v>1</v>
      </c>
      <c r="L339" s="25"/>
      <c r="M339" s="149"/>
      <c r="N339" s="297"/>
      <c r="O339" s="297"/>
      <c r="P339" s="38"/>
    </row>
    <row r="340" spans="1:16" s="6" customFormat="1" ht="15" customHeight="1" x14ac:dyDescent="0.3">
      <c r="A340" s="307" t="s">
        <v>1710</v>
      </c>
      <c r="B340" s="20" t="s">
        <v>154</v>
      </c>
      <c r="C340" s="151" t="s">
        <v>2</v>
      </c>
      <c r="D340" s="565">
        <v>1</v>
      </c>
      <c r="E340" s="22"/>
      <c r="F340" s="372">
        <f t="shared" si="12"/>
        <v>0</v>
      </c>
      <c r="G340" s="372">
        <f t="shared" si="13"/>
        <v>0</v>
      </c>
      <c r="H340" s="66">
        <v>1</v>
      </c>
      <c r="I340" s="91">
        <v>2</v>
      </c>
      <c r="J340" s="114">
        <v>1</v>
      </c>
      <c r="K340" s="401">
        <v>1</v>
      </c>
      <c r="L340" s="25"/>
      <c r="M340" s="149"/>
      <c r="N340" s="297"/>
      <c r="O340" s="297"/>
      <c r="P340" s="38"/>
    </row>
    <row r="341" spans="1:16" s="6" customFormat="1" ht="15" customHeight="1" x14ac:dyDescent="0.3">
      <c r="A341" s="307" t="s">
        <v>1711</v>
      </c>
      <c r="B341" s="20" t="s">
        <v>155</v>
      </c>
      <c r="C341" s="151" t="s">
        <v>2</v>
      </c>
      <c r="D341" s="565">
        <v>1</v>
      </c>
      <c r="E341" s="22"/>
      <c r="F341" s="372">
        <f t="shared" si="12"/>
        <v>0</v>
      </c>
      <c r="G341" s="372">
        <f t="shared" si="13"/>
        <v>0</v>
      </c>
      <c r="H341" s="66">
        <v>1</v>
      </c>
      <c r="I341" s="91">
        <v>2</v>
      </c>
      <c r="J341" s="114">
        <v>1</v>
      </c>
      <c r="K341" s="401">
        <v>1</v>
      </c>
      <c r="L341" s="25"/>
      <c r="M341" s="149"/>
      <c r="N341" s="297"/>
      <c r="O341" s="297"/>
      <c r="P341" s="38"/>
    </row>
    <row r="342" spans="1:16" s="6" customFormat="1" ht="15" customHeight="1" x14ac:dyDescent="0.3">
      <c r="A342" s="307" t="s">
        <v>1712</v>
      </c>
      <c r="B342" s="20" t="s">
        <v>156</v>
      </c>
      <c r="C342" s="151" t="s">
        <v>2</v>
      </c>
      <c r="D342" s="565">
        <v>1</v>
      </c>
      <c r="E342" s="22"/>
      <c r="F342" s="372">
        <f t="shared" si="12"/>
        <v>0</v>
      </c>
      <c r="G342" s="372">
        <f t="shared" si="13"/>
        <v>0</v>
      </c>
      <c r="H342" s="66">
        <v>2</v>
      </c>
      <c r="I342" s="91">
        <v>2</v>
      </c>
      <c r="J342" s="114">
        <v>2</v>
      </c>
      <c r="K342" s="401">
        <v>2</v>
      </c>
      <c r="L342" s="25"/>
      <c r="M342" s="149"/>
      <c r="N342" s="297"/>
      <c r="O342" s="297"/>
      <c r="P342" s="38"/>
    </row>
    <row r="343" spans="1:16" s="6" customFormat="1" ht="15" customHeight="1" x14ac:dyDescent="0.3">
      <c r="A343" s="307" t="s">
        <v>1713</v>
      </c>
      <c r="B343" s="18" t="s">
        <v>157</v>
      </c>
      <c r="C343" s="151" t="s">
        <v>2</v>
      </c>
      <c r="D343" s="565">
        <v>1</v>
      </c>
      <c r="E343" s="22"/>
      <c r="F343" s="372">
        <f t="shared" si="12"/>
        <v>0</v>
      </c>
      <c r="G343" s="372">
        <f t="shared" si="13"/>
        <v>0</v>
      </c>
      <c r="H343" s="66">
        <v>2</v>
      </c>
      <c r="I343" s="91">
        <v>2</v>
      </c>
      <c r="J343" s="114">
        <v>2</v>
      </c>
      <c r="K343" s="401">
        <v>2</v>
      </c>
      <c r="L343" s="25"/>
      <c r="M343" s="149"/>
      <c r="N343" s="297"/>
      <c r="O343" s="297"/>
      <c r="P343" s="38"/>
    </row>
    <row r="344" spans="1:16" s="6" customFormat="1" ht="15" customHeight="1" x14ac:dyDescent="0.3">
      <c r="A344" s="307" t="s">
        <v>1714</v>
      </c>
      <c r="B344" s="18" t="s">
        <v>272</v>
      </c>
      <c r="C344" s="151" t="s">
        <v>2</v>
      </c>
      <c r="D344" s="565">
        <v>1</v>
      </c>
      <c r="E344" s="22"/>
      <c r="F344" s="372">
        <f t="shared" ref="F344:F368" si="14">SUM(E344*1.2)</f>
        <v>0</v>
      </c>
      <c r="G344" s="372">
        <f t="shared" ref="G344:G368" si="15">SUM(E344*D344)</f>
        <v>0</v>
      </c>
      <c r="H344" s="66">
        <v>2</v>
      </c>
      <c r="I344" s="91">
        <v>2</v>
      </c>
      <c r="J344" s="114">
        <v>2</v>
      </c>
      <c r="K344" s="401">
        <v>2</v>
      </c>
      <c r="L344" s="25"/>
      <c r="M344" s="149"/>
      <c r="N344" s="297"/>
      <c r="O344" s="297"/>
      <c r="P344" s="38"/>
    </row>
    <row r="345" spans="1:16" s="6" customFormat="1" ht="15" customHeight="1" x14ac:dyDescent="0.3">
      <c r="A345" s="307" t="s">
        <v>1715</v>
      </c>
      <c r="B345" s="20" t="s">
        <v>159</v>
      </c>
      <c r="C345" s="151" t="s">
        <v>2</v>
      </c>
      <c r="D345" s="565">
        <v>1</v>
      </c>
      <c r="E345" s="22"/>
      <c r="F345" s="372">
        <f t="shared" si="14"/>
        <v>0</v>
      </c>
      <c r="G345" s="372">
        <f t="shared" si="15"/>
        <v>0</v>
      </c>
      <c r="H345" s="66">
        <v>2</v>
      </c>
      <c r="I345" s="91">
        <v>2</v>
      </c>
      <c r="J345" s="114">
        <v>2</v>
      </c>
      <c r="K345" s="401">
        <v>2</v>
      </c>
      <c r="L345" s="25"/>
      <c r="M345" s="149"/>
      <c r="N345" s="297"/>
      <c r="O345" s="297"/>
      <c r="P345" s="38"/>
    </row>
    <row r="346" spans="1:16" s="6" customFormat="1" ht="15" customHeight="1" x14ac:dyDescent="0.3">
      <c r="A346" s="307" t="s">
        <v>1716</v>
      </c>
      <c r="B346" s="20" t="s">
        <v>160</v>
      </c>
      <c r="C346" s="151" t="s">
        <v>2</v>
      </c>
      <c r="D346" s="565">
        <v>1</v>
      </c>
      <c r="E346" s="22"/>
      <c r="F346" s="372">
        <f t="shared" si="14"/>
        <v>0</v>
      </c>
      <c r="G346" s="372">
        <f t="shared" si="15"/>
        <v>0</v>
      </c>
      <c r="H346" s="66">
        <v>2</v>
      </c>
      <c r="I346" s="91">
        <v>2</v>
      </c>
      <c r="J346" s="114">
        <v>2</v>
      </c>
      <c r="K346" s="401">
        <v>2</v>
      </c>
      <c r="L346" s="25"/>
      <c r="M346" s="149"/>
      <c r="N346" s="297"/>
      <c r="O346" s="297"/>
      <c r="P346" s="38"/>
    </row>
    <row r="347" spans="1:16" s="6" customFormat="1" ht="15" customHeight="1" x14ac:dyDescent="0.3">
      <c r="A347" s="307" t="s">
        <v>1717</v>
      </c>
      <c r="B347" s="20" t="s">
        <v>161</v>
      </c>
      <c r="C347" s="151" t="s">
        <v>2</v>
      </c>
      <c r="D347" s="565">
        <v>1</v>
      </c>
      <c r="E347" s="22"/>
      <c r="F347" s="372">
        <f t="shared" si="14"/>
        <v>0</v>
      </c>
      <c r="G347" s="372">
        <f t="shared" si="15"/>
        <v>0</v>
      </c>
      <c r="H347" s="66">
        <v>2</v>
      </c>
      <c r="I347" s="91">
        <v>8</v>
      </c>
      <c r="J347" s="114">
        <v>2</v>
      </c>
      <c r="K347" s="401">
        <v>2</v>
      </c>
      <c r="L347" s="25"/>
      <c r="M347" s="149"/>
      <c r="N347" s="297"/>
      <c r="O347" s="297"/>
      <c r="P347" s="38"/>
    </row>
    <row r="348" spans="1:16" s="6" customFormat="1" ht="15" customHeight="1" x14ac:dyDescent="0.3">
      <c r="A348" s="307" t="s">
        <v>1718</v>
      </c>
      <c r="B348" s="20" t="s">
        <v>162</v>
      </c>
      <c r="C348" s="151" t="s">
        <v>2</v>
      </c>
      <c r="D348" s="565">
        <v>1</v>
      </c>
      <c r="E348" s="22"/>
      <c r="F348" s="372">
        <f t="shared" si="14"/>
        <v>0</v>
      </c>
      <c r="G348" s="372">
        <f t="shared" si="15"/>
        <v>0</v>
      </c>
      <c r="H348" s="66">
        <v>2</v>
      </c>
      <c r="I348" s="91">
        <v>2</v>
      </c>
      <c r="J348" s="114">
        <v>2</v>
      </c>
      <c r="K348" s="401">
        <v>2</v>
      </c>
      <c r="L348" s="25"/>
      <c r="M348" s="149"/>
      <c r="N348" s="297"/>
      <c r="O348" s="297"/>
      <c r="P348" s="38"/>
    </row>
    <row r="349" spans="1:16" s="6" customFormat="1" ht="15" customHeight="1" x14ac:dyDescent="0.3">
      <c r="A349" s="307" t="s">
        <v>1719</v>
      </c>
      <c r="B349" s="20" t="s">
        <v>163</v>
      </c>
      <c r="C349" s="151" t="s">
        <v>2</v>
      </c>
      <c r="D349" s="565">
        <v>1</v>
      </c>
      <c r="E349" s="22"/>
      <c r="F349" s="372">
        <f t="shared" si="14"/>
        <v>0</v>
      </c>
      <c r="G349" s="372">
        <f t="shared" si="15"/>
        <v>0</v>
      </c>
      <c r="H349" s="66">
        <v>2</v>
      </c>
      <c r="I349" s="91">
        <v>4</v>
      </c>
      <c r="J349" s="114">
        <v>2</v>
      </c>
      <c r="K349" s="401">
        <v>2</v>
      </c>
      <c r="L349" s="25"/>
      <c r="M349" s="149"/>
      <c r="N349" s="297"/>
      <c r="O349" s="297"/>
      <c r="P349" s="38"/>
    </row>
    <row r="350" spans="1:16" s="6" customFormat="1" ht="15" customHeight="1" x14ac:dyDescent="0.3">
      <c r="A350" s="307" t="s">
        <v>1720</v>
      </c>
      <c r="B350" s="20" t="s">
        <v>164</v>
      </c>
      <c r="C350" s="151" t="s">
        <v>2</v>
      </c>
      <c r="D350" s="565">
        <v>1</v>
      </c>
      <c r="E350" s="22"/>
      <c r="F350" s="372">
        <f t="shared" si="14"/>
        <v>0</v>
      </c>
      <c r="G350" s="372">
        <f t="shared" si="15"/>
        <v>0</v>
      </c>
      <c r="H350" s="66">
        <v>2</v>
      </c>
      <c r="I350" s="91">
        <v>4</v>
      </c>
      <c r="J350" s="114">
        <v>2</v>
      </c>
      <c r="K350" s="401">
        <v>2</v>
      </c>
      <c r="L350" s="25"/>
      <c r="M350" s="149"/>
      <c r="N350" s="297"/>
      <c r="O350" s="297"/>
      <c r="P350" s="38"/>
    </row>
    <row r="351" spans="1:16" s="6" customFormat="1" ht="15" customHeight="1" x14ac:dyDescent="0.3">
      <c r="A351" s="307" t="s">
        <v>1721</v>
      </c>
      <c r="B351" s="20" t="s">
        <v>165</v>
      </c>
      <c r="C351" s="151" t="s">
        <v>2</v>
      </c>
      <c r="D351" s="565">
        <v>1</v>
      </c>
      <c r="E351" s="22"/>
      <c r="F351" s="372">
        <f t="shared" si="14"/>
        <v>0</v>
      </c>
      <c r="G351" s="372">
        <f t="shared" si="15"/>
        <v>0</v>
      </c>
      <c r="H351" s="66">
        <v>2</v>
      </c>
      <c r="I351" s="91">
        <v>2</v>
      </c>
      <c r="J351" s="114">
        <v>2</v>
      </c>
      <c r="K351" s="401">
        <v>2</v>
      </c>
      <c r="L351" s="25"/>
      <c r="M351" s="149"/>
      <c r="N351" s="297"/>
      <c r="O351" s="297"/>
      <c r="P351" s="38"/>
    </row>
    <row r="352" spans="1:16" s="6" customFormat="1" ht="15" customHeight="1" x14ac:dyDescent="0.3">
      <c r="A352" s="307" t="s">
        <v>1722</v>
      </c>
      <c r="B352" s="20" t="s">
        <v>166</v>
      </c>
      <c r="C352" s="151" t="s">
        <v>2</v>
      </c>
      <c r="D352" s="565">
        <v>1</v>
      </c>
      <c r="E352" s="22"/>
      <c r="F352" s="372">
        <f t="shared" si="14"/>
        <v>0</v>
      </c>
      <c r="G352" s="372">
        <f t="shared" si="15"/>
        <v>0</v>
      </c>
      <c r="H352" s="66">
        <v>1</v>
      </c>
      <c r="I352" s="91">
        <v>4</v>
      </c>
      <c r="J352" s="114">
        <v>1</v>
      </c>
      <c r="K352" s="401">
        <v>1</v>
      </c>
      <c r="L352" s="25"/>
      <c r="M352" s="149"/>
      <c r="N352" s="297"/>
      <c r="O352" s="297"/>
      <c r="P352" s="38"/>
    </row>
    <row r="353" spans="1:16" s="6" customFormat="1" ht="15" customHeight="1" x14ac:dyDescent="0.3">
      <c r="A353" s="307" t="s">
        <v>1723</v>
      </c>
      <c r="B353" s="20" t="s">
        <v>167</v>
      </c>
      <c r="C353" s="151" t="s">
        <v>2</v>
      </c>
      <c r="D353" s="565">
        <v>1</v>
      </c>
      <c r="E353" s="22"/>
      <c r="F353" s="372">
        <f t="shared" si="14"/>
        <v>0</v>
      </c>
      <c r="G353" s="372">
        <f t="shared" si="15"/>
        <v>0</v>
      </c>
      <c r="H353" s="66">
        <v>2</v>
      </c>
      <c r="I353" s="91">
        <v>2</v>
      </c>
      <c r="J353" s="114">
        <v>2</v>
      </c>
      <c r="K353" s="401">
        <v>2</v>
      </c>
      <c r="L353" s="25"/>
      <c r="M353" s="149"/>
      <c r="N353" s="297"/>
      <c r="O353" s="297"/>
      <c r="P353" s="38"/>
    </row>
    <row r="354" spans="1:16" s="6" customFormat="1" ht="15" customHeight="1" x14ac:dyDescent="0.3">
      <c r="A354" s="307" t="s">
        <v>1724</v>
      </c>
      <c r="B354" s="20" t="s">
        <v>168</v>
      </c>
      <c r="C354" s="151" t="s">
        <v>2</v>
      </c>
      <c r="D354" s="565">
        <v>1</v>
      </c>
      <c r="E354" s="22"/>
      <c r="F354" s="372">
        <f t="shared" si="14"/>
        <v>0</v>
      </c>
      <c r="G354" s="372">
        <f t="shared" si="15"/>
        <v>0</v>
      </c>
      <c r="H354" s="66">
        <v>2</v>
      </c>
      <c r="I354" s="91">
        <v>2</v>
      </c>
      <c r="J354" s="114">
        <v>2</v>
      </c>
      <c r="K354" s="401">
        <v>2</v>
      </c>
      <c r="L354" s="25"/>
      <c r="M354" s="149"/>
      <c r="N354" s="297"/>
      <c r="O354" s="297"/>
      <c r="P354" s="38"/>
    </row>
    <row r="355" spans="1:16" s="6" customFormat="1" ht="15" customHeight="1" x14ac:dyDescent="0.3">
      <c r="A355" s="307" t="s">
        <v>1725</v>
      </c>
      <c r="B355" s="20" t="s">
        <v>169</v>
      </c>
      <c r="C355" s="151" t="s">
        <v>2</v>
      </c>
      <c r="D355" s="565">
        <v>1</v>
      </c>
      <c r="E355" s="22"/>
      <c r="F355" s="372">
        <f t="shared" si="14"/>
        <v>0</v>
      </c>
      <c r="G355" s="372">
        <f t="shared" si="15"/>
        <v>0</v>
      </c>
      <c r="H355" s="66">
        <v>2</v>
      </c>
      <c r="I355" s="91">
        <v>2</v>
      </c>
      <c r="J355" s="114">
        <v>2</v>
      </c>
      <c r="K355" s="401">
        <v>2</v>
      </c>
      <c r="L355" s="25"/>
      <c r="M355" s="149"/>
      <c r="N355" s="297"/>
      <c r="O355" s="297"/>
      <c r="P355" s="38"/>
    </row>
    <row r="356" spans="1:16" ht="15" customHeight="1" x14ac:dyDescent="0.35">
      <c r="A356" s="307" t="s">
        <v>1726</v>
      </c>
      <c r="B356" s="18" t="s">
        <v>187</v>
      </c>
      <c r="C356" s="151" t="s">
        <v>2</v>
      </c>
      <c r="D356" s="565">
        <v>2</v>
      </c>
      <c r="E356" s="22"/>
      <c r="F356" s="372">
        <f t="shared" si="14"/>
        <v>0</v>
      </c>
      <c r="G356" s="372">
        <f t="shared" si="15"/>
        <v>0</v>
      </c>
      <c r="H356" s="66">
        <v>1</v>
      </c>
      <c r="I356" s="91">
        <v>2</v>
      </c>
      <c r="J356" s="114">
        <v>2</v>
      </c>
      <c r="K356" s="401">
        <v>1</v>
      </c>
      <c r="L356" s="25"/>
      <c r="M356" s="149"/>
      <c r="N356" s="297"/>
      <c r="O356" s="297"/>
      <c r="P356" s="268"/>
    </row>
    <row r="357" spans="1:16" ht="15" customHeight="1" x14ac:dyDescent="0.35">
      <c r="A357" s="307" t="s">
        <v>1727</v>
      </c>
      <c r="B357" s="18" t="s">
        <v>188</v>
      </c>
      <c r="C357" s="151" t="s">
        <v>2</v>
      </c>
      <c r="D357" s="565">
        <v>2</v>
      </c>
      <c r="E357" s="22"/>
      <c r="F357" s="372">
        <f t="shared" si="14"/>
        <v>0</v>
      </c>
      <c r="G357" s="372">
        <f t="shared" si="15"/>
        <v>0</v>
      </c>
      <c r="H357" s="66">
        <v>1</v>
      </c>
      <c r="I357" s="91">
        <v>2</v>
      </c>
      <c r="J357" s="114">
        <v>2</v>
      </c>
      <c r="K357" s="401">
        <v>1</v>
      </c>
      <c r="L357" s="25"/>
      <c r="M357" s="149"/>
      <c r="N357" s="297"/>
      <c r="O357" s="297"/>
      <c r="P357" s="268"/>
    </row>
    <row r="358" spans="1:16" ht="15" customHeight="1" x14ac:dyDescent="0.35">
      <c r="A358" s="307" t="s">
        <v>1728</v>
      </c>
      <c r="B358" s="18" t="s">
        <v>189</v>
      </c>
      <c r="C358" s="151" t="s">
        <v>2</v>
      </c>
      <c r="D358" s="565">
        <v>2</v>
      </c>
      <c r="E358" s="22"/>
      <c r="F358" s="372">
        <f t="shared" si="14"/>
        <v>0</v>
      </c>
      <c r="G358" s="372">
        <f t="shared" si="15"/>
        <v>0</v>
      </c>
      <c r="H358" s="66">
        <v>1</v>
      </c>
      <c r="I358" s="91">
        <v>2</v>
      </c>
      <c r="J358" s="114">
        <v>2</v>
      </c>
      <c r="K358" s="401">
        <v>1</v>
      </c>
      <c r="L358" s="25"/>
      <c r="M358" s="149"/>
      <c r="N358" s="297"/>
      <c r="O358" s="297"/>
      <c r="P358" s="268"/>
    </row>
    <row r="359" spans="1:16" ht="15" customHeight="1" x14ac:dyDescent="0.35">
      <c r="A359" s="307" t="s">
        <v>1729</v>
      </c>
      <c r="B359" s="18" t="s">
        <v>190</v>
      </c>
      <c r="C359" s="151" t="s">
        <v>2</v>
      </c>
      <c r="D359" s="565">
        <v>2</v>
      </c>
      <c r="E359" s="22"/>
      <c r="F359" s="372">
        <f t="shared" si="14"/>
        <v>0</v>
      </c>
      <c r="G359" s="372">
        <f t="shared" si="15"/>
        <v>0</v>
      </c>
      <c r="H359" s="66">
        <v>1</v>
      </c>
      <c r="I359" s="91">
        <v>2</v>
      </c>
      <c r="J359" s="114"/>
      <c r="K359" s="401">
        <v>1</v>
      </c>
      <c r="L359" s="25"/>
      <c r="M359" s="149"/>
      <c r="N359" s="297"/>
      <c r="O359" s="297"/>
      <c r="P359" s="268"/>
    </row>
    <row r="360" spans="1:16" ht="15" customHeight="1" x14ac:dyDescent="0.35">
      <c r="A360" s="307" t="s">
        <v>1730</v>
      </c>
      <c r="B360" s="18" t="s">
        <v>191</v>
      </c>
      <c r="C360" s="151" t="s">
        <v>2</v>
      </c>
      <c r="D360" s="565">
        <v>2</v>
      </c>
      <c r="E360" s="22"/>
      <c r="F360" s="372">
        <f t="shared" si="14"/>
        <v>0</v>
      </c>
      <c r="G360" s="372">
        <f t="shared" si="15"/>
        <v>0</v>
      </c>
      <c r="H360" s="66">
        <v>1</v>
      </c>
      <c r="I360" s="91">
        <v>2</v>
      </c>
      <c r="J360" s="114">
        <v>2</v>
      </c>
      <c r="K360" s="401">
        <v>1</v>
      </c>
      <c r="L360" s="25"/>
      <c r="M360" s="149"/>
      <c r="N360" s="297"/>
      <c r="O360" s="297"/>
      <c r="P360" s="268"/>
    </row>
    <row r="361" spans="1:16" ht="15" customHeight="1" x14ac:dyDescent="0.35">
      <c r="A361" s="307" t="s">
        <v>1731</v>
      </c>
      <c r="B361" s="18" t="s">
        <v>192</v>
      </c>
      <c r="C361" s="151" t="s">
        <v>2</v>
      </c>
      <c r="D361" s="565">
        <v>2</v>
      </c>
      <c r="E361" s="22"/>
      <c r="F361" s="372">
        <f t="shared" si="14"/>
        <v>0</v>
      </c>
      <c r="G361" s="372">
        <f t="shared" si="15"/>
        <v>0</v>
      </c>
      <c r="H361" s="66">
        <v>1</v>
      </c>
      <c r="I361" s="91">
        <v>2</v>
      </c>
      <c r="J361" s="114">
        <v>2</v>
      </c>
      <c r="K361" s="401">
        <v>1</v>
      </c>
      <c r="L361" s="25"/>
      <c r="M361" s="149"/>
      <c r="N361" s="297"/>
      <c r="O361" s="297"/>
      <c r="P361" s="268"/>
    </row>
    <row r="362" spans="1:16" ht="15" customHeight="1" x14ac:dyDescent="0.35">
      <c r="A362" s="307" t="s">
        <v>1732</v>
      </c>
      <c r="B362" s="18" t="s">
        <v>193</v>
      </c>
      <c r="C362" s="151" t="s">
        <v>2</v>
      </c>
      <c r="D362" s="565">
        <v>2</v>
      </c>
      <c r="E362" s="22"/>
      <c r="F362" s="372">
        <f t="shared" si="14"/>
        <v>0</v>
      </c>
      <c r="G362" s="372">
        <f t="shared" si="15"/>
        <v>0</v>
      </c>
      <c r="H362" s="66">
        <v>1</v>
      </c>
      <c r="I362" s="91">
        <v>2</v>
      </c>
      <c r="J362" s="114">
        <v>2</v>
      </c>
      <c r="K362" s="401">
        <v>1</v>
      </c>
      <c r="L362" s="25"/>
      <c r="M362" s="149"/>
      <c r="N362" s="297"/>
      <c r="O362" s="297"/>
      <c r="P362" s="268"/>
    </row>
    <row r="363" spans="1:16" ht="15" customHeight="1" x14ac:dyDescent="0.35">
      <c r="A363" s="307" t="s">
        <v>1733</v>
      </c>
      <c r="B363" s="18" t="s">
        <v>194</v>
      </c>
      <c r="C363" s="151" t="s">
        <v>2</v>
      </c>
      <c r="D363" s="565">
        <v>2</v>
      </c>
      <c r="E363" s="22"/>
      <c r="F363" s="372">
        <f t="shared" si="14"/>
        <v>0</v>
      </c>
      <c r="G363" s="372">
        <f t="shared" si="15"/>
        <v>0</v>
      </c>
      <c r="H363" s="66">
        <v>1</v>
      </c>
      <c r="I363" s="91">
        <v>2</v>
      </c>
      <c r="J363" s="114">
        <v>1</v>
      </c>
      <c r="K363" s="401">
        <v>1</v>
      </c>
      <c r="L363" s="25"/>
      <c r="M363" s="149"/>
      <c r="N363" s="297"/>
      <c r="O363" s="297"/>
      <c r="P363" s="268"/>
    </row>
    <row r="364" spans="1:16" ht="15" customHeight="1" x14ac:dyDescent="0.35">
      <c r="A364" s="307" t="s">
        <v>1734</v>
      </c>
      <c r="B364" s="18" t="s">
        <v>234</v>
      </c>
      <c r="C364" s="151" t="s">
        <v>2</v>
      </c>
      <c r="D364" s="565">
        <v>1</v>
      </c>
      <c r="E364" s="22"/>
      <c r="F364" s="372">
        <f t="shared" si="14"/>
        <v>0</v>
      </c>
      <c r="G364" s="372">
        <f t="shared" si="15"/>
        <v>0</v>
      </c>
      <c r="H364" s="66">
        <v>1</v>
      </c>
      <c r="I364" s="91">
        <v>2</v>
      </c>
      <c r="J364" s="114">
        <v>1</v>
      </c>
      <c r="K364" s="401">
        <v>1</v>
      </c>
      <c r="L364" s="25"/>
      <c r="M364" s="149"/>
      <c r="N364" s="297"/>
      <c r="O364" s="297"/>
      <c r="P364" s="268"/>
    </row>
    <row r="365" spans="1:16" ht="15" customHeight="1" x14ac:dyDescent="0.35">
      <c r="A365" s="307" t="s">
        <v>1735</v>
      </c>
      <c r="B365" s="18" t="s">
        <v>235</v>
      </c>
      <c r="C365" s="151" t="s">
        <v>236</v>
      </c>
      <c r="D365" s="565">
        <v>2</v>
      </c>
      <c r="E365" s="22"/>
      <c r="F365" s="372">
        <f t="shared" si="14"/>
        <v>0</v>
      </c>
      <c r="G365" s="372">
        <f t="shared" si="15"/>
        <v>0</v>
      </c>
      <c r="H365" s="66">
        <v>1</v>
      </c>
      <c r="I365" s="91">
        <v>2</v>
      </c>
      <c r="J365" s="114">
        <v>1</v>
      </c>
      <c r="K365" s="401">
        <v>1</v>
      </c>
      <c r="L365" s="25"/>
      <c r="M365" s="149"/>
      <c r="N365" s="297"/>
      <c r="O365" s="297"/>
      <c r="P365" s="268"/>
    </row>
    <row r="366" spans="1:16" ht="15" customHeight="1" x14ac:dyDescent="0.35">
      <c r="A366" s="307" t="s">
        <v>1736</v>
      </c>
      <c r="B366" s="18" t="s">
        <v>208</v>
      </c>
      <c r="C366" s="151" t="s">
        <v>2</v>
      </c>
      <c r="D366" s="565">
        <v>4</v>
      </c>
      <c r="E366" s="22"/>
      <c r="F366" s="372">
        <f t="shared" si="14"/>
        <v>0</v>
      </c>
      <c r="G366" s="372">
        <f t="shared" si="15"/>
        <v>0</v>
      </c>
      <c r="H366" s="66">
        <v>1</v>
      </c>
      <c r="I366" s="91">
        <v>2</v>
      </c>
      <c r="J366" s="114">
        <v>2</v>
      </c>
      <c r="K366" s="401">
        <v>1</v>
      </c>
      <c r="L366" s="25"/>
      <c r="M366" s="149"/>
      <c r="N366" s="297"/>
      <c r="O366" s="297"/>
      <c r="P366" s="268"/>
    </row>
    <row r="367" spans="1:16" s="6" customFormat="1" ht="15" customHeight="1" x14ac:dyDescent="0.3">
      <c r="A367" s="307" t="s">
        <v>1737</v>
      </c>
      <c r="B367" s="18" t="s">
        <v>8</v>
      </c>
      <c r="C367" s="467" t="s">
        <v>170</v>
      </c>
      <c r="D367" s="565">
        <v>100</v>
      </c>
      <c r="E367" s="14"/>
      <c r="F367" s="372">
        <f t="shared" si="14"/>
        <v>0</v>
      </c>
      <c r="G367" s="372">
        <f t="shared" si="15"/>
        <v>0</v>
      </c>
      <c r="H367" s="78">
        <v>80</v>
      </c>
      <c r="I367" s="102">
        <v>200</v>
      </c>
      <c r="J367" s="126">
        <v>100</v>
      </c>
      <c r="K367" s="401">
        <v>80</v>
      </c>
      <c r="L367" s="25"/>
      <c r="M367" s="149"/>
      <c r="N367" s="297"/>
      <c r="O367" s="297"/>
      <c r="P367" s="38"/>
    </row>
    <row r="368" spans="1:16" s="6" customFormat="1" ht="15" customHeight="1" thickBot="1" x14ac:dyDescent="0.35">
      <c r="A368" s="307" t="s">
        <v>1738</v>
      </c>
      <c r="B368" s="18" t="s">
        <v>9</v>
      </c>
      <c r="C368" s="467" t="s">
        <v>2</v>
      </c>
      <c r="D368" s="565">
        <v>100</v>
      </c>
      <c r="E368" s="37"/>
      <c r="F368" s="372">
        <f t="shared" si="14"/>
        <v>0</v>
      </c>
      <c r="G368" s="372">
        <f t="shared" si="15"/>
        <v>0</v>
      </c>
      <c r="H368" s="83">
        <v>100</v>
      </c>
      <c r="I368" s="106">
        <v>200</v>
      </c>
      <c r="J368" s="131">
        <v>100</v>
      </c>
      <c r="K368" s="429">
        <v>100</v>
      </c>
      <c r="L368" s="25"/>
      <c r="M368" s="149"/>
      <c r="N368" s="297"/>
      <c r="O368" s="297"/>
      <c r="P368" s="38"/>
    </row>
    <row r="369" spans="1:64" ht="15" customHeight="1" thickBot="1" x14ac:dyDescent="0.4">
      <c r="A369"/>
      <c r="B369"/>
      <c r="C369"/>
      <c r="D369" s="170"/>
      <c r="E369" s="667" t="s">
        <v>3210</v>
      </c>
      <c r="F369" s="667"/>
      <c r="G369" s="550">
        <f>SUM(G215:G368)</f>
        <v>0</v>
      </c>
      <c r="H369" s="58"/>
      <c r="I369" s="62"/>
      <c r="J369" s="58"/>
      <c r="K369" s="58"/>
      <c r="L369" s="58"/>
      <c r="M369" s="149"/>
      <c r="N369" s="294"/>
      <c r="O369" s="294"/>
      <c r="P369" s="268"/>
    </row>
    <row r="370" spans="1:64" ht="15" customHeight="1" thickBot="1" x14ac:dyDescent="0.4">
      <c r="A370"/>
      <c r="B370"/>
      <c r="C370"/>
      <c r="D370" s="170"/>
      <c r="E370" s="667" t="s">
        <v>3211</v>
      </c>
      <c r="F370" s="667"/>
      <c r="G370" s="550">
        <f>SUM(G369*0.2)</f>
        <v>0</v>
      </c>
      <c r="H370" s="58"/>
      <c r="I370" s="62"/>
      <c r="J370" s="58"/>
      <c r="K370" s="58"/>
      <c r="L370" s="58"/>
      <c r="M370" s="149"/>
      <c r="N370" s="294"/>
      <c r="O370" s="294"/>
      <c r="P370" s="268"/>
    </row>
    <row r="371" spans="1:64" ht="15" customHeight="1" thickBot="1" x14ac:dyDescent="0.4">
      <c r="A371"/>
      <c r="B371"/>
      <c r="C371"/>
      <c r="D371" s="170"/>
      <c r="E371" s="667" t="s">
        <v>3212</v>
      </c>
      <c r="F371" s="667"/>
      <c r="G371" s="550">
        <f>SUM(G369:G370)</f>
        <v>0</v>
      </c>
      <c r="H371" s="58"/>
      <c r="I371" s="62"/>
      <c r="J371" s="58"/>
      <c r="K371" s="58"/>
      <c r="L371" s="58"/>
      <c r="M371" s="149"/>
      <c r="N371" s="294"/>
      <c r="O371" s="294"/>
      <c r="P371" s="268"/>
    </row>
    <row r="372" spans="1:64" ht="15" customHeight="1" x14ac:dyDescent="0.35">
      <c r="A372"/>
      <c r="B372"/>
      <c r="C372"/>
      <c r="D372" s="170"/>
      <c r="E372"/>
      <c r="F372"/>
      <c r="G372"/>
      <c r="H372" s="58"/>
      <c r="I372" s="62"/>
      <c r="J372" s="58"/>
      <c r="K372" s="58"/>
      <c r="L372" s="58"/>
      <c r="M372" s="149"/>
      <c r="N372" s="294"/>
      <c r="O372" s="294"/>
      <c r="P372" s="268"/>
    </row>
    <row r="373" spans="1:64" ht="15" customHeight="1" x14ac:dyDescent="0.35">
      <c r="A373"/>
      <c r="B373"/>
      <c r="C373"/>
      <c r="D373" s="170"/>
      <c r="E373"/>
      <c r="F373"/>
      <c r="G373"/>
      <c r="H373" s="58"/>
      <c r="I373" s="62"/>
      <c r="J373" s="58"/>
      <c r="K373" s="58"/>
      <c r="L373" s="58"/>
      <c r="M373" s="149"/>
      <c r="N373" s="294"/>
      <c r="O373" s="294"/>
      <c r="P373" s="268"/>
    </row>
    <row r="374" spans="1:64" ht="15" customHeight="1" x14ac:dyDescent="0.35">
      <c r="A374" s="311"/>
      <c r="B374" s="29"/>
      <c r="C374" s="162"/>
      <c r="D374" s="162"/>
      <c r="E374" s="23"/>
      <c r="F374" s="368"/>
      <c r="G374" s="368"/>
      <c r="H374" s="58"/>
      <c r="I374" s="62"/>
      <c r="J374" s="58"/>
      <c r="K374" s="58"/>
      <c r="L374" s="58"/>
      <c r="M374" s="149"/>
      <c r="N374" s="294"/>
      <c r="O374" s="294"/>
      <c r="P374" s="268"/>
    </row>
    <row r="375" spans="1:64" ht="15" customHeight="1" x14ac:dyDescent="0.35">
      <c r="A375" s="678" t="s">
        <v>298</v>
      </c>
      <c r="B375" s="678"/>
      <c r="C375" s="470"/>
      <c r="D375" s="470"/>
      <c r="E375" s="534"/>
      <c r="F375" s="376"/>
      <c r="G375" s="376"/>
      <c r="H375" s="349"/>
      <c r="I375" s="349"/>
      <c r="J375" s="349"/>
      <c r="K375" s="349"/>
      <c r="L375" s="349"/>
      <c r="M375" s="149"/>
      <c r="N375" s="294"/>
      <c r="O375" s="294"/>
      <c r="P375" s="268"/>
    </row>
    <row r="376" spans="1:64" ht="15" customHeight="1" x14ac:dyDescent="0.35">
      <c r="A376" s="312"/>
      <c r="B376" s="271"/>
      <c r="C376" s="162"/>
      <c r="D376" s="162"/>
      <c r="E376" s="23"/>
      <c r="F376" s="368"/>
      <c r="G376" s="368"/>
      <c r="H376" s="58"/>
      <c r="I376" s="62"/>
      <c r="J376" s="58"/>
      <c r="K376" s="58"/>
      <c r="L376" s="58"/>
      <c r="M376" s="149"/>
      <c r="N376" s="294"/>
      <c r="O376" s="294"/>
      <c r="P376" s="268"/>
    </row>
    <row r="377" spans="1:64" s="7" customFormat="1" ht="15" customHeight="1" x14ac:dyDescent="0.3">
      <c r="A377" s="681" t="s">
        <v>299</v>
      </c>
      <c r="B377" s="681"/>
      <c r="C377" s="681"/>
      <c r="D377" s="581" t="s">
        <v>3220</v>
      </c>
      <c r="E377" s="514"/>
      <c r="F377" s="515"/>
      <c r="G377" s="516"/>
      <c r="H377" s="457"/>
      <c r="I377" s="345"/>
      <c r="J377" s="345"/>
      <c r="K377" s="399"/>
      <c r="L377" s="366"/>
      <c r="M377" s="445"/>
      <c r="N377" s="304"/>
      <c r="O377" s="304"/>
      <c r="P377" s="303"/>
      <c r="Q377" s="303"/>
      <c r="R377" s="303"/>
      <c r="S377" s="303"/>
      <c r="T377" s="303"/>
      <c r="U377" s="303"/>
      <c r="V377" s="303"/>
      <c r="W377" s="303"/>
      <c r="X377" s="303"/>
      <c r="Y377" s="303"/>
      <c r="Z377" s="303"/>
      <c r="AA377" s="303"/>
      <c r="AB377" s="303"/>
      <c r="AC377" s="303"/>
      <c r="AD377" s="303"/>
      <c r="AE377" s="303"/>
      <c r="AF377" s="303"/>
      <c r="AG377" s="303"/>
      <c r="AH377" s="303"/>
      <c r="AI377" s="303"/>
      <c r="AJ377" s="303"/>
      <c r="AK377" s="303"/>
      <c r="AL377" s="303"/>
      <c r="AM377" s="303"/>
      <c r="AN377" s="303"/>
      <c r="AO377" s="303"/>
      <c r="AP377" s="303"/>
      <c r="AQ377" s="303"/>
      <c r="AR377" s="303"/>
      <c r="AS377" s="303"/>
      <c r="AT377" s="303"/>
      <c r="AU377" s="303"/>
      <c r="AV377" s="303"/>
      <c r="AW377" s="303"/>
      <c r="AX377" s="303"/>
      <c r="AY377" s="303"/>
      <c r="AZ377" s="303"/>
      <c r="BA377" s="303"/>
      <c r="BB377" s="303"/>
      <c r="BC377" s="303"/>
      <c r="BD377" s="303"/>
      <c r="BE377" s="303"/>
      <c r="BF377" s="303"/>
      <c r="BG377" s="303"/>
      <c r="BH377" s="303"/>
      <c r="BI377" s="303"/>
      <c r="BJ377" s="303"/>
      <c r="BK377" s="303"/>
      <c r="BL377" s="303"/>
    </row>
    <row r="378" spans="1:64" s="6" customFormat="1" ht="30" customHeight="1" x14ac:dyDescent="0.3">
      <c r="A378" s="555" t="s">
        <v>0</v>
      </c>
      <c r="B378" s="552" t="s">
        <v>1</v>
      </c>
      <c r="C378" s="553" t="s">
        <v>3215</v>
      </c>
      <c r="D378" s="554" t="s">
        <v>3351</v>
      </c>
      <c r="E378" s="541" t="s">
        <v>3213</v>
      </c>
      <c r="F378" s="541" t="s">
        <v>3214</v>
      </c>
      <c r="G378" s="541" t="s">
        <v>3209</v>
      </c>
      <c r="H378" s="171" t="s">
        <v>375</v>
      </c>
      <c r="I378" s="172" t="s">
        <v>376</v>
      </c>
      <c r="J378" s="173" t="s">
        <v>377</v>
      </c>
      <c r="K378" s="400" t="s">
        <v>378</v>
      </c>
      <c r="L378" s="366"/>
      <c r="M378" s="406"/>
      <c r="N378" s="406"/>
      <c r="O378" s="406"/>
      <c r="P378" s="38"/>
    </row>
    <row r="379" spans="1:64" s="6" customFormat="1" ht="15" customHeight="1" x14ac:dyDescent="0.3">
      <c r="A379" s="313" t="s">
        <v>1739</v>
      </c>
      <c r="B379" s="42" t="s">
        <v>239</v>
      </c>
      <c r="C379" s="151" t="s">
        <v>2</v>
      </c>
      <c r="D379" s="565">
        <v>4</v>
      </c>
      <c r="E379" s="22"/>
      <c r="F379" s="371">
        <f>SUM(E379*1.2)</f>
        <v>0</v>
      </c>
      <c r="G379" s="371">
        <f>SUM(D379*E379)</f>
        <v>0</v>
      </c>
      <c r="H379" s="66">
        <v>10</v>
      </c>
      <c r="I379" s="91">
        <v>10</v>
      </c>
      <c r="J379" s="114">
        <v>10</v>
      </c>
      <c r="K379" s="401">
        <v>10</v>
      </c>
      <c r="L379" s="25"/>
      <c r="M379" s="149"/>
      <c r="N379" s="297"/>
      <c r="O379" s="297"/>
      <c r="P379" s="38"/>
    </row>
    <row r="380" spans="1:64" s="6" customFormat="1" ht="15" customHeight="1" x14ac:dyDescent="0.3">
      <c r="A380" s="313" t="s">
        <v>1740</v>
      </c>
      <c r="B380" s="40" t="s">
        <v>371</v>
      </c>
      <c r="C380" s="151" t="s">
        <v>2</v>
      </c>
      <c r="D380" s="565">
        <v>8</v>
      </c>
      <c r="E380" s="151"/>
      <c r="F380" s="371">
        <f t="shared" ref="F380:F390" si="16">SUM(E380*1.2)</f>
        <v>0</v>
      </c>
      <c r="G380" s="371">
        <f t="shared" ref="G380:G390" si="17">SUM(D380*E380)</f>
        <v>0</v>
      </c>
      <c r="H380" s="67">
        <v>12</v>
      </c>
      <c r="I380" s="92">
        <v>10</v>
      </c>
      <c r="J380" s="115">
        <v>10</v>
      </c>
      <c r="K380" s="401">
        <v>12</v>
      </c>
      <c r="L380" s="25"/>
      <c r="M380" s="149"/>
      <c r="N380" s="297"/>
      <c r="O380" s="297"/>
      <c r="P380" s="38"/>
    </row>
    <row r="381" spans="1:64" s="6" customFormat="1" ht="25.5" x14ac:dyDescent="0.3">
      <c r="A381" s="313" t="s">
        <v>1741</v>
      </c>
      <c r="B381" s="40" t="s">
        <v>372</v>
      </c>
      <c r="C381" s="151" t="s">
        <v>2</v>
      </c>
      <c r="D381" s="565">
        <v>4</v>
      </c>
      <c r="E381" s="151"/>
      <c r="F381" s="371">
        <f t="shared" si="16"/>
        <v>0</v>
      </c>
      <c r="G381" s="371">
        <f t="shared" si="17"/>
        <v>0</v>
      </c>
      <c r="H381" s="67">
        <v>4</v>
      </c>
      <c r="I381" s="92">
        <v>4</v>
      </c>
      <c r="J381" s="115">
        <v>7</v>
      </c>
      <c r="K381" s="401">
        <v>4</v>
      </c>
      <c r="L381" s="25"/>
      <c r="M381" s="149"/>
      <c r="N381" s="297"/>
      <c r="O381" s="297"/>
      <c r="P381" s="38"/>
    </row>
    <row r="382" spans="1:64" s="6" customFormat="1" ht="25.5" x14ac:dyDescent="0.3">
      <c r="A382" s="313" t="s">
        <v>3349</v>
      </c>
      <c r="B382" s="40" t="s">
        <v>373</v>
      </c>
      <c r="C382" s="151" t="s">
        <v>2</v>
      </c>
      <c r="D382" s="565">
        <v>4</v>
      </c>
      <c r="E382" s="151"/>
      <c r="F382" s="371">
        <f t="shared" si="16"/>
        <v>0</v>
      </c>
      <c r="G382" s="371">
        <f t="shared" si="17"/>
        <v>0</v>
      </c>
      <c r="H382" s="67">
        <v>4</v>
      </c>
      <c r="I382" s="92">
        <v>4</v>
      </c>
      <c r="J382" s="115">
        <v>3</v>
      </c>
      <c r="K382" s="401">
        <v>4</v>
      </c>
      <c r="L382" s="25"/>
      <c r="M382" s="149"/>
      <c r="N382" s="297"/>
      <c r="O382" s="297"/>
      <c r="P382" s="38"/>
    </row>
    <row r="383" spans="1:64" s="6" customFormat="1" ht="15" customHeight="1" x14ac:dyDescent="0.3">
      <c r="A383" s="313" t="s">
        <v>1742</v>
      </c>
      <c r="B383" s="28" t="s">
        <v>246</v>
      </c>
      <c r="C383" s="151" t="s">
        <v>2</v>
      </c>
      <c r="D383" s="565">
        <v>8</v>
      </c>
      <c r="E383" s="151"/>
      <c r="F383" s="371">
        <f t="shared" si="16"/>
        <v>0</v>
      </c>
      <c r="G383" s="371">
        <f t="shared" si="17"/>
        <v>0</v>
      </c>
      <c r="H383" s="67">
        <v>12</v>
      </c>
      <c r="I383" s="92">
        <v>10</v>
      </c>
      <c r="J383" s="115">
        <v>10</v>
      </c>
      <c r="K383" s="401">
        <v>12</v>
      </c>
      <c r="L383" s="25"/>
      <c r="M383" s="149"/>
      <c r="N383" s="297"/>
      <c r="O383" s="297"/>
      <c r="P383" s="38"/>
    </row>
    <row r="384" spans="1:64" s="6" customFormat="1" ht="15" customHeight="1" x14ac:dyDescent="0.3">
      <c r="A384" s="313" t="s">
        <v>1743</v>
      </c>
      <c r="B384" s="18" t="s">
        <v>281</v>
      </c>
      <c r="C384" s="151" t="s">
        <v>2</v>
      </c>
      <c r="D384" s="565">
        <v>8</v>
      </c>
      <c r="E384" s="22"/>
      <c r="F384" s="371">
        <f t="shared" si="16"/>
        <v>0</v>
      </c>
      <c r="G384" s="371">
        <f t="shared" si="17"/>
        <v>0</v>
      </c>
      <c r="H384" s="66">
        <v>12</v>
      </c>
      <c r="I384" s="91">
        <v>10</v>
      </c>
      <c r="J384" s="114">
        <v>10</v>
      </c>
      <c r="K384" s="401">
        <v>12</v>
      </c>
      <c r="L384" s="25"/>
      <c r="M384" s="149"/>
      <c r="N384" s="297"/>
      <c r="O384" s="297"/>
      <c r="P384" s="38"/>
    </row>
    <row r="385" spans="1:16" s="6" customFormat="1" ht="15" customHeight="1" x14ac:dyDescent="0.3">
      <c r="A385" s="313" t="s">
        <v>1744</v>
      </c>
      <c r="B385" s="18" t="s">
        <v>282</v>
      </c>
      <c r="C385" s="151" t="s">
        <v>2</v>
      </c>
      <c r="D385" s="565">
        <v>4</v>
      </c>
      <c r="E385" s="22"/>
      <c r="F385" s="371">
        <f t="shared" si="16"/>
        <v>0</v>
      </c>
      <c r="G385" s="371">
        <f t="shared" si="17"/>
        <v>0</v>
      </c>
      <c r="H385" s="66">
        <v>12</v>
      </c>
      <c r="I385" s="91">
        <v>10</v>
      </c>
      <c r="J385" s="114">
        <v>10</v>
      </c>
      <c r="K385" s="401">
        <v>12</v>
      </c>
      <c r="L385" s="25"/>
      <c r="M385" s="149"/>
      <c r="N385" s="297"/>
      <c r="O385" s="297"/>
      <c r="P385" s="38"/>
    </row>
    <row r="386" spans="1:16" s="6" customFormat="1" ht="15" customHeight="1" x14ac:dyDescent="0.3">
      <c r="A386" s="313" t="s">
        <v>1745</v>
      </c>
      <c r="B386" s="42" t="s">
        <v>280</v>
      </c>
      <c r="C386" s="151" t="s">
        <v>2</v>
      </c>
      <c r="D386" s="565">
        <v>8</v>
      </c>
      <c r="E386" s="22"/>
      <c r="F386" s="371">
        <f t="shared" si="16"/>
        <v>0</v>
      </c>
      <c r="G386" s="371">
        <f t="shared" si="17"/>
        <v>0</v>
      </c>
      <c r="H386" s="66">
        <v>12</v>
      </c>
      <c r="I386" s="91">
        <v>10</v>
      </c>
      <c r="J386" s="114">
        <v>10</v>
      </c>
      <c r="K386" s="401">
        <v>12</v>
      </c>
      <c r="L386" s="25"/>
      <c r="M386" s="149"/>
      <c r="N386" s="297"/>
      <c r="O386" s="297"/>
      <c r="P386" s="38"/>
    </row>
    <row r="387" spans="1:16" s="6" customFormat="1" ht="15" customHeight="1" x14ac:dyDescent="0.3">
      <c r="A387" s="313" t="s">
        <v>1746</v>
      </c>
      <c r="B387" s="42" t="s">
        <v>247</v>
      </c>
      <c r="C387" s="151" t="s">
        <v>2</v>
      </c>
      <c r="D387" s="565">
        <v>4</v>
      </c>
      <c r="E387" s="22"/>
      <c r="F387" s="371">
        <f t="shared" si="16"/>
        <v>0</v>
      </c>
      <c r="G387" s="371">
        <f t="shared" si="17"/>
        <v>0</v>
      </c>
      <c r="H387" s="66">
        <v>2</v>
      </c>
      <c r="I387" s="91">
        <v>4</v>
      </c>
      <c r="J387" s="114">
        <v>2</v>
      </c>
      <c r="K387" s="401">
        <v>2</v>
      </c>
      <c r="L387" s="25"/>
      <c r="M387" s="149"/>
      <c r="N387" s="297"/>
      <c r="O387" s="297"/>
      <c r="P387" s="38"/>
    </row>
    <row r="388" spans="1:16" s="6" customFormat="1" ht="15" customHeight="1" x14ac:dyDescent="0.3">
      <c r="A388" s="313" t="s">
        <v>1747</v>
      </c>
      <c r="B388" s="42" t="s">
        <v>267</v>
      </c>
      <c r="C388" s="151" t="s">
        <v>2</v>
      </c>
      <c r="D388" s="565">
        <v>4</v>
      </c>
      <c r="E388" s="22"/>
      <c r="F388" s="371">
        <f t="shared" si="16"/>
        <v>0</v>
      </c>
      <c r="G388" s="371">
        <f t="shared" si="17"/>
        <v>0</v>
      </c>
      <c r="H388" s="66">
        <v>12</v>
      </c>
      <c r="I388" s="91">
        <v>10</v>
      </c>
      <c r="J388" s="114">
        <v>10</v>
      </c>
      <c r="K388" s="401">
        <v>12</v>
      </c>
      <c r="L388" s="25"/>
      <c r="M388" s="149"/>
      <c r="N388" s="297"/>
      <c r="O388" s="297"/>
      <c r="P388" s="38"/>
    </row>
    <row r="389" spans="1:16" s="6" customFormat="1" ht="15" customHeight="1" x14ac:dyDescent="0.3">
      <c r="A389" s="313" t="s">
        <v>1748</v>
      </c>
      <c r="B389" s="40" t="s">
        <v>248</v>
      </c>
      <c r="C389" s="151" t="s">
        <v>2</v>
      </c>
      <c r="D389" s="565">
        <v>4</v>
      </c>
      <c r="E389" s="22"/>
      <c r="F389" s="371">
        <f t="shared" si="16"/>
        <v>0</v>
      </c>
      <c r="G389" s="371">
        <f t="shared" si="17"/>
        <v>0</v>
      </c>
      <c r="H389" s="66">
        <v>6</v>
      </c>
      <c r="I389" s="91">
        <v>4</v>
      </c>
      <c r="J389" s="114">
        <v>5</v>
      </c>
      <c r="K389" s="401">
        <v>6</v>
      </c>
      <c r="L389" s="25"/>
      <c r="M389" s="149"/>
      <c r="N389" s="297"/>
      <c r="O389" s="297"/>
      <c r="P389" s="38"/>
    </row>
    <row r="390" spans="1:16" s="6" customFormat="1" ht="15" customHeight="1" thickBot="1" x14ac:dyDescent="0.35">
      <c r="A390" s="313" t="s">
        <v>1749</v>
      </c>
      <c r="B390" s="42" t="s">
        <v>297</v>
      </c>
      <c r="C390" s="151" t="s">
        <v>2</v>
      </c>
      <c r="D390" s="565">
        <v>4</v>
      </c>
      <c r="E390" s="22"/>
      <c r="F390" s="371">
        <f t="shared" si="16"/>
        <v>0</v>
      </c>
      <c r="G390" s="371">
        <f t="shared" si="17"/>
        <v>0</v>
      </c>
      <c r="H390" s="66">
        <v>3</v>
      </c>
      <c r="I390" s="91">
        <v>4</v>
      </c>
      <c r="J390" s="114">
        <v>2</v>
      </c>
      <c r="K390" s="429">
        <v>3</v>
      </c>
      <c r="L390" s="25"/>
      <c r="M390" s="149"/>
      <c r="N390" s="297"/>
      <c r="O390" s="297"/>
      <c r="P390" s="38"/>
    </row>
    <row r="391" spans="1:16" s="6" customFormat="1" ht="15" customHeight="1" thickBot="1" x14ac:dyDescent="0.35">
      <c r="A391"/>
      <c r="B391"/>
      <c r="C391"/>
      <c r="D391" s="170"/>
      <c r="E391" s="667" t="s">
        <v>3210</v>
      </c>
      <c r="F391" s="667"/>
      <c r="G391" s="550">
        <f>SUM(G379:G390)</f>
        <v>0</v>
      </c>
      <c r="H391" s="58"/>
      <c r="I391" s="62"/>
      <c r="J391" s="58"/>
      <c r="K391" s="58"/>
      <c r="L391" s="58"/>
      <c r="M391" s="149"/>
      <c r="N391" s="297"/>
      <c r="O391" s="297"/>
      <c r="P391" s="38"/>
    </row>
    <row r="392" spans="1:16" s="6" customFormat="1" ht="15" customHeight="1" thickBot="1" x14ac:dyDescent="0.35">
      <c r="A392"/>
      <c r="B392"/>
      <c r="C392"/>
      <c r="D392" s="170"/>
      <c r="E392" s="667" t="s">
        <v>3211</v>
      </c>
      <c r="F392" s="667"/>
      <c r="G392" s="550">
        <f>SUM(G391*0.2)</f>
        <v>0</v>
      </c>
      <c r="H392" s="58"/>
      <c r="I392" s="62"/>
      <c r="J392" s="58"/>
      <c r="K392" s="58"/>
      <c r="L392" s="58"/>
      <c r="M392" s="149"/>
      <c r="N392" s="297"/>
      <c r="O392" s="297"/>
      <c r="P392" s="38"/>
    </row>
    <row r="393" spans="1:16" s="6" customFormat="1" ht="15" customHeight="1" thickBot="1" x14ac:dyDescent="0.35">
      <c r="A393"/>
      <c r="B393"/>
      <c r="C393"/>
      <c r="D393" s="170"/>
      <c r="E393" s="667" t="s">
        <v>3212</v>
      </c>
      <c r="F393" s="667"/>
      <c r="G393" s="550">
        <f>SUM(G391:G392)</f>
        <v>0</v>
      </c>
      <c r="H393" s="58"/>
      <c r="I393" s="62"/>
      <c r="J393" s="58"/>
      <c r="K393" s="58"/>
      <c r="L393" s="58"/>
      <c r="M393" s="149"/>
      <c r="N393" s="297"/>
      <c r="O393" s="297"/>
      <c r="P393" s="38"/>
    </row>
    <row r="394" spans="1:16" s="6" customFormat="1" ht="15" customHeight="1" x14ac:dyDescent="0.3">
      <c r="A394" s="314"/>
      <c r="B394" s="39"/>
      <c r="C394" s="162"/>
      <c r="D394" s="162"/>
      <c r="E394" s="23"/>
      <c r="F394" s="368"/>
      <c r="G394" s="368"/>
      <c r="H394" s="58"/>
      <c r="I394" s="62"/>
      <c r="J394" s="58"/>
      <c r="K394" s="58"/>
      <c r="L394" s="58"/>
      <c r="M394" s="149"/>
      <c r="N394" s="297"/>
      <c r="O394" s="297"/>
      <c r="P394" s="38"/>
    </row>
    <row r="395" spans="1:16" s="6" customFormat="1" ht="15" customHeight="1" x14ac:dyDescent="0.3">
      <c r="A395" s="681" t="s">
        <v>304</v>
      </c>
      <c r="B395" s="681"/>
      <c r="C395" s="681"/>
      <c r="D395" s="581" t="s">
        <v>3220</v>
      </c>
      <c r="E395" s="517"/>
      <c r="F395" s="518"/>
      <c r="G395" s="516"/>
      <c r="H395" s="457"/>
      <c r="I395" s="345"/>
      <c r="J395" s="345"/>
      <c r="K395" s="399"/>
      <c r="L395" s="366"/>
      <c r="M395" s="149"/>
      <c r="N395" s="297"/>
      <c r="O395" s="297"/>
      <c r="P395" s="38"/>
    </row>
    <row r="396" spans="1:16" s="6" customFormat="1" ht="30" customHeight="1" x14ac:dyDescent="0.3">
      <c r="A396" s="555" t="s">
        <v>0</v>
      </c>
      <c r="B396" s="552" t="s">
        <v>1</v>
      </c>
      <c r="C396" s="553" t="s">
        <v>3215</v>
      </c>
      <c r="D396" s="554" t="s">
        <v>3351</v>
      </c>
      <c r="E396" s="541" t="s">
        <v>3213</v>
      </c>
      <c r="F396" s="541" t="s">
        <v>3214</v>
      </c>
      <c r="G396" s="541" t="s">
        <v>3209</v>
      </c>
      <c r="H396" s="345" t="s">
        <v>375</v>
      </c>
      <c r="I396" s="345" t="s">
        <v>376</v>
      </c>
      <c r="J396" s="345" t="s">
        <v>377</v>
      </c>
      <c r="K396" s="399" t="s">
        <v>378</v>
      </c>
      <c r="L396" s="366"/>
      <c r="M396" s="406"/>
      <c r="N396" s="406"/>
      <c r="O396" s="406"/>
      <c r="P396" s="38"/>
    </row>
    <row r="397" spans="1:16" s="6" customFormat="1" ht="15" customHeight="1" x14ac:dyDescent="0.3">
      <c r="A397" s="313" t="s">
        <v>1750</v>
      </c>
      <c r="B397" s="40" t="s">
        <v>284</v>
      </c>
      <c r="C397" s="153" t="s">
        <v>4</v>
      </c>
      <c r="D397" s="370">
        <v>10</v>
      </c>
      <c r="E397" s="153"/>
      <c r="F397" s="370">
        <f>SUM(E397*1.2)</f>
        <v>0</v>
      </c>
      <c r="G397" s="370">
        <f>SUM(D397*E397)</f>
        <v>0</v>
      </c>
      <c r="H397" s="410">
        <v>30</v>
      </c>
      <c r="I397" s="411">
        <v>10</v>
      </c>
      <c r="J397" s="410">
        <v>25</v>
      </c>
      <c r="K397" s="430"/>
      <c r="L397" s="61"/>
      <c r="M397" s="149"/>
      <c r="N397" s="297"/>
      <c r="O397" s="297"/>
      <c r="P397" s="38"/>
    </row>
    <row r="398" spans="1:16" s="6" customFormat="1" ht="15" customHeight="1" x14ac:dyDescent="0.3">
      <c r="A398" s="313" t="s">
        <v>1751</v>
      </c>
      <c r="B398" s="28" t="s">
        <v>250</v>
      </c>
      <c r="C398" s="152" t="s">
        <v>4</v>
      </c>
      <c r="D398" s="369">
        <v>20</v>
      </c>
      <c r="E398" s="152"/>
      <c r="F398" s="370">
        <f t="shared" ref="F398:F461" si="18">SUM(E398*1.2)</f>
        <v>0</v>
      </c>
      <c r="G398" s="370">
        <f t="shared" ref="G398:G461" si="19">SUM(D398*E398)</f>
        <v>0</v>
      </c>
      <c r="H398" s="412">
        <v>10</v>
      </c>
      <c r="I398" s="413">
        <v>10</v>
      </c>
      <c r="J398" s="412">
        <v>10</v>
      </c>
      <c r="K398" s="431"/>
      <c r="L398" s="60"/>
      <c r="M398" s="149"/>
      <c r="N398" s="297"/>
      <c r="O398" s="297"/>
      <c r="P398" s="38"/>
    </row>
    <row r="399" spans="1:16" s="6" customFormat="1" ht="15" customHeight="1" x14ac:dyDescent="0.3">
      <c r="A399" s="313" t="s">
        <v>1752</v>
      </c>
      <c r="B399" s="41" t="s">
        <v>251</v>
      </c>
      <c r="C399" s="471" t="s">
        <v>4</v>
      </c>
      <c r="D399" s="578">
        <v>5</v>
      </c>
      <c r="E399" s="154"/>
      <c r="F399" s="370">
        <f t="shared" si="18"/>
        <v>0</v>
      </c>
      <c r="G399" s="370">
        <f t="shared" si="19"/>
        <v>0</v>
      </c>
      <c r="H399" s="414">
        <v>6</v>
      </c>
      <c r="I399" s="415">
        <v>4</v>
      </c>
      <c r="J399" s="414">
        <v>5</v>
      </c>
      <c r="K399" s="432"/>
      <c r="L399" s="58"/>
      <c r="M399" s="149"/>
      <c r="N399" s="297"/>
      <c r="O399" s="297"/>
      <c r="P399" s="38"/>
    </row>
    <row r="400" spans="1:16" s="6" customFormat="1" ht="15" customHeight="1" x14ac:dyDescent="0.3">
      <c r="A400" s="313" t="s">
        <v>1753</v>
      </c>
      <c r="B400" s="41" t="s">
        <v>300</v>
      </c>
      <c r="C400" s="471" t="s">
        <v>2</v>
      </c>
      <c r="D400" s="578">
        <v>2</v>
      </c>
      <c r="E400" s="154"/>
      <c r="F400" s="370">
        <f t="shared" si="18"/>
        <v>0</v>
      </c>
      <c r="G400" s="370">
        <f t="shared" si="19"/>
        <v>0</v>
      </c>
      <c r="H400" s="414">
        <v>8</v>
      </c>
      <c r="I400" s="415">
        <v>4</v>
      </c>
      <c r="J400" s="414">
        <v>8</v>
      </c>
      <c r="K400" s="432"/>
      <c r="L400" s="58"/>
      <c r="M400" s="149"/>
      <c r="N400" s="297"/>
      <c r="O400" s="297"/>
      <c r="P400" s="38"/>
    </row>
    <row r="401" spans="1:16" s="6" customFormat="1" ht="15" customHeight="1" x14ac:dyDescent="0.3">
      <c r="A401" s="313" t="s">
        <v>3350</v>
      </c>
      <c r="B401" s="41" t="s">
        <v>245</v>
      </c>
      <c r="C401" s="471" t="s">
        <v>5</v>
      </c>
      <c r="D401" s="578">
        <v>5</v>
      </c>
      <c r="E401" s="154"/>
      <c r="F401" s="370">
        <f t="shared" si="18"/>
        <v>0</v>
      </c>
      <c r="G401" s="370">
        <f t="shared" si="19"/>
        <v>0</v>
      </c>
      <c r="H401" s="414">
        <v>5</v>
      </c>
      <c r="I401" s="415">
        <v>4</v>
      </c>
      <c r="J401" s="414">
        <v>5</v>
      </c>
      <c r="K401" s="432"/>
      <c r="L401" s="58"/>
      <c r="M401" s="149"/>
      <c r="N401" s="297"/>
      <c r="O401" s="297"/>
      <c r="P401" s="38"/>
    </row>
    <row r="402" spans="1:16" s="6" customFormat="1" ht="15" customHeight="1" x14ac:dyDescent="0.3">
      <c r="A402" s="313" t="s">
        <v>1754</v>
      </c>
      <c r="B402" s="41" t="s">
        <v>283</v>
      </c>
      <c r="C402" s="471" t="s">
        <v>5</v>
      </c>
      <c r="D402" s="578">
        <v>5</v>
      </c>
      <c r="E402" s="154"/>
      <c r="F402" s="370">
        <f t="shared" si="18"/>
        <v>0</v>
      </c>
      <c r="G402" s="370">
        <f t="shared" si="19"/>
        <v>0</v>
      </c>
      <c r="H402" s="414">
        <v>5</v>
      </c>
      <c r="I402" s="415">
        <v>4</v>
      </c>
      <c r="J402" s="414">
        <v>5</v>
      </c>
      <c r="K402" s="432"/>
      <c r="L402" s="58"/>
      <c r="M402" s="149"/>
      <c r="N402" s="297"/>
      <c r="O402" s="297"/>
      <c r="P402" s="38"/>
    </row>
    <row r="403" spans="1:16" s="6" customFormat="1" ht="15" customHeight="1" x14ac:dyDescent="0.3">
      <c r="A403" s="313" t="s">
        <v>1755</v>
      </c>
      <c r="B403" s="41" t="s">
        <v>295</v>
      </c>
      <c r="C403" s="153" t="s">
        <v>4</v>
      </c>
      <c r="D403" s="370">
        <v>50</v>
      </c>
      <c r="E403" s="153"/>
      <c r="F403" s="370">
        <f t="shared" si="18"/>
        <v>0</v>
      </c>
      <c r="G403" s="370">
        <f t="shared" si="19"/>
        <v>0</v>
      </c>
      <c r="H403" s="410">
        <v>50</v>
      </c>
      <c r="I403" s="411">
        <v>50</v>
      </c>
      <c r="J403" s="410">
        <v>60</v>
      </c>
      <c r="K403" s="430"/>
      <c r="L403" s="61"/>
      <c r="M403" s="149"/>
      <c r="N403" s="297"/>
      <c r="O403" s="297"/>
      <c r="P403" s="38"/>
    </row>
    <row r="404" spans="1:16" s="6" customFormat="1" ht="15" customHeight="1" x14ac:dyDescent="0.3">
      <c r="A404" s="313" t="s">
        <v>1756</v>
      </c>
      <c r="B404" s="41" t="s">
        <v>285</v>
      </c>
      <c r="C404" s="471" t="s">
        <v>2</v>
      </c>
      <c r="D404" s="578">
        <v>2</v>
      </c>
      <c r="E404" s="154"/>
      <c r="F404" s="370">
        <f t="shared" si="18"/>
        <v>0</v>
      </c>
      <c r="G404" s="370">
        <f t="shared" si="19"/>
        <v>0</v>
      </c>
      <c r="H404" s="414">
        <v>2</v>
      </c>
      <c r="I404" s="415">
        <v>4</v>
      </c>
      <c r="J404" s="414">
        <v>3</v>
      </c>
      <c r="K404" s="432"/>
      <c r="L404" s="58"/>
      <c r="M404" s="149"/>
      <c r="N404" s="297"/>
      <c r="O404" s="297"/>
      <c r="P404" s="38"/>
    </row>
    <row r="405" spans="1:16" s="6" customFormat="1" ht="15" customHeight="1" x14ac:dyDescent="0.3">
      <c r="A405" s="313" t="s">
        <v>1757</v>
      </c>
      <c r="B405" s="40" t="s">
        <v>296</v>
      </c>
      <c r="C405" s="153" t="s">
        <v>2</v>
      </c>
      <c r="D405" s="370">
        <v>8</v>
      </c>
      <c r="E405" s="153"/>
      <c r="F405" s="370">
        <f t="shared" si="18"/>
        <v>0</v>
      </c>
      <c r="G405" s="370">
        <f t="shared" si="19"/>
        <v>0</v>
      </c>
      <c r="H405" s="410">
        <v>4</v>
      </c>
      <c r="I405" s="411">
        <v>4</v>
      </c>
      <c r="J405" s="410">
        <v>4</v>
      </c>
      <c r="K405" s="430"/>
      <c r="L405" s="61"/>
      <c r="M405" s="149"/>
      <c r="N405" s="297"/>
      <c r="O405" s="297"/>
      <c r="P405" s="38"/>
    </row>
    <row r="406" spans="1:16" s="6" customFormat="1" ht="15" customHeight="1" x14ac:dyDescent="0.3">
      <c r="A406" s="313" t="s">
        <v>1758</v>
      </c>
      <c r="B406" s="40" t="s">
        <v>286</v>
      </c>
      <c r="C406" s="153" t="s">
        <v>2</v>
      </c>
      <c r="D406" s="370">
        <v>4</v>
      </c>
      <c r="E406" s="153"/>
      <c r="F406" s="370">
        <f t="shared" si="18"/>
        <v>0</v>
      </c>
      <c r="G406" s="370">
        <f t="shared" si="19"/>
        <v>0</v>
      </c>
      <c r="H406" s="410">
        <v>4</v>
      </c>
      <c r="I406" s="411">
        <v>8</v>
      </c>
      <c r="J406" s="410">
        <v>4</v>
      </c>
      <c r="K406" s="430"/>
      <c r="L406" s="61"/>
      <c r="M406" s="149"/>
      <c r="N406" s="297"/>
      <c r="O406" s="297"/>
      <c r="P406" s="38"/>
    </row>
    <row r="407" spans="1:16" s="6" customFormat="1" ht="15" customHeight="1" x14ac:dyDescent="0.3">
      <c r="A407" s="313" t="s">
        <v>3223</v>
      </c>
      <c r="B407" s="16" t="s">
        <v>287</v>
      </c>
      <c r="C407" s="153" t="s">
        <v>2</v>
      </c>
      <c r="D407" s="370">
        <v>4</v>
      </c>
      <c r="E407" s="153"/>
      <c r="F407" s="370">
        <f t="shared" si="18"/>
        <v>0</v>
      </c>
      <c r="G407" s="370">
        <f t="shared" si="19"/>
        <v>0</v>
      </c>
      <c r="H407" s="410">
        <v>4</v>
      </c>
      <c r="I407" s="411">
        <v>4</v>
      </c>
      <c r="J407" s="410">
        <v>4</v>
      </c>
      <c r="K407" s="430"/>
      <c r="L407" s="61"/>
      <c r="M407" s="149"/>
      <c r="N407" s="297"/>
      <c r="O407" s="297"/>
      <c r="P407" s="38"/>
    </row>
    <row r="408" spans="1:16" s="6" customFormat="1" ht="15" customHeight="1" x14ac:dyDescent="0.3">
      <c r="A408" s="313" t="s">
        <v>3224</v>
      </c>
      <c r="B408" s="16" t="s">
        <v>288</v>
      </c>
      <c r="C408" s="153" t="s">
        <v>5</v>
      </c>
      <c r="D408" s="370">
        <v>4</v>
      </c>
      <c r="E408" s="153"/>
      <c r="F408" s="370">
        <f t="shared" si="18"/>
        <v>0</v>
      </c>
      <c r="G408" s="370">
        <f t="shared" si="19"/>
        <v>0</v>
      </c>
      <c r="H408" s="410">
        <v>3</v>
      </c>
      <c r="I408" s="411">
        <v>4</v>
      </c>
      <c r="J408" s="410">
        <v>3</v>
      </c>
      <c r="K408" s="430"/>
      <c r="L408" s="61"/>
      <c r="M408" s="149"/>
      <c r="N408" s="297"/>
      <c r="O408" s="297"/>
      <c r="P408" s="38"/>
    </row>
    <row r="409" spans="1:16" s="6" customFormat="1" ht="15" customHeight="1" x14ac:dyDescent="0.3">
      <c r="A409" s="313" t="s">
        <v>3225</v>
      </c>
      <c r="B409" s="16" t="s">
        <v>289</v>
      </c>
      <c r="C409" s="153" t="s">
        <v>2</v>
      </c>
      <c r="D409" s="370">
        <v>8</v>
      </c>
      <c r="E409" s="153"/>
      <c r="F409" s="370">
        <f t="shared" si="18"/>
        <v>0</v>
      </c>
      <c r="G409" s="370">
        <f t="shared" si="19"/>
        <v>0</v>
      </c>
      <c r="H409" s="410">
        <v>8</v>
      </c>
      <c r="I409" s="411">
        <v>8</v>
      </c>
      <c r="J409" s="410">
        <v>6</v>
      </c>
      <c r="K409" s="430"/>
      <c r="L409" s="61"/>
      <c r="M409" s="149"/>
      <c r="N409" s="297"/>
      <c r="O409" s="297"/>
      <c r="P409" s="38"/>
    </row>
    <row r="410" spans="1:16" s="6" customFormat="1" ht="15" customHeight="1" x14ac:dyDescent="0.3">
      <c r="A410" s="313" t="s">
        <v>3226</v>
      </c>
      <c r="B410" s="16" t="s">
        <v>290</v>
      </c>
      <c r="C410" s="153" t="s">
        <v>2</v>
      </c>
      <c r="D410" s="370">
        <v>4</v>
      </c>
      <c r="E410" s="153"/>
      <c r="F410" s="370">
        <f t="shared" si="18"/>
        <v>0</v>
      </c>
      <c r="G410" s="370">
        <f t="shared" si="19"/>
        <v>0</v>
      </c>
      <c r="H410" s="410">
        <v>6</v>
      </c>
      <c r="I410" s="411">
        <v>8</v>
      </c>
      <c r="J410" s="410">
        <v>6</v>
      </c>
      <c r="K410" s="430"/>
      <c r="L410" s="61"/>
      <c r="M410" s="149"/>
      <c r="N410" s="297"/>
      <c r="O410" s="297"/>
      <c r="P410" s="38"/>
    </row>
    <row r="411" spans="1:16" s="6" customFormat="1" ht="15" customHeight="1" x14ac:dyDescent="0.3">
      <c r="A411" s="313" t="s">
        <v>3227</v>
      </c>
      <c r="B411" s="16" t="s">
        <v>81</v>
      </c>
      <c r="C411" s="153" t="s">
        <v>2</v>
      </c>
      <c r="D411" s="370">
        <v>4</v>
      </c>
      <c r="E411" s="153"/>
      <c r="F411" s="370">
        <f t="shared" si="18"/>
        <v>0</v>
      </c>
      <c r="G411" s="370">
        <f t="shared" si="19"/>
        <v>0</v>
      </c>
      <c r="H411" s="410">
        <v>5</v>
      </c>
      <c r="I411" s="411">
        <v>4</v>
      </c>
      <c r="J411" s="410">
        <v>4</v>
      </c>
      <c r="K411" s="430"/>
      <c r="L411" s="61"/>
      <c r="M411" s="149"/>
      <c r="N411" s="297"/>
      <c r="O411" s="297"/>
      <c r="P411" s="38"/>
    </row>
    <row r="412" spans="1:16" s="6" customFormat="1" ht="15" customHeight="1" x14ac:dyDescent="0.3">
      <c r="A412" s="313" t="s">
        <v>3228</v>
      </c>
      <c r="B412" s="16" t="s">
        <v>13</v>
      </c>
      <c r="C412" s="151" t="s">
        <v>2</v>
      </c>
      <c r="D412" s="565">
        <v>2</v>
      </c>
      <c r="E412" s="22"/>
      <c r="F412" s="370">
        <f t="shared" si="18"/>
        <v>0</v>
      </c>
      <c r="G412" s="370">
        <f t="shared" si="19"/>
        <v>0</v>
      </c>
      <c r="H412" s="409">
        <v>2</v>
      </c>
      <c r="I412" s="416">
        <v>4</v>
      </c>
      <c r="J412" s="409">
        <v>2</v>
      </c>
      <c r="K412" s="433"/>
      <c r="L412" s="58"/>
      <c r="M412" s="149"/>
      <c r="N412" s="297"/>
      <c r="O412" s="297"/>
      <c r="P412" s="38"/>
    </row>
    <row r="413" spans="1:16" s="6" customFormat="1" ht="15" customHeight="1" x14ac:dyDescent="0.3">
      <c r="A413" s="313" t="s">
        <v>3229</v>
      </c>
      <c r="B413" s="20" t="s">
        <v>14</v>
      </c>
      <c r="C413" s="151" t="s">
        <v>2</v>
      </c>
      <c r="D413" s="565">
        <v>2</v>
      </c>
      <c r="E413" s="22"/>
      <c r="F413" s="370">
        <f t="shared" si="18"/>
        <v>0</v>
      </c>
      <c r="G413" s="370">
        <f t="shared" si="19"/>
        <v>0</v>
      </c>
      <c r="H413" s="409">
        <v>2</v>
      </c>
      <c r="I413" s="416">
        <v>4</v>
      </c>
      <c r="J413" s="409">
        <v>2</v>
      </c>
      <c r="K413" s="433"/>
      <c r="L413" s="58"/>
      <c r="M413" s="149"/>
      <c r="N413" s="297"/>
      <c r="O413" s="297"/>
      <c r="P413" s="38"/>
    </row>
    <row r="414" spans="1:16" s="6" customFormat="1" ht="15" customHeight="1" x14ac:dyDescent="0.3">
      <c r="A414" s="313" t="s">
        <v>3230</v>
      </c>
      <c r="B414" s="20" t="s">
        <v>15</v>
      </c>
      <c r="C414" s="157" t="s">
        <v>2</v>
      </c>
      <c r="D414" s="566">
        <v>2</v>
      </c>
      <c r="E414" s="157"/>
      <c r="F414" s="370">
        <f t="shared" si="18"/>
        <v>0</v>
      </c>
      <c r="G414" s="370">
        <f t="shared" si="19"/>
        <v>0</v>
      </c>
      <c r="H414" s="417">
        <v>1</v>
      </c>
      <c r="I414" s="418">
        <v>4</v>
      </c>
      <c r="J414" s="417">
        <v>1</v>
      </c>
      <c r="K414" s="434"/>
      <c r="L414" s="61"/>
      <c r="M414" s="149"/>
      <c r="N414" s="297"/>
      <c r="O414" s="297"/>
      <c r="P414" s="38"/>
    </row>
    <row r="415" spans="1:16" s="6" customFormat="1" ht="15" customHeight="1" x14ac:dyDescent="0.3">
      <c r="A415" s="313" t="s">
        <v>3231</v>
      </c>
      <c r="B415" s="16" t="s">
        <v>83</v>
      </c>
      <c r="C415" s="157" t="s">
        <v>2</v>
      </c>
      <c r="D415" s="566">
        <v>1</v>
      </c>
      <c r="E415" s="157"/>
      <c r="F415" s="370">
        <f t="shared" si="18"/>
        <v>0</v>
      </c>
      <c r="G415" s="370">
        <f t="shared" si="19"/>
        <v>0</v>
      </c>
      <c r="H415" s="417">
        <v>1</v>
      </c>
      <c r="I415" s="418">
        <v>4</v>
      </c>
      <c r="J415" s="417">
        <v>1</v>
      </c>
      <c r="K415" s="434"/>
      <c r="L415" s="61"/>
      <c r="M415" s="149"/>
      <c r="N415" s="297"/>
      <c r="O415" s="297"/>
      <c r="P415" s="38"/>
    </row>
    <row r="416" spans="1:16" s="6" customFormat="1" ht="15" customHeight="1" x14ac:dyDescent="0.3">
      <c r="A416" s="313" t="s">
        <v>3232</v>
      </c>
      <c r="B416" s="16" t="s">
        <v>18</v>
      </c>
      <c r="C416" s="151" t="s">
        <v>2</v>
      </c>
      <c r="D416" s="565">
        <v>1</v>
      </c>
      <c r="E416" s="22"/>
      <c r="F416" s="370">
        <f t="shared" si="18"/>
        <v>0</v>
      </c>
      <c r="G416" s="370">
        <f t="shared" si="19"/>
        <v>0</v>
      </c>
      <c r="H416" s="409">
        <v>1</v>
      </c>
      <c r="I416" s="416">
        <v>4</v>
      </c>
      <c r="J416" s="409">
        <v>1</v>
      </c>
      <c r="K416" s="433"/>
      <c r="L416" s="58"/>
      <c r="M416" s="149"/>
      <c r="N416" s="297"/>
      <c r="O416" s="297"/>
      <c r="P416" s="38"/>
    </row>
    <row r="417" spans="1:16" s="6" customFormat="1" ht="15" customHeight="1" x14ac:dyDescent="0.3">
      <c r="A417" s="313" t="s">
        <v>3233</v>
      </c>
      <c r="B417" s="20" t="s">
        <v>128</v>
      </c>
      <c r="C417" s="152" t="s">
        <v>2</v>
      </c>
      <c r="D417" s="369">
        <v>1</v>
      </c>
      <c r="E417" s="17"/>
      <c r="F417" s="370">
        <f t="shared" si="18"/>
        <v>0</v>
      </c>
      <c r="G417" s="370">
        <f t="shared" si="19"/>
        <v>0</v>
      </c>
      <c r="H417" s="419">
        <v>1</v>
      </c>
      <c r="I417" s="420">
        <v>4</v>
      </c>
      <c r="J417" s="419">
        <v>1</v>
      </c>
      <c r="K417" s="435"/>
      <c r="L417" s="58"/>
      <c r="M417" s="149"/>
      <c r="N417" s="297"/>
      <c r="O417" s="297"/>
      <c r="P417" s="38"/>
    </row>
    <row r="418" spans="1:16" s="6" customFormat="1" ht="15" customHeight="1" x14ac:dyDescent="0.3">
      <c r="A418" s="313" t="s">
        <v>3234</v>
      </c>
      <c r="B418" s="20" t="s">
        <v>20</v>
      </c>
      <c r="C418" s="152" t="s">
        <v>2</v>
      </c>
      <c r="D418" s="369">
        <v>4</v>
      </c>
      <c r="E418" s="17"/>
      <c r="F418" s="370">
        <f t="shared" si="18"/>
        <v>0</v>
      </c>
      <c r="G418" s="370">
        <f t="shared" si="19"/>
        <v>0</v>
      </c>
      <c r="H418" s="419">
        <v>6</v>
      </c>
      <c r="I418" s="420">
        <v>16</v>
      </c>
      <c r="J418" s="419">
        <v>4</v>
      </c>
      <c r="K418" s="435"/>
      <c r="L418" s="58"/>
      <c r="M418" s="149"/>
      <c r="N418" s="297"/>
      <c r="O418" s="297"/>
      <c r="P418" s="38"/>
    </row>
    <row r="419" spans="1:16" s="6" customFormat="1" ht="15" customHeight="1" x14ac:dyDescent="0.3">
      <c r="A419" s="313" t="s">
        <v>3235</v>
      </c>
      <c r="B419" s="20" t="s">
        <v>21</v>
      </c>
      <c r="C419" s="152" t="s">
        <v>2</v>
      </c>
      <c r="D419" s="369">
        <v>1</v>
      </c>
      <c r="E419" s="17"/>
      <c r="F419" s="370">
        <f t="shared" si="18"/>
        <v>0</v>
      </c>
      <c r="G419" s="370">
        <f t="shared" si="19"/>
        <v>0</v>
      </c>
      <c r="H419" s="419">
        <v>1</v>
      </c>
      <c r="I419" s="420">
        <v>4</v>
      </c>
      <c r="J419" s="419">
        <v>1</v>
      </c>
      <c r="K419" s="435"/>
      <c r="L419" s="58"/>
      <c r="M419" s="149"/>
      <c r="N419" s="297"/>
      <c r="O419" s="297"/>
      <c r="P419" s="38"/>
    </row>
    <row r="420" spans="1:16" s="6" customFormat="1" ht="15" customHeight="1" x14ac:dyDescent="0.3">
      <c r="A420" s="313" t="s">
        <v>3236</v>
      </c>
      <c r="B420" s="20" t="s">
        <v>24</v>
      </c>
      <c r="C420" s="153" t="s">
        <v>2</v>
      </c>
      <c r="D420" s="370">
        <v>2</v>
      </c>
      <c r="E420" s="153"/>
      <c r="F420" s="370">
        <f t="shared" si="18"/>
        <v>0</v>
      </c>
      <c r="G420" s="370">
        <f t="shared" si="19"/>
        <v>0</v>
      </c>
      <c r="H420" s="410">
        <v>2</v>
      </c>
      <c r="I420" s="411">
        <v>4</v>
      </c>
      <c r="J420" s="410">
        <v>1</v>
      </c>
      <c r="K420" s="430"/>
      <c r="L420" s="61"/>
      <c r="M420" s="149"/>
      <c r="N420" s="297"/>
      <c r="O420" s="297"/>
      <c r="P420" s="38"/>
    </row>
    <row r="421" spans="1:16" s="6" customFormat="1" ht="15" customHeight="1" x14ac:dyDescent="0.3">
      <c r="A421" s="313" t="s">
        <v>3237</v>
      </c>
      <c r="B421" s="16" t="s">
        <v>25</v>
      </c>
      <c r="C421" s="153" t="s">
        <v>2</v>
      </c>
      <c r="D421" s="370">
        <v>1</v>
      </c>
      <c r="E421" s="153"/>
      <c r="F421" s="370">
        <f t="shared" si="18"/>
        <v>0</v>
      </c>
      <c r="G421" s="370">
        <f t="shared" si="19"/>
        <v>0</v>
      </c>
      <c r="H421" s="410">
        <v>1</v>
      </c>
      <c r="I421" s="411">
        <v>4</v>
      </c>
      <c r="J421" s="410">
        <v>1</v>
      </c>
      <c r="K421" s="430"/>
      <c r="L421" s="61"/>
      <c r="M421" s="149"/>
      <c r="N421" s="297"/>
      <c r="O421" s="297"/>
      <c r="P421" s="38"/>
    </row>
    <row r="422" spans="1:16" s="6" customFormat="1" ht="15" customHeight="1" x14ac:dyDescent="0.3">
      <c r="A422" s="313" t="s">
        <v>3238</v>
      </c>
      <c r="B422" s="16" t="s">
        <v>26</v>
      </c>
      <c r="C422" s="151" t="s">
        <v>2</v>
      </c>
      <c r="D422" s="565">
        <v>1</v>
      </c>
      <c r="E422" s="22"/>
      <c r="F422" s="370">
        <f t="shared" si="18"/>
        <v>0</v>
      </c>
      <c r="G422" s="370">
        <f t="shared" si="19"/>
        <v>0</v>
      </c>
      <c r="H422" s="409">
        <v>1</v>
      </c>
      <c r="I422" s="416">
        <v>4</v>
      </c>
      <c r="J422" s="409">
        <v>1</v>
      </c>
      <c r="K422" s="433"/>
      <c r="L422" s="58"/>
      <c r="M422" s="149"/>
      <c r="N422" s="297"/>
      <c r="O422" s="297"/>
      <c r="P422" s="38"/>
    </row>
    <row r="423" spans="1:16" s="6" customFormat="1" ht="15" customHeight="1" x14ac:dyDescent="0.3">
      <c r="A423" s="313" t="s">
        <v>3239</v>
      </c>
      <c r="B423" s="20" t="s">
        <v>27</v>
      </c>
      <c r="C423" s="152" t="s">
        <v>2</v>
      </c>
      <c r="D423" s="369">
        <v>1</v>
      </c>
      <c r="E423" s="17"/>
      <c r="F423" s="370">
        <f t="shared" si="18"/>
        <v>0</v>
      </c>
      <c r="G423" s="370">
        <f t="shared" si="19"/>
        <v>0</v>
      </c>
      <c r="H423" s="419">
        <v>1</v>
      </c>
      <c r="I423" s="420">
        <v>4</v>
      </c>
      <c r="J423" s="419">
        <v>1</v>
      </c>
      <c r="K423" s="435"/>
      <c r="L423" s="58"/>
      <c r="M423" s="149"/>
      <c r="N423" s="297"/>
      <c r="O423" s="297"/>
      <c r="P423" s="38"/>
    </row>
    <row r="424" spans="1:16" s="6" customFormat="1" ht="15" customHeight="1" x14ac:dyDescent="0.3">
      <c r="A424" s="313" t="s">
        <v>3240</v>
      </c>
      <c r="B424" s="20" t="s">
        <v>28</v>
      </c>
      <c r="C424" s="151" t="s">
        <v>2</v>
      </c>
      <c r="D424" s="565">
        <v>1</v>
      </c>
      <c r="E424" s="22"/>
      <c r="F424" s="370">
        <f t="shared" si="18"/>
        <v>0</v>
      </c>
      <c r="G424" s="370">
        <f t="shared" si="19"/>
        <v>0</v>
      </c>
      <c r="H424" s="409">
        <v>1</v>
      </c>
      <c r="I424" s="416">
        <v>4</v>
      </c>
      <c r="J424" s="409">
        <v>1</v>
      </c>
      <c r="K424" s="433"/>
      <c r="L424" s="58"/>
      <c r="M424" s="149"/>
      <c r="N424" s="297"/>
      <c r="O424" s="297"/>
      <c r="P424" s="38"/>
    </row>
    <row r="425" spans="1:16" s="6" customFormat="1" ht="15" customHeight="1" x14ac:dyDescent="0.3">
      <c r="A425" s="313" t="s">
        <v>3241</v>
      </c>
      <c r="B425" s="20" t="s">
        <v>87</v>
      </c>
      <c r="C425" s="151" t="s">
        <v>2</v>
      </c>
      <c r="D425" s="565">
        <v>2</v>
      </c>
      <c r="E425" s="22"/>
      <c r="F425" s="370">
        <f t="shared" si="18"/>
        <v>0</v>
      </c>
      <c r="G425" s="370">
        <f t="shared" si="19"/>
        <v>0</v>
      </c>
      <c r="H425" s="409">
        <v>2</v>
      </c>
      <c r="I425" s="416">
        <v>4</v>
      </c>
      <c r="J425" s="409">
        <v>2</v>
      </c>
      <c r="K425" s="433"/>
      <c r="L425" s="58"/>
      <c r="M425" s="149"/>
      <c r="N425" s="297"/>
      <c r="O425" s="297"/>
      <c r="P425" s="38"/>
    </row>
    <row r="426" spans="1:16" s="6" customFormat="1" ht="15" customHeight="1" x14ac:dyDescent="0.3">
      <c r="A426" s="313" t="s">
        <v>3242</v>
      </c>
      <c r="B426" s="20" t="s">
        <v>129</v>
      </c>
      <c r="C426" s="151" t="s">
        <v>2</v>
      </c>
      <c r="D426" s="565">
        <v>2</v>
      </c>
      <c r="E426" s="22"/>
      <c r="F426" s="370">
        <f t="shared" si="18"/>
        <v>0</v>
      </c>
      <c r="G426" s="370">
        <f t="shared" si="19"/>
        <v>0</v>
      </c>
      <c r="H426" s="409">
        <v>2</v>
      </c>
      <c r="I426" s="416">
        <v>4</v>
      </c>
      <c r="J426" s="409">
        <v>2</v>
      </c>
      <c r="K426" s="433"/>
      <c r="L426" s="58"/>
      <c r="M426" s="149"/>
      <c r="N426" s="297"/>
      <c r="O426" s="297"/>
      <c r="P426" s="38"/>
    </row>
    <row r="427" spans="1:16" s="6" customFormat="1" ht="15" customHeight="1" x14ac:dyDescent="0.3">
      <c r="A427" s="313" t="s">
        <v>3243</v>
      </c>
      <c r="B427" s="20" t="s">
        <v>130</v>
      </c>
      <c r="C427" s="151" t="s">
        <v>2</v>
      </c>
      <c r="D427" s="565">
        <v>4</v>
      </c>
      <c r="E427" s="22"/>
      <c r="F427" s="370">
        <f t="shared" si="18"/>
        <v>0</v>
      </c>
      <c r="G427" s="370">
        <f t="shared" si="19"/>
        <v>0</v>
      </c>
      <c r="H427" s="409">
        <v>5</v>
      </c>
      <c r="I427" s="416">
        <v>4</v>
      </c>
      <c r="J427" s="409">
        <v>3</v>
      </c>
      <c r="K427" s="433"/>
      <c r="L427" s="58"/>
      <c r="M427" s="149"/>
      <c r="N427" s="297"/>
      <c r="O427" s="297"/>
      <c r="P427" s="38"/>
    </row>
    <row r="428" spans="1:16" s="6" customFormat="1" ht="15" customHeight="1" x14ac:dyDescent="0.3">
      <c r="A428" s="313" t="s">
        <v>3244</v>
      </c>
      <c r="B428" s="20" t="s">
        <v>204</v>
      </c>
      <c r="C428" s="151" t="s">
        <v>2</v>
      </c>
      <c r="D428" s="565">
        <v>1</v>
      </c>
      <c r="E428" s="22"/>
      <c r="F428" s="370">
        <f t="shared" si="18"/>
        <v>0</v>
      </c>
      <c r="G428" s="370">
        <f t="shared" si="19"/>
        <v>0</v>
      </c>
      <c r="H428" s="409">
        <v>1</v>
      </c>
      <c r="I428" s="416">
        <v>4</v>
      </c>
      <c r="J428" s="409">
        <v>1</v>
      </c>
      <c r="K428" s="433"/>
      <c r="L428" s="58"/>
      <c r="M428" s="149"/>
      <c r="N428" s="297"/>
      <c r="O428" s="297"/>
      <c r="P428" s="38"/>
    </row>
    <row r="429" spans="1:16" s="6" customFormat="1" ht="15" customHeight="1" x14ac:dyDescent="0.3">
      <c r="A429" s="313" t="s">
        <v>3245</v>
      </c>
      <c r="B429" s="20" t="s">
        <v>178</v>
      </c>
      <c r="C429" s="151" t="s">
        <v>2</v>
      </c>
      <c r="D429" s="565">
        <v>1</v>
      </c>
      <c r="E429" s="22"/>
      <c r="F429" s="370">
        <f t="shared" si="18"/>
        <v>0</v>
      </c>
      <c r="G429" s="370">
        <f t="shared" si="19"/>
        <v>0</v>
      </c>
      <c r="H429" s="409">
        <v>2</v>
      </c>
      <c r="I429" s="416">
        <v>1</v>
      </c>
      <c r="J429" s="409">
        <v>1</v>
      </c>
      <c r="K429" s="433"/>
      <c r="L429" s="58"/>
      <c r="M429" s="149"/>
      <c r="N429" s="297"/>
      <c r="O429" s="297"/>
      <c r="P429" s="38"/>
    </row>
    <row r="430" spans="1:16" s="6" customFormat="1" ht="15" customHeight="1" x14ac:dyDescent="0.3">
      <c r="A430" s="313" t="s">
        <v>3246</v>
      </c>
      <c r="B430" s="20" t="s">
        <v>179</v>
      </c>
      <c r="C430" s="151" t="s">
        <v>2</v>
      </c>
      <c r="D430" s="565">
        <v>1</v>
      </c>
      <c r="E430" s="22"/>
      <c r="F430" s="370">
        <f t="shared" si="18"/>
        <v>0</v>
      </c>
      <c r="G430" s="370">
        <f t="shared" si="19"/>
        <v>0</v>
      </c>
      <c r="H430" s="409">
        <v>1</v>
      </c>
      <c r="I430" s="416">
        <v>1</v>
      </c>
      <c r="J430" s="409">
        <v>1</v>
      </c>
      <c r="K430" s="433"/>
      <c r="L430" s="58"/>
      <c r="M430" s="149"/>
      <c r="N430" s="297"/>
      <c r="O430" s="297"/>
      <c r="P430" s="38"/>
    </row>
    <row r="431" spans="1:16" s="6" customFormat="1" ht="15" customHeight="1" x14ac:dyDescent="0.3">
      <c r="A431" s="313" t="s">
        <v>3247</v>
      </c>
      <c r="B431" s="20" t="s">
        <v>180</v>
      </c>
      <c r="C431" s="151" t="s">
        <v>2</v>
      </c>
      <c r="D431" s="565">
        <v>1</v>
      </c>
      <c r="E431" s="22"/>
      <c r="F431" s="370">
        <f t="shared" si="18"/>
        <v>0</v>
      </c>
      <c r="G431" s="370">
        <f t="shared" si="19"/>
        <v>0</v>
      </c>
      <c r="H431" s="409">
        <v>1</v>
      </c>
      <c r="I431" s="416">
        <v>1</v>
      </c>
      <c r="J431" s="409">
        <v>1</v>
      </c>
      <c r="K431" s="433"/>
      <c r="L431" s="58"/>
      <c r="M431" s="149"/>
      <c r="N431" s="297"/>
      <c r="O431" s="297"/>
      <c r="P431" s="38"/>
    </row>
    <row r="432" spans="1:16" s="6" customFormat="1" ht="15" customHeight="1" x14ac:dyDescent="0.3">
      <c r="A432" s="313" t="s">
        <v>3248</v>
      </c>
      <c r="B432" s="20" t="s">
        <v>131</v>
      </c>
      <c r="C432" s="151" t="s">
        <v>5</v>
      </c>
      <c r="D432" s="565">
        <v>4</v>
      </c>
      <c r="E432" s="22"/>
      <c r="F432" s="370">
        <f t="shared" si="18"/>
        <v>0</v>
      </c>
      <c r="G432" s="370">
        <f t="shared" si="19"/>
        <v>0</v>
      </c>
      <c r="H432" s="409">
        <v>4</v>
      </c>
      <c r="I432" s="416">
        <v>4</v>
      </c>
      <c r="J432" s="409">
        <v>3</v>
      </c>
      <c r="K432" s="433"/>
      <c r="L432" s="58"/>
      <c r="M432" s="149"/>
      <c r="N432" s="297"/>
      <c r="O432" s="297"/>
      <c r="P432" s="38"/>
    </row>
    <row r="433" spans="1:16" s="6" customFormat="1" ht="15" customHeight="1" x14ac:dyDescent="0.3">
      <c r="A433" s="313" t="s">
        <v>3249</v>
      </c>
      <c r="B433" s="20" t="s">
        <v>33</v>
      </c>
      <c r="C433" s="151" t="s">
        <v>2</v>
      </c>
      <c r="D433" s="565">
        <v>1</v>
      </c>
      <c r="E433" s="22"/>
      <c r="F433" s="370">
        <f t="shared" si="18"/>
        <v>0</v>
      </c>
      <c r="G433" s="370">
        <f t="shared" si="19"/>
        <v>0</v>
      </c>
      <c r="H433" s="409">
        <v>1</v>
      </c>
      <c r="I433" s="416">
        <v>4</v>
      </c>
      <c r="J433" s="409">
        <v>1</v>
      </c>
      <c r="K433" s="433"/>
      <c r="L433" s="58"/>
      <c r="M433" s="149"/>
      <c r="N433" s="297"/>
      <c r="O433" s="297"/>
      <c r="P433" s="38"/>
    </row>
    <row r="434" spans="1:16" s="6" customFormat="1" ht="15" customHeight="1" x14ac:dyDescent="0.3">
      <c r="A434" s="313" t="s">
        <v>3250</v>
      </c>
      <c r="B434" s="20" t="s">
        <v>34</v>
      </c>
      <c r="C434" s="151" t="s">
        <v>2</v>
      </c>
      <c r="D434" s="565">
        <v>4</v>
      </c>
      <c r="E434" s="22"/>
      <c r="F434" s="370">
        <f t="shared" si="18"/>
        <v>0</v>
      </c>
      <c r="G434" s="370">
        <f t="shared" si="19"/>
        <v>0</v>
      </c>
      <c r="H434" s="409">
        <v>1</v>
      </c>
      <c r="I434" s="416">
        <v>4</v>
      </c>
      <c r="J434" s="409">
        <v>1</v>
      </c>
      <c r="K434" s="433"/>
      <c r="L434" s="58"/>
      <c r="M434" s="149"/>
      <c r="N434" s="297"/>
      <c r="O434" s="297"/>
      <c r="P434" s="38"/>
    </row>
    <row r="435" spans="1:16" s="6" customFormat="1" ht="15" customHeight="1" x14ac:dyDescent="0.3">
      <c r="A435" s="313" t="s">
        <v>3251</v>
      </c>
      <c r="B435" s="20" t="s">
        <v>258</v>
      </c>
      <c r="C435" s="151" t="s">
        <v>2</v>
      </c>
      <c r="D435" s="565">
        <v>4</v>
      </c>
      <c r="E435" s="22"/>
      <c r="F435" s="370">
        <f t="shared" si="18"/>
        <v>0</v>
      </c>
      <c r="G435" s="370">
        <f t="shared" si="19"/>
        <v>0</v>
      </c>
      <c r="H435" s="409">
        <v>1</v>
      </c>
      <c r="I435" s="416">
        <v>4</v>
      </c>
      <c r="J435" s="409">
        <v>1</v>
      </c>
      <c r="K435" s="433"/>
      <c r="L435" s="58"/>
      <c r="M435" s="149"/>
      <c r="N435" s="297"/>
      <c r="O435" s="297"/>
      <c r="P435" s="38"/>
    </row>
    <row r="436" spans="1:16" s="6" customFormat="1" ht="15" customHeight="1" x14ac:dyDescent="0.3">
      <c r="A436" s="313" t="s">
        <v>3252</v>
      </c>
      <c r="B436" s="20" t="s">
        <v>132</v>
      </c>
      <c r="C436" s="151" t="s">
        <v>2</v>
      </c>
      <c r="D436" s="565">
        <v>4</v>
      </c>
      <c r="E436" s="22"/>
      <c r="F436" s="370">
        <f t="shared" si="18"/>
        <v>0</v>
      </c>
      <c r="G436" s="370">
        <f t="shared" si="19"/>
        <v>0</v>
      </c>
      <c r="H436" s="409">
        <v>1</v>
      </c>
      <c r="I436" s="416">
        <v>4</v>
      </c>
      <c r="J436" s="409">
        <v>1</v>
      </c>
      <c r="K436" s="433"/>
      <c r="L436" s="58"/>
      <c r="M436" s="149"/>
      <c r="N436" s="297"/>
      <c r="O436" s="297"/>
      <c r="P436" s="38"/>
    </row>
    <row r="437" spans="1:16" s="6" customFormat="1" ht="15" customHeight="1" x14ac:dyDescent="0.3">
      <c r="A437" s="313" t="s">
        <v>3253</v>
      </c>
      <c r="B437" s="20" t="s">
        <v>133</v>
      </c>
      <c r="C437" s="151" t="s">
        <v>2</v>
      </c>
      <c r="D437" s="565">
        <v>1</v>
      </c>
      <c r="E437" s="22"/>
      <c r="F437" s="370">
        <f t="shared" si="18"/>
        <v>0</v>
      </c>
      <c r="G437" s="370">
        <f t="shared" si="19"/>
        <v>0</v>
      </c>
      <c r="H437" s="409">
        <v>2</v>
      </c>
      <c r="I437" s="416">
        <v>4</v>
      </c>
      <c r="J437" s="409">
        <v>1</v>
      </c>
      <c r="K437" s="433"/>
      <c r="L437" s="58"/>
      <c r="M437" s="149"/>
      <c r="N437" s="297"/>
      <c r="O437" s="297"/>
      <c r="P437" s="38"/>
    </row>
    <row r="438" spans="1:16" s="6" customFormat="1" ht="15" customHeight="1" x14ac:dyDescent="0.3">
      <c r="A438" s="313" t="s">
        <v>3254</v>
      </c>
      <c r="B438" s="20" t="s">
        <v>134</v>
      </c>
      <c r="C438" s="151" t="s">
        <v>2</v>
      </c>
      <c r="D438" s="565">
        <v>2</v>
      </c>
      <c r="E438" s="22"/>
      <c r="F438" s="370">
        <f t="shared" si="18"/>
        <v>0</v>
      </c>
      <c r="G438" s="370">
        <f t="shared" si="19"/>
        <v>0</v>
      </c>
      <c r="H438" s="409">
        <v>4</v>
      </c>
      <c r="I438" s="416">
        <v>4</v>
      </c>
      <c r="J438" s="409">
        <v>3</v>
      </c>
      <c r="K438" s="433"/>
      <c r="L438" s="58"/>
      <c r="M438" s="149"/>
      <c r="N438" s="297"/>
      <c r="O438" s="297"/>
      <c r="P438" s="38"/>
    </row>
    <row r="439" spans="1:16" s="6" customFormat="1" ht="15" customHeight="1" x14ac:dyDescent="0.3">
      <c r="A439" s="313" t="s">
        <v>3255</v>
      </c>
      <c r="B439" s="20" t="s">
        <v>38</v>
      </c>
      <c r="C439" s="151" t="s">
        <v>2</v>
      </c>
      <c r="D439" s="565">
        <v>2</v>
      </c>
      <c r="E439" s="22"/>
      <c r="F439" s="370">
        <f t="shared" si="18"/>
        <v>0</v>
      </c>
      <c r="G439" s="370">
        <f t="shared" si="19"/>
        <v>0</v>
      </c>
      <c r="H439" s="409">
        <v>4</v>
      </c>
      <c r="I439" s="416">
        <v>4</v>
      </c>
      <c r="J439" s="409">
        <v>3</v>
      </c>
      <c r="K439" s="433"/>
      <c r="L439" s="58"/>
      <c r="M439" s="149"/>
      <c r="N439" s="297"/>
      <c r="O439" s="297"/>
      <c r="P439" s="38"/>
    </row>
    <row r="440" spans="1:16" s="6" customFormat="1" ht="15" customHeight="1" x14ac:dyDescent="0.3">
      <c r="A440" s="313" t="s">
        <v>3256</v>
      </c>
      <c r="B440" s="16" t="s">
        <v>39</v>
      </c>
      <c r="C440" s="157" t="s">
        <v>2</v>
      </c>
      <c r="D440" s="566">
        <v>4</v>
      </c>
      <c r="E440" s="157"/>
      <c r="F440" s="370">
        <f t="shared" si="18"/>
        <v>0</v>
      </c>
      <c r="G440" s="370">
        <f t="shared" si="19"/>
        <v>0</v>
      </c>
      <c r="H440" s="417">
        <v>2</v>
      </c>
      <c r="I440" s="418">
        <v>8</v>
      </c>
      <c r="J440" s="417">
        <v>4</v>
      </c>
      <c r="K440" s="434"/>
      <c r="L440" s="61"/>
      <c r="M440" s="149"/>
      <c r="N440" s="297"/>
      <c r="O440" s="297"/>
      <c r="P440" s="38"/>
    </row>
    <row r="441" spans="1:16" s="6" customFormat="1" ht="15" customHeight="1" x14ac:dyDescent="0.3">
      <c r="A441" s="313" t="s">
        <v>3257</v>
      </c>
      <c r="B441" s="16" t="s">
        <v>90</v>
      </c>
      <c r="C441" s="157" t="s">
        <v>2</v>
      </c>
      <c r="D441" s="566">
        <v>4</v>
      </c>
      <c r="E441" s="157"/>
      <c r="F441" s="370">
        <f t="shared" si="18"/>
        <v>0</v>
      </c>
      <c r="G441" s="370">
        <f t="shared" si="19"/>
        <v>0</v>
      </c>
      <c r="H441" s="417">
        <v>4</v>
      </c>
      <c r="I441" s="418">
        <v>4</v>
      </c>
      <c r="J441" s="417">
        <v>5</v>
      </c>
      <c r="K441" s="434"/>
      <c r="L441" s="61"/>
      <c r="M441" s="149"/>
      <c r="N441" s="297"/>
      <c r="O441" s="297"/>
      <c r="P441" s="38"/>
    </row>
    <row r="442" spans="1:16" s="6" customFormat="1" ht="15" customHeight="1" x14ac:dyDescent="0.3">
      <c r="A442" s="313" t="s">
        <v>3258</v>
      </c>
      <c r="B442" s="16" t="s">
        <v>40</v>
      </c>
      <c r="C442" s="157" t="s">
        <v>2</v>
      </c>
      <c r="D442" s="566">
        <v>1</v>
      </c>
      <c r="E442" s="157"/>
      <c r="F442" s="370">
        <f t="shared" si="18"/>
        <v>0</v>
      </c>
      <c r="G442" s="370">
        <f t="shared" si="19"/>
        <v>0</v>
      </c>
      <c r="H442" s="417">
        <v>1</v>
      </c>
      <c r="I442" s="418">
        <v>4</v>
      </c>
      <c r="J442" s="417">
        <v>1</v>
      </c>
      <c r="K442" s="434"/>
      <c r="L442" s="61"/>
      <c r="M442" s="149"/>
      <c r="N442" s="297"/>
      <c r="O442" s="297"/>
      <c r="P442" s="38"/>
    </row>
    <row r="443" spans="1:16" s="6" customFormat="1" ht="15" customHeight="1" x14ac:dyDescent="0.3">
      <c r="A443" s="313" t="s">
        <v>3259</v>
      </c>
      <c r="B443" s="16" t="s">
        <v>135</v>
      </c>
      <c r="C443" s="157" t="s">
        <v>2</v>
      </c>
      <c r="D443" s="566">
        <v>2</v>
      </c>
      <c r="E443" s="157"/>
      <c r="F443" s="370">
        <f t="shared" si="18"/>
        <v>0</v>
      </c>
      <c r="G443" s="370">
        <f t="shared" si="19"/>
        <v>0</v>
      </c>
      <c r="H443" s="417">
        <v>1</v>
      </c>
      <c r="I443" s="418">
        <v>4</v>
      </c>
      <c r="J443" s="417">
        <v>1</v>
      </c>
      <c r="K443" s="434"/>
      <c r="L443" s="61"/>
      <c r="M443" s="149"/>
      <c r="N443" s="297"/>
      <c r="O443" s="297"/>
      <c r="P443" s="38"/>
    </row>
    <row r="444" spans="1:16" s="6" customFormat="1" ht="15" customHeight="1" x14ac:dyDescent="0.3">
      <c r="A444" s="313" t="s">
        <v>3260</v>
      </c>
      <c r="B444" s="20" t="s">
        <v>136</v>
      </c>
      <c r="C444" s="157" t="s">
        <v>2</v>
      </c>
      <c r="D444" s="566">
        <v>4</v>
      </c>
      <c r="E444" s="157"/>
      <c r="F444" s="370">
        <f t="shared" si="18"/>
        <v>0</v>
      </c>
      <c r="G444" s="370">
        <f t="shared" si="19"/>
        <v>0</v>
      </c>
      <c r="H444" s="417">
        <v>2</v>
      </c>
      <c r="I444" s="418">
        <v>8</v>
      </c>
      <c r="J444" s="417">
        <v>2</v>
      </c>
      <c r="K444" s="434"/>
      <c r="L444" s="61"/>
      <c r="M444" s="149"/>
      <c r="N444" s="297"/>
      <c r="O444" s="297"/>
      <c r="P444" s="38"/>
    </row>
    <row r="445" spans="1:16" s="6" customFormat="1" ht="15" customHeight="1" x14ac:dyDescent="0.3">
      <c r="A445" s="313" t="s">
        <v>3261</v>
      </c>
      <c r="B445" s="42" t="s">
        <v>43</v>
      </c>
      <c r="C445" s="151" t="s">
        <v>2</v>
      </c>
      <c r="D445" s="565">
        <v>4</v>
      </c>
      <c r="E445" s="22"/>
      <c r="F445" s="370">
        <f t="shared" si="18"/>
        <v>0</v>
      </c>
      <c r="G445" s="370">
        <f t="shared" si="19"/>
        <v>0</v>
      </c>
      <c r="H445" s="409">
        <v>2</v>
      </c>
      <c r="I445" s="416">
        <v>4</v>
      </c>
      <c r="J445" s="409">
        <v>2</v>
      </c>
      <c r="K445" s="433"/>
      <c r="L445" s="58"/>
      <c r="M445" s="149"/>
      <c r="N445" s="297"/>
      <c r="O445" s="297"/>
      <c r="P445" s="38"/>
    </row>
    <row r="446" spans="1:16" s="6" customFormat="1" ht="15" customHeight="1" x14ac:dyDescent="0.3">
      <c r="A446" s="313" t="s">
        <v>3262</v>
      </c>
      <c r="B446" s="20" t="s">
        <v>44</v>
      </c>
      <c r="C446" s="151" t="s">
        <v>7</v>
      </c>
      <c r="D446" s="565">
        <v>4</v>
      </c>
      <c r="E446" s="22"/>
      <c r="F446" s="370">
        <f t="shared" si="18"/>
        <v>0</v>
      </c>
      <c r="G446" s="370">
        <f t="shared" si="19"/>
        <v>0</v>
      </c>
      <c r="H446" s="409">
        <v>4</v>
      </c>
      <c r="I446" s="416">
        <v>4</v>
      </c>
      <c r="J446" s="409">
        <v>5</v>
      </c>
      <c r="K446" s="433"/>
      <c r="L446" s="58"/>
      <c r="M446" s="149"/>
      <c r="N446" s="297"/>
      <c r="O446" s="297"/>
      <c r="P446" s="38"/>
    </row>
    <row r="447" spans="1:16" s="6" customFormat="1" ht="15" customHeight="1" x14ac:dyDescent="0.3">
      <c r="A447" s="313" t="s">
        <v>3263</v>
      </c>
      <c r="B447" s="20" t="s">
        <v>77</v>
      </c>
      <c r="C447" s="151" t="s">
        <v>2</v>
      </c>
      <c r="D447" s="565">
        <v>2</v>
      </c>
      <c r="E447" s="22"/>
      <c r="F447" s="370">
        <f t="shared" si="18"/>
        <v>0</v>
      </c>
      <c r="G447" s="370">
        <f t="shared" si="19"/>
        <v>0</v>
      </c>
      <c r="H447" s="409">
        <v>4</v>
      </c>
      <c r="I447" s="416">
        <v>8</v>
      </c>
      <c r="J447" s="409">
        <v>4</v>
      </c>
      <c r="K447" s="433"/>
      <c r="L447" s="58"/>
      <c r="M447" s="149"/>
      <c r="N447" s="297"/>
      <c r="O447" s="297"/>
      <c r="P447" s="38"/>
    </row>
    <row r="448" spans="1:16" s="6" customFormat="1" ht="15" customHeight="1" x14ac:dyDescent="0.3">
      <c r="A448" s="313" t="s">
        <v>3264</v>
      </c>
      <c r="B448" s="20" t="s">
        <v>94</v>
      </c>
      <c r="C448" s="151" t="s">
        <v>2</v>
      </c>
      <c r="D448" s="565">
        <v>2</v>
      </c>
      <c r="E448" s="22"/>
      <c r="F448" s="370">
        <f t="shared" si="18"/>
        <v>0</v>
      </c>
      <c r="G448" s="370">
        <f t="shared" si="19"/>
        <v>0</v>
      </c>
      <c r="H448" s="409">
        <v>4</v>
      </c>
      <c r="I448" s="416">
        <v>8</v>
      </c>
      <c r="J448" s="409">
        <v>4</v>
      </c>
      <c r="K448" s="433"/>
      <c r="L448" s="58"/>
      <c r="M448" s="149"/>
      <c r="N448" s="297"/>
      <c r="O448" s="297"/>
      <c r="P448" s="38"/>
    </row>
    <row r="449" spans="1:16" s="6" customFormat="1" ht="15" customHeight="1" x14ac:dyDescent="0.3">
      <c r="A449" s="313" t="s">
        <v>3265</v>
      </c>
      <c r="B449" s="18" t="s">
        <v>95</v>
      </c>
      <c r="C449" s="151" t="s">
        <v>2</v>
      </c>
      <c r="D449" s="565">
        <v>4</v>
      </c>
      <c r="E449" s="22"/>
      <c r="F449" s="370">
        <f t="shared" si="18"/>
        <v>0</v>
      </c>
      <c r="G449" s="370">
        <f t="shared" si="19"/>
        <v>0</v>
      </c>
      <c r="H449" s="409">
        <v>4</v>
      </c>
      <c r="I449" s="416">
        <v>8</v>
      </c>
      <c r="J449" s="409">
        <v>4</v>
      </c>
      <c r="K449" s="433"/>
      <c r="L449" s="58"/>
      <c r="M449" s="149"/>
      <c r="N449" s="297"/>
      <c r="O449" s="297"/>
      <c r="P449" s="38"/>
    </row>
    <row r="450" spans="1:16" s="6" customFormat="1" ht="15" customHeight="1" x14ac:dyDescent="0.3">
      <c r="A450" s="313" t="s">
        <v>3266</v>
      </c>
      <c r="B450" s="19" t="s">
        <v>137</v>
      </c>
      <c r="C450" s="462" t="s">
        <v>2</v>
      </c>
      <c r="D450" s="567">
        <v>4</v>
      </c>
      <c r="E450" s="158"/>
      <c r="F450" s="370">
        <f t="shared" si="18"/>
        <v>0</v>
      </c>
      <c r="G450" s="370">
        <f t="shared" si="19"/>
        <v>0</v>
      </c>
      <c r="H450" s="416">
        <v>4</v>
      </c>
      <c r="I450" s="416">
        <v>8</v>
      </c>
      <c r="J450" s="416">
        <v>4</v>
      </c>
      <c r="K450" s="436"/>
      <c r="L450" s="62"/>
      <c r="M450" s="149"/>
      <c r="N450" s="297"/>
      <c r="O450" s="297"/>
      <c r="P450" s="38"/>
    </row>
    <row r="451" spans="1:16" s="6" customFormat="1" ht="15" customHeight="1" x14ac:dyDescent="0.3">
      <c r="A451" s="313" t="s">
        <v>3267</v>
      </c>
      <c r="B451" s="20" t="s">
        <v>138</v>
      </c>
      <c r="C451" s="463" t="s">
        <v>2</v>
      </c>
      <c r="D451" s="568">
        <v>2</v>
      </c>
      <c r="E451" s="159"/>
      <c r="F451" s="370">
        <f t="shared" si="18"/>
        <v>0</v>
      </c>
      <c r="G451" s="370">
        <f t="shared" si="19"/>
        <v>0</v>
      </c>
      <c r="H451" s="421">
        <v>2</v>
      </c>
      <c r="I451" s="422">
        <v>8</v>
      </c>
      <c r="J451" s="421">
        <v>2</v>
      </c>
      <c r="K451" s="437"/>
      <c r="L451" s="58"/>
      <c r="M451" s="149"/>
      <c r="N451" s="297"/>
      <c r="O451" s="297"/>
      <c r="P451" s="38"/>
    </row>
    <row r="452" spans="1:16" s="6" customFormat="1" ht="15" customHeight="1" x14ac:dyDescent="0.3">
      <c r="A452" s="313" t="s">
        <v>3268</v>
      </c>
      <c r="B452" s="20" t="s">
        <v>97</v>
      </c>
      <c r="C452" s="151" t="s">
        <v>2</v>
      </c>
      <c r="D452" s="565">
        <v>4</v>
      </c>
      <c r="E452" s="22"/>
      <c r="F452" s="370">
        <f t="shared" si="18"/>
        <v>0</v>
      </c>
      <c r="G452" s="370">
        <f t="shared" si="19"/>
        <v>0</v>
      </c>
      <c r="H452" s="409">
        <v>4</v>
      </c>
      <c r="I452" s="416">
        <v>8</v>
      </c>
      <c r="J452" s="409">
        <v>4</v>
      </c>
      <c r="K452" s="433"/>
      <c r="L452" s="58"/>
      <c r="M452" s="149"/>
      <c r="N452" s="297"/>
      <c r="O452" s="297"/>
      <c r="P452" s="38"/>
    </row>
    <row r="453" spans="1:16" s="6" customFormat="1" ht="15" customHeight="1" x14ac:dyDescent="0.3">
      <c r="A453" s="313" t="s">
        <v>3269</v>
      </c>
      <c r="B453" s="20" t="s">
        <v>148</v>
      </c>
      <c r="C453" s="151" t="s">
        <v>2</v>
      </c>
      <c r="D453" s="565">
        <v>4</v>
      </c>
      <c r="E453" s="22"/>
      <c r="F453" s="370">
        <f t="shared" si="18"/>
        <v>0</v>
      </c>
      <c r="G453" s="370">
        <f t="shared" si="19"/>
        <v>0</v>
      </c>
      <c r="H453" s="409">
        <v>4</v>
      </c>
      <c r="I453" s="416">
        <v>8</v>
      </c>
      <c r="J453" s="409">
        <v>4</v>
      </c>
      <c r="K453" s="433"/>
      <c r="L453" s="58"/>
      <c r="M453" s="149"/>
      <c r="N453" s="297"/>
      <c r="O453" s="297"/>
      <c r="P453" s="38"/>
    </row>
    <row r="454" spans="1:16" s="6" customFormat="1" ht="15" customHeight="1" x14ac:dyDescent="0.3">
      <c r="A454" s="313" t="s">
        <v>3270</v>
      </c>
      <c r="B454" s="20" t="s">
        <v>98</v>
      </c>
      <c r="C454" s="151" t="s">
        <v>2</v>
      </c>
      <c r="D454" s="565">
        <v>1</v>
      </c>
      <c r="E454" s="22"/>
      <c r="F454" s="370">
        <f t="shared" si="18"/>
        <v>0</v>
      </c>
      <c r="G454" s="370">
        <f t="shared" si="19"/>
        <v>0</v>
      </c>
      <c r="H454" s="409">
        <v>1</v>
      </c>
      <c r="I454" s="416">
        <v>4</v>
      </c>
      <c r="J454" s="409">
        <v>1</v>
      </c>
      <c r="K454" s="433"/>
      <c r="L454" s="58"/>
      <c r="M454" s="149"/>
      <c r="N454" s="297"/>
      <c r="O454" s="297"/>
      <c r="P454" s="38"/>
    </row>
    <row r="455" spans="1:16" s="6" customFormat="1" ht="15" customHeight="1" x14ac:dyDescent="0.3">
      <c r="A455" s="313" t="s">
        <v>3271</v>
      </c>
      <c r="B455" s="20" t="s">
        <v>99</v>
      </c>
      <c r="C455" s="151" t="s">
        <v>2</v>
      </c>
      <c r="D455" s="565">
        <v>1</v>
      </c>
      <c r="E455" s="22"/>
      <c r="F455" s="370">
        <f t="shared" si="18"/>
        <v>0</v>
      </c>
      <c r="G455" s="370">
        <f t="shared" si="19"/>
        <v>0</v>
      </c>
      <c r="H455" s="409">
        <v>3</v>
      </c>
      <c r="I455" s="416">
        <v>4</v>
      </c>
      <c r="J455" s="409">
        <v>2</v>
      </c>
      <c r="K455" s="433"/>
      <c r="L455" s="58"/>
      <c r="M455" s="149"/>
      <c r="N455" s="297"/>
      <c r="O455" s="297"/>
      <c r="P455" s="38"/>
    </row>
    <row r="456" spans="1:16" s="6" customFormat="1" ht="15" customHeight="1" x14ac:dyDescent="0.3">
      <c r="A456" s="313" t="s">
        <v>3272</v>
      </c>
      <c r="B456" s="20" t="s">
        <v>139</v>
      </c>
      <c r="C456" s="151" t="s">
        <v>2</v>
      </c>
      <c r="D456" s="565">
        <v>1</v>
      </c>
      <c r="E456" s="22"/>
      <c r="F456" s="370">
        <f t="shared" si="18"/>
        <v>0</v>
      </c>
      <c r="G456" s="370">
        <f t="shared" si="19"/>
        <v>0</v>
      </c>
      <c r="H456" s="409">
        <v>1</v>
      </c>
      <c r="I456" s="416">
        <v>4</v>
      </c>
      <c r="J456" s="409">
        <v>1</v>
      </c>
      <c r="K456" s="433"/>
      <c r="L456" s="58"/>
      <c r="M456" s="149"/>
      <c r="N456" s="297"/>
      <c r="O456" s="297"/>
      <c r="P456" s="38"/>
    </row>
    <row r="457" spans="1:16" s="6" customFormat="1" ht="15" customHeight="1" x14ac:dyDescent="0.3">
      <c r="A457" s="313" t="s">
        <v>3273</v>
      </c>
      <c r="B457" s="20" t="s">
        <v>275</v>
      </c>
      <c r="C457" s="151" t="s">
        <v>2</v>
      </c>
      <c r="D457" s="565">
        <v>4</v>
      </c>
      <c r="E457" s="22"/>
      <c r="F457" s="370">
        <f t="shared" si="18"/>
        <v>0</v>
      </c>
      <c r="G457" s="370">
        <f t="shared" si="19"/>
        <v>0</v>
      </c>
      <c r="H457" s="409">
        <v>4</v>
      </c>
      <c r="I457" s="416">
        <v>8</v>
      </c>
      <c r="J457" s="409">
        <v>2</v>
      </c>
      <c r="K457" s="433"/>
      <c r="L457" s="58"/>
      <c r="M457" s="149"/>
      <c r="N457" s="297"/>
      <c r="O457" s="297"/>
      <c r="P457" s="38"/>
    </row>
    <row r="458" spans="1:16" s="6" customFormat="1" ht="15" customHeight="1" x14ac:dyDescent="0.3">
      <c r="A458" s="313" t="s">
        <v>3274</v>
      </c>
      <c r="B458" s="20" t="s">
        <v>52</v>
      </c>
      <c r="C458" s="151" t="s">
        <v>2</v>
      </c>
      <c r="D458" s="565">
        <v>4</v>
      </c>
      <c r="E458" s="22"/>
      <c r="F458" s="370">
        <f t="shared" si="18"/>
        <v>0</v>
      </c>
      <c r="G458" s="370">
        <f t="shared" si="19"/>
        <v>0</v>
      </c>
      <c r="H458" s="409">
        <v>4</v>
      </c>
      <c r="I458" s="416">
        <v>8</v>
      </c>
      <c r="J458" s="409">
        <v>4</v>
      </c>
      <c r="K458" s="433"/>
      <c r="L458" s="58"/>
      <c r="M458" s="149"/>
      <c r="N458" s="297"/>
      <c r="O458" s="297"/>
      <c r="P458" s="38"/>
    </row>
    <row r="459" spans="1:16" s="6" customFormat="1" ht="15" customHeight="1" x14ac:dyDescent="0.3">
      <c r="A459" s="313" t="s">
        <v>3275</v>
      </c>
      <c r="B459" s="20" t="s">
        <v>53</v>
      </c>
      <c r="C459" s="151" t="s">
        <v>2</v>
      </c>
      <c r="D459" s="565">
        <v>4</v>
      </c>
      <c r="E459" s="22"/>
      <c r="F459" s="370">
        <f t="shared" si="18"/>
        <v>0</v>
      </c>
      <c r="G459" s="370">
        <f t="shared" si="19"/>
        <v>0</v>
      </c>
      <c r="H459" s="409">
        <v>4</v>
      </c>
      <c r="I459" s="416">
        <v>8</v>
      </c>
      <c r="J459" s="409">
        <v>4</v>
      </c>
      <c r="K459" s="433"/>
      <c r="L459" s="58"/>
      <c r="M459" s="149"/>
      <c r="N459" s="297"/>
      <c r="O459" s="297"/>
      <c r="P459" s="38"/>
    </row>
    <row r="460" spans="1:16" s="6" customFormat="1" ht="15" customHeight="1" x14ac:dyDescent="0.3">
      <c r="A460" s="313" t="s">
        <v>3276</v>
      </c>
      <c r="B460" s="20" t="s">
        <v>140</v>
      </c>
      <c r="C460" s="151" t="s">
        <v>2</v>
      </c>
      <c r="D460" s="565">
        <v>1</v>
      </c>
      <c r="E460" s="22"/>
      <c r="F460" s="370">
        <f t="shared" si="18"/>
        <v>0</v>
      </c>
      <c r="G460" s="370">
        <f t="shared" si="19"/>
        <v>0</v>
      </c>
      <c r="H460" s="409">
        <v>1</v>
      </c>
      <c r="I460" s="416">
        <v>4</v>
      </c>
      <c r="J460" s="409">
        <v>1</v>
      </c>
      <c r="K460" s="433"/>
      <c r="L460" s="58"/>
      <c r="M460" s="149"/>
      <c r="N460" s="297"/>
      <c r="O460" s="297"/>
      <c r="P460" s="38"/>
    </row>
    <row r="461" spans="1:16" s="6" customFormat="1" ht="15" customHeight="1" x14ac:dyDescent="0.3">
      <c r="A461" s="313" t="s">
        <v>3277</v>
      </c>
      <c r="B461" s="20" t="s">
        <v>210</v>
      </c>
      <c r="C461" s="151" t="s">
        <v>2</v>
      </c>
      <c r="D461" s="565">
        <v>1</v>
      </c>
      <c r="E461" s="22"/>
      <c r="F461" s="370">
        <f t="shared" si="18"/>
        <v>0</v>
      </c>
      <c r="G461" s="370">
        <f t="shared" si="19"/>
        <v>0</v>
      </c>
      <c r="H461" s="409">
        <v>2</v>
      </c>
      <c r="I461" s="416">
        <v>8</v>
      </c>
      <c r="J461" s="409">
        <v>2</v>
      </c>
      <c r="K461" s="433"/>
      <c r="L461" s="58"/>
      <c r="M461" s="149"/>
      <c r="N461" s="297"/>
      <c r="O461" s="297"/>
      <c r="P461" s="38"/>
    </row>
    <row r="462" spans="1:16" s="6" customFormat="1" ht="15" customHeight="1" x14ac:dyDescent="0.3">
      <c r="A462" s="313" t="s">
        <v>3278</v>
      </c>
      <c r="B462" s="20" t="s">
        <v>301</v>
      </c>
      <c r="C462" s="151" t="s">
        <v>2</v>
      </c>
      <c r="D462" s="565">
        <v>4</v>
      </c>
      <c r="E462" s="22"/>
      <c r="F462" s="370">
        <f t="shared" ref="F462:F525" si="20">SUM(E462*1.2)</f>
        <v>0</v>
      </c>
      <c r="G462" s="370">
        <f t="shared" ref="G462:G525" si="21">SUM(D462*E462)</f>
        <v>0</v>
      </c>
      <c r="H462" s="409">
        <v>2</v>
      </c>
      <c r="I462" s="416">
        <v>8</v>
      </c>
      <c r="J462" s="409">
        <v>2</v>
      </c>
      <c r="K462" s="433"/>
      <c r="L462" s="58"/>
      <c r="M462" s="149"/>
      <c r="N462" s="297"/>
      <c r="O462" s="297"/>
      <c r="P462" s="38"/>
    </row>
    <row r="463" spans="1:16" s="6" customFormat="1" ht="15" customHeight="1" x14ac:dyDescent="0.3">
      <c r="A463" s="313" t="s">
        <v>3279</v>
      </c>
      <c r="B463" s="20" t="s">
        <v>102</v>
      </c>
      <c r="C463" s="151" t="s">
        <v>2</v>
      </c>
      <c r="D463" s="565">
        <v>1</v>
      </c>
      <c r="E463" s="22"/>
      <c r="F463" s="370">
        <f t="shared" si="20"/>
        <v>0</v>
      </c>
      <c r="G463" s="370">
        <f t="shared" si="21"/>
        <v>0</v>
      </c>
      <c r="H463" s="409">
        <v>1</v>
      </c>
      <c r="I463" s="416">
        <v>4</v>
      </c>
      <c r="J463" s="409">
        <v>1</v>
      </c>
      <c r="K463" s="433"/>
      <c r="L463" s="58"/>
      <c r="M463" s="149"/>
      <c r="N463" s="297"/>
      <c r="O463" s="297"/>
      <c r="P463" s="38"/>
    </row>
    <row r="464" spans="1:16" s="6" customFormat="1" ht="15" customHeight="1" x14ac:dyDescent="0.3">
      <c r="A464" s="313" t="s">
        <v>3280</v>
      </c>
      <c r="B464" s="20" t="s">
        <v>103</v>
      </c>
      <c r="C464" s="151" t="s">
        <v>2</v>
      </c>
      <c r="D464" s="565">
        <v>1</v>
      </c>
      <c r="E464" s="22"/>
      <c r="F464" s="370">
        <f t="shared" si="20"/>
        <v>0</v>
      </c>
      <c r="G464" s="370">
        <f t="shared" si="21"/>
        <v>0</v>
      </c>
      <c r="H464" s="409">
        <v>1</v>
      </c>
      <c r="I464" s="416">
        <v>4</v>
      </c>
      <c r="J464" s="409">
        <v>1</v>
      </c>
      <c r="K464" s="433"/>
      <c r="L464" s="58"/>
      <c r="M464" s="149"/>
      <c r="N464" s="297"/>
      <c r="O464" s="297"/>
      <c r="P464" s="38"/>
    </row>
    <row r="465" spans="1:16" s="6" customFormat="1" ht="15" customHeight="1" x14ac:dyDescent="0.3">
      <c r="A465" s="313" t="s">
        <v>3281</v>
      </c>
      <c r="B465" s="20" t="s">
        <v>57</v>
      </c>
      <c r="C465" s="151" t="s">
        <v>2</v>
      </c>
      <c r="D465" s="565">
        <v>1</v>
      </c>
      <c r="E465" s="22"/>
      <c r="F465" s="370">
        <f t="shared" si="20"/>
        <v>0</v>
      </c>
      <c r="G465" s="370">
        <f t="shared" si="21"/>
        <v>0</v>
      </c>
      <c r="H465" s="409">
        <v>1</v>
      </c>
      <c r="I465" s="416">
        <v>4</v>
      </c>
      <c r="J465" s="409">
        <v>1</v>
      </c>
      <c r="K465" s="433"/>
      <c r="L465" s="58"/>
      <c r="M465" s="149"/>
      <c r="N465" s="297"/>
      <c r="O465" s="297"/>
      <c r="P465" s="38"/>
    </row>
    <row r="466" spans="1:16" s="6" customFormat="1" ht="15" customHeight="1" x14ac:dyDescent="0.3">
      <c r="A466" s="313" t="s">
        <v>3282</v>
      </c>
      <c r="B466" s="20" t="s">
        <v>141</v>
      </c>
      <c r="C466" s="151" t="s">
        <v>2</v>
      </c>
      <c r="D466" s="565">
        <v>1</v>
      </c>
      <c r="E466" s="22"/>
      <c r="F466" s="370">
        <f t="shared" si="20"/>
        <v>0</v>
      </c>
      <c r="G466" s="370">
        <f t="shared" si="21"/>
        <v>0</v>
      </c>
      <c r="H466" s="409">
        <v>1</v>
      </c>
      <c r="I466" s="416">
        <v>4</v>
      </c>
      <c r="J466" s="409">
        <v>1</v>
      </c>
      <c r="K466" s="433"/>
      <c r="L466" s="58"/>
      <c r="M466" s="149"/>
      <c r="N466" s="297"/>
      <c r="O466" s="297"/>
      <c r="P466" s="38"/>
    </row>
    <row r="467" spans="1:16" s="6" customFormat="1" ht="15" customHeight="1" x14ac:dyDescent="0.3">
      <c r="A467" s="313" t="s">
        <v>3283</v>
      </c>
      <c r="B467" s="20" t="s">
        <v>276</v>
      </c>
      <c r="C467" s="151" t="s">
        <v>2</v>
      </c>
      <c r="D467" s="565">
        <v>4</v>
      </c>
      <c r="E467" s="22"/>
      <c r="F467" s="370">
        <f t="shared" si="20"/>
        <v>0</v>
      </c>
      <c r="G467" s="370">
        <f t="shared" si="21"/>
        <v>0</v>
      </c>
      <c r="H467" s="409">
        <v>4</v>
      </c>
      <c r="I467" s="416">
        <v>4</v>
      </c>
      <c r="J467" s="409">
        <v>2</v>
      </c>
      <c r="K467" s="433"/>
      <c r="L467" s="58"/>
      <c r="M467" s="149"/>
      <c r="N467" s="297"/>
      <c r="O467" s="297"/>
      <c r="P467" s="38"/>
    </row>
    <row r="468" spans="1:16" s="6" customFormat="1" ht="15" customHeight="1" x14ac:dyDescent="0.3">
      <c r="A468" s="313" t="s">
        <v>3284</v>
      </c>
      <c r="B468" s="20" t="s">
        <v>277</v>
      </c>
      <c r="C468" s="151" t="s">
        <v>2</v>
      </c>
      <c r="D468" s="565">
        <v>4</v>
      </c>
      <c r="E468" s="22"/>
      <c r="F468" s="370">
        <f t="shared" si="20"/>
        <v>0</v>
      </c>
      <c r="G468" s="370">
        <f t="shared" si="21"/>
        <v>0</v>
      </c>
      <c r="H468" s="409">
        <v>4</v>
      </c>
      <c r="I468" s="416">
        <v>4</v>
      </c>
      <c r="J468" s="409">
        <v>2</v>
      </c>
      <c r="K468" s="433"/>
      <c r="L468" s="58"/>
      <c r="M468" s="149"/>
      <c r="N468" s="297"/>
      <c r="O468" s="297"/>
      <c r="P468" s="38"/>
    </row>
    <row r="469" spans="1:16" s="6" customFormat="1" ht="15" customHeight="1" x14ac:dyDescent="0.3">
      <c r="A469" s="313" t="s">
        <v>3285</v>
      </c>
      <c r="B469" s="20" t="s">
        <v>104</v>
      </c>
      <c r="C469" s="151" t="s">
        <v>2</v>
      </c>
      <c r="D469" s="565">
        <v>4</v>
      </c>
      <c r="E469" s="22"/>
      <c r="F469" s="370">
        <f t="shared" si="20"/>
        <v>0</v>
      </c>
      <c r="G469" s="370">
        <f t="shared" si="21"/>
        <v>0</v>
      </c>
      <c r="H469" s="409">
        <v>1</v>
      </c>
      <c r="I469" s="416">
        <v>4</v>
      </c>
      <c r="J469" s="409">
        <v>1</v>
      </c>
      <c r="K469" s="433"/>
      <c r="L469" s="58"/>
      <c r="M469" s="149"/>
      <c r="N469" s="297"/>
      <c r="O469" s="297"/>
      <c r="P469" s="38"/>
    </row>
    <row r="470" spans="1:16" s="6" customFormat="1" ht="15" customHeight="1" x14ac:dyDescent="0.3">
      <c r="A470" s="313" t="s">
        <v>3286</v>
      </c>
      <c r="B470" s="20" t="s">
        <v>60</v>
      </c>
      <c r="C470" s="151" t="s">
        <v>2</v>
      </c>
      <c r="D470" s="565">
        <v>4</v>
      </c>
      <c r="E470" s="22"/>
      <c r="F470" s="370">
        <f t="shared" si="20"/>
        <v>0</v>
      </c>
      <c r="G470" s="370">
        <f t="shared" si="21"/>
        <v>0</v>
      </c>
      <c r="H470" s="409">
        <v>1</v>
      </c>
      <c r="I470" s="416">
        <v>4</v>
      </c>
      <c r="J470" s="409">
        <v>1</v>
      </c>
      <c r="K470" s="433"/>
      <c r="L470" s="58"/>
      <c r="M470" s="149"/>
      <c r="N470" s="297"/>
      <c r="O470" s="297"/>
      <c r="P470" s="38"/>
    </row>
    <row r="471" spans="1:16" s="6" customFormat="1" ht="15" customHeight="1" x14ac:dyDescent="0.3">
      <c r="A471" s="313" t="s">
        <v>3287</v>
      </c>
      <c r="B471" s="20" t="s">
        <v>61</v>
      </c>
      <c r="C471" s="151" t="s">
        <v>2</v>
      </c>
      <c r="D471" s="565">
        <v>4</v>
      </c>
      <c r="E471" s="22"/>
      <c r="F471" s="370">
        <f t="shared" si="20"/>
        <v>0</v>
      </c>
      <c r="G471" s="370">
        <f t="shared" si="21"/>
        <v>0</v>
      </c>
      <c r="H471" s="409">
        <v>1</v>
      </c>
      <c r="I471" s="416">
        <v>4</v>
      </c>
      <c r="J471" s="409">
        <v>1</v>
      </c>
      <c r="K471" s="433"/>
      <c r="L471" s="58"/>
      <c r="M471" s="149"/>
      <c r="N471" s="297"/>
      <c r="O471" s="297"/>
      <c r="P471" s="38"/>
    </row>
    <row r="472" spans="1:16" s="6" customFormat="1" ht="15" customHeight="1" x14ac:dyDescent="0.3">
      <c r="A472" s="313" t="s">
        <v>3288</v>
      </c>
      <c r="B472" s="20" t="s">
        <v>302</v>
      </c>
      <c r="C472" s="151" t="s">
        <v>6</v>
      </c>
      <c r="D472" s="565">
        <v>4</v>
      </c>
      <c r="E472" s="22"/>
      <c r="F472" s="370">
        <f t="shared" si="20"/>
        <v>0</v>
      </c>
      <c r="G472" s="370">
        <f t="shared" si="21"/>
        <v>0</v>
      </c>
      <c r="H472" s="409">
        <v>4</v>
      </c>
      <c r="I472" s="416">
        <v>4</v>
      </c>
      <c r="J472" s="409">
        <v>2</v>
      </c>
      <c r="K472" s="433"/>
      <c r="L472" s="58"/>
      <c r="M472" s="149"/>
      <c r="N472" s="297"/>
      <c r="O472" s="297"/>
      <c r="P472" s="38"/>
    </row>
    <row r="473" spans="1:16" s="6" customFormat="1" ht="15" customHeight="1" x14ac:dyDescent="0.3">
      <c r="A473" s="313" t="s">
        <v>3289</v>
      </c>
      <c r="B473" s="20" t="s">
        <v>142</v>
      </c>
      <c r="C473" s="151" t="s">
        <v>2</v>
      </c>
      <c r="D473" s="565">
        <v>4</v>
      </c>
      <c r="E473" s="22"/>
      <c r="F473" s="370">
        <f t="shared" si="20"/>
        <v>0</v>
      </c>
      <c r="G473" s="370">
        <f t="shared" si="21"/>
        <v>0</v>
      </c>
      <c r="H473" s="409">
        <v>1</v>
      </c>
      <c r="I473" s="416">
        <v>4</v>
      </c>
      <c r="J473" s="409">
        <v>1</v>
      </c>
      <c r="K473" s="433"/>
      <c r="L473" s="58"/>
      <c r="M473" s="149"/>
      <c r="N473" s="297"/>
      <c r="O473" s="297"/>
      <c r="P473" s="38"/>
    </row>
    <row r="474" spans="1:16" s="6" customFormat="1" ht="15" customHeight="1" x14ac:dyDescent="0.3">
      <c r="A474" s="313" t="s">
        <v>3290</v>
      </c>
      <c r="B474" s="20" t="s">
        <v>143</v>
      </c>
      <c r="C474" s="151" t="s">
        <v>2</v>
      </c>
      <c r="D474" s="565">
        <v>1</v>
      </c>
      <c r="E474" s="22"/>
      <c r="F474" s="370">
        <f t="shared" si="20"/>
        <v>0</v>
      </c>
      <c r="G474" s="370">
        <f t="shared" si="21"/>
        <v>0</v>
      </c>
      <c r="H474" s="409">
        <v>1</v>
      </c>
      <c r="I474" s="416">
        <v>4</v>
      </c>
      <c r="J474" s="409">
        <v>1</v>
      </c>
      <c r="K474" s="433"/>
      <c r="L474" s="58"/>
      <c r="M474" s="149"/>
      <c r="N474" s="297"/>
      <c r="O474" s="297"/>
      <c r="P474" s="38"/>
    </row>
    <row r="475" spans="1:16" s="6" customFormat="1" ht="15" customHeight="1" x14ac:dyDescent="0.3">
      <c r="A475" s="313" t="s">
        <v>3291</v>
      </c>
      <c r="B475" s="20" t="s">
        <v>364</v>
      </c>
      <c r="C475" s="151" t="s">
        <v>2</v>
      </c>
      <c r="D475" s="565">
        <v>1</v>
      </c>
      <c r="E475" s="22"/>
      <c r="F475" s="370">
        <f t="shared" si="20"/>
        <v>0</v>
      </c>
      <c r="G475" s="370">
        <f t="shared" si="21"/>
        <v>0</v>
      </c>
      <c r="H475" s="409">
        <v>1</v>
      </c>
      <c r="I475" s="416">
        <v>4</v>
      </c>
      <c r="J475" s="409">
        <v>1</v>
      </c>
      <c r="K475" s="433"/>
      <c r="L475" s="58"/>
      <c r="M475" s="149"/>
      <c r="N475" s="297"/>
      <c r="O475" s="297"/>
      <c r="P475" s="38"/>
    </row>
    <row r="476" spans="1:16" s="6" customFormat="1" ht="15" customHeight="1" x14ac:dyDescent="0.3">
      <c r="A476" s="313" t="s">
        <v>3292</v>
      </c>
      <c r="B476" s="20" t="s">
        <v>365</v>
      </c>
      <c r="C476" s="151" t="s">
        <v>2</v>
      </c>
      <c r="D476" s="565">
        <v>1</v>
      </c>
      <c r="E476" s="22"/>
      <c r="F476" s="370">
        <f t="shared" si="20"/>
        <v>0</v>
      </c>
      <c r="G476" s="370">
        <f t="shared" si="21"/>
        <v>0</v>
      </c>
      <c r="H476" s="409">
        <v>1</v>
      </c>
      <c r="I476" s="416">
        <v>8</v>
      </c>
      <c r="J476" s="409">
        <v>1</v>
      </c>
      <c r="K476" s="433"/>
      <c r="L476" s="58"/>
      <c r="M476" s="149"/>
      <c r="N476" s="297"/>
      <c r="O476" s="297"/>
      <c r="P476" s="38"/>
    </row>
    <row r="477" spans="1:16" s="6" customFormat="1" ht="15" customHeight="1" x14ac:dyDescent="0.3">
      <c r="A477" s="313" t="s">
        <v>3293</v>
      </c>
      <c r="B477" s="20" t="s">
        <v>63</v>
      </c>
      <c r="C477" s="151" t="s">
        <v>2</v>
      </c>
      <c r="D477" s="565">
        <v>2</v>
      </c>
      <c r="E477" s="22"/>
      <c r="F477" s="370">
        <f t="shared" si="20"/>
        <v>0</v>
      </c>
      <c r="G477" s="370">
        <f t="shared" si="21"/>
        <v>0</v>
      </c>
      <c r="H477" s="409">
        <v>2</v>
      </c>
      <c r="I477" s="416">
        <v>4</v>
      </c>
      <c r="J477" s="409">
        <v>1</v>
      </c>
      <c r="K477" s="433"/>
      <c r="L477" s="58"/>
      <c r="M477" s="149"/>
      <c r="N477" s="297"/>
      <c r="O477" s="297"/>
      <c r="P477" s="38"/>
    </row>
    <row r="478" spans="1:16" s="6" customFormat="1" ht="15" customHeight="1" x14ac:dyDescent="0.3">
      <c r="A478" s="313" t="s">
        <v>3294</v>
      </c>
      <c r="B478" s="20" t="s">
        <v>64</v>
      </c>
      <c r="C478" s="151" t="s">
        <v>2</v>
      </c>
      <c r="D478" s="565">
        <v>2</v>
      </c>
      <c r="E478" s="22"/>
      <c r="F478" s="370">
        <f t="shared" si="20"/>
        <v>0</v>
      </c>
      <c r="G478" s="370">
        <f t="shared" si="21"/>
        <v>0</v>
      </c>
      <c r="H478" s="409">
        <v>2</v>
      </c>
      <c r="I478" s="416">
        <v>4</v>
      </c>
      <c r="J478" s="409">
        <v>2</v>
      </c>
      <c r="K478" s="433"/>
      <c r="L478" s="58"/>
      <c r="M478" s="149"/>
      <c r="N478" s="297"/>
      <c r="O478" s="297"/>
      <c r="P478" s="38"/>
    </row>
    <row r="479" spans="1:16" s="6" customFormat="1" ht="15" customHeight="1" x14ac:dyDescent="0.3">
      <c r="A479" s="313" t="s">
        <v>3295</v>
      </c>
      <c r="B479" s="20" t="s">
        <v>201</v>
      </c>
      <c r="C479" s="151" t="s">
        <v>2</v>
      </c>
      <c r="D479" s="565">
        <v>2</v>
      </c>
      <c r="E479" s="22"/>
      <c r="F479" s="370">
        <f t="shared" si="20"/>
        <v>0</v>
      </c>
      <c r="G479" s="370">
        <f t="shared" si="21"/>
        <v>0</v>
      </c>
      <c r="H479" s="409">
        <v>2</v>
      </c>
      <c r="I479" s="416">
        <v>4</v>
      </c>
      <c r="J479" s="409">
        <v>2</v>
      </c>
      <c r="K479" s="433"/>
      <c r="L479" s="58"/>
      <c r="M479" s="149"/>
      <c r="N479" s="297"/>
      <c r="O479" s="297"/>
      <c r="P479" s="38"/>
    </row>
    <row r="480" spans="1:16" s="6" customFormat="1" ht="15" customHeight="1" x14ac:dyDescent="0.3">
      <c r="A480" s="313" t="s">
        <v>3296</v>
      </c>
      <c r="B480" s="20" t="s">
        <v>144</v>
      </c>
      <c r="C480" s="151" t="s">
        <v>2</v>
      </c>
      <c r="D480" s="565">
        <v>2</v>
      </c>
      <c r="E480" s="22"/>
      <c r="F480" s="370">
        <f t="shared" si="20"/>
        <v>0</v>
      </c>
      <c r="G480" s="370">
        <f t="shared" si="21"/>
        <v>0</v>
      </c>
      <c r="H480" s="409">
        <v>1</v>
      </c>
      <c r="I480" s="416">
        <v>4</v>
      </c>
      <c r="J480" s="409">
        <v>1</v>
      </c>
      <c r="K480" s="433"/>
      <c r="L480" s="58"/>
      <c r="M480" s="149"/>
      <c r="N480" s="297"/>
      <c r="O480" s="297"/>
      <c r="P480" s="38"/>
    </row>
    <row r="481" spans="1:16" s="6" customFormat="1" ht="15" customHeight="1" x14ac:dyDescent="0.3">
      <c r="A481" s="313" t="s">
        <v>3297</v>
      </c>
      <c r="B481" s="20" t="s">
        <v>145</v>
      </c>
      <c r="C481" s="151" t="s">
        <v>2</v>
      </c>
      <c r="D481" s="565">
        <v>2</v>
      </c>
      <c r="E481" s="22"/>
      <c r="F481" s="370">
        <f t="shared" si="20"/>
        <v>0</v>
      </c>
      <c r="G481" s="370">
        <f t="shared" si="21"/>
        <v>0</v>
      </c>
      <c r="H481" s="409">
        <v>3</v>
      </c>
      <c r="I481" s="416">
        <v>4</v>
      </c>
      <c r="J481" s="409">
        <v>1</v>
      </c>
      <c r="K481" s="433"/>
      <c r="L481" s="58"/>
      <c r="M481" s="149"/>
      <c r="N481" s="297"/>
      <c r="O481" s="297"/>
      <c r="P481" s="38"/>
    </row>
    <row r="482" spans="1:16" s="6" customFormat="1" ht="15" customHeight="1" x14ac:dyDescent="0.3">
      <c r="A482" s="313" t="s">
        <v>3298</v>
      </c>
      <c r="B482" s="20" t="s">
        <v>65</v>
      </c>
      <c r="C482" s="151" t="s">
        <v>2</v>
      </c>
      <c r="D482" s="565">
        <v>2</v>
      </c>
      <c r="E482" s="22"/>
      <c r="F482" s="370">
        <f t="shared" si="20"/>
        <v>0</v>
      </c>
      <c r="G482" s="370">
        <f t="shared" si="21"/>
        <v>0</v>
      </c>
      <c r="H482" s="409">
        <v>6</v>
      </c>
      <c r="I482" s="416">
        <v>8</v>
      </c>
      <c r="J482" s="409">
        <v>2</v>
      </c>
      <c r="K482" s="433"/>
      <c r="L482" s="58"/>
      <c r="M482" s="149"/>
      <c r="N482" s="297"/>
      <c r="O482" s="297"/>
      <c r="P482" s="38"/>
    </row>
    <row r="483" spans="1:16" s="6" customFormat="1" ht="15" customHeight="1" x14ac:dyDescent="0.3">
      <c r="A483" s="313" t="s">
        <v>3299</v>
      </c>
      <c r="B483" s="20" t="s">
        <v>66</v>
      </c>
      <c r="C483" s="151" t="s">
        <v>2</v>
      </c>
      <c r="D483" s="565">
        <v>2</v>
      </c>
      <c r="E483" s="22"/>
      <c r="F483" s="370">
        <f t="shared" si="20"/>
        <v>0</v>
      </c>
      <c r="G483" s="370">
        <f t="shared" si="21"/>
        <v>0</v>
      </c>
      <c r="H483" s="409">
        <v>6</v>
      </c>
      <c r="I483" s="416">
        <v>8</v>
      </c>
      <c r="J483" s="409">
        <v>2</v>
      </c>
      <c r="K483" s="433"/>
      <c r="L483" s="58"/>
      <c r="M483" s="149"/>
      <c r="N483" s="297"/>
      <c r="O483" s="297"/>
      <c r="P483" s="38"/>
    </row>
    <row r="484" spans="1:16" s="6" customFormat="1" ht="15" customHeight="1" x14ac:dyDescent="0.3">
      <c r="A484" s="313" t="s">
        <v>3300</v>
      </c>
      <c r="B484" s="20" t="s">
        <v>146</v>
      </c>
      <c r="C484" s="151" t="s">
        <v>2</v>
      </c>
      <c r="D484" s="565">
        <v>4</v>
      </c>
      <c r="E484" s="22"/>
      <c r="F484" s="370">
        <f t="shared" si="20"/>
        <v>0</v>
      </c>
      <c r="G484" s="370">
        <f t="shared" si="21"/>
        <v>0</v>
      </c>
      <c r="H484" s="409">
        <v>3</v>
      </c>
      <c r="I484" s="416">
        <v>4</v>
      </c>
      <c r="J484" s="409">
        <v>3</v>
      </c>
      <c r="K484" s="433"/>
      <c r="L484" s="58"/>
      <c r="M484" s="149"/>
      <c r="N484" s="297"/>
      <c r="O484" s="297"/>
      <c r="P484" s="38"/>
    </row>
    <row r="485" spans="1:16" s="6" customFormat="1" ht="15" customHeight="1" x14ac:dyDescent="0.3">
      <c r="A485" s="313" t="s">
        <v>3301</v>
      </c>
      <c r="B485" s="20" t="s">
        <v>68</v>
      </c>
      <c r="C485" s="151" t="s">
        <v>2</v>
      </c>
      <c r="D485" s="565">
        <v>2</v>
      </c>
      <c r="E485" s="22"/>
      <c r="F485" s="370">
        <f t="shared" si="20"/>
        <v>0</v>
      </c>
      <c r="G485" s="370">
        <f t="shared" si="21"/>
        <v>0</v>
      </c>
      <c r="H485" s="409">
        <v>3</v>
      </c>
      <c r="I485" s="416">
        <v>8</v>
      </c>
      <c r="J485" s="409">
        <v>2</v>
      </c>
      <c r="K485" s="433"/>
      <c r="L485" s="58"/>
      <c r="M485" s="149"/>
      <c r="N485" s="297"/>
      <c r="O485" s="297"/>
      <c r="P485" s="38"/>
    </row>
    <row r="486" spans="1:16" s="6" customFormat="1" ht="15" customHeight="1" x14ac:dyDescent="0.3">
      <c r="A486" s="313" t="s">
        <v>3302</v>
      </c>
      <c r="B486" s="20" t="s">
        <v>147</v>
      </c>
      <c r="C486" s="151" t="s">
        <v>2</v>
      </c>
      <c r="D486" s="565">
        <v>4</v>
      </c>
      <c r="E486" s="22"/>
      <c r="F486" s="370">
        <f t="shared" si="20"/>
        <v>0</v>
      </c>
      <c r="G486" s="370">
        <f t="shared" si="21"/>
        <v>0</v>
      </c>
      <c r="H486" s="409">
        <v>6</v>
      </c>
      <c r="I486" s="416">
        <v>8</v>
      </c>
      <c r="J486" s="409">
        <v>4</v>
      </c>
      <c r="K486" s="433"/>
      <c r="L486" s="58"/>
      <c r="M486" s="149"/>
      <c r="N486" s="297"/>
      <c r="O486" s="297"/>
      <c r="P486" s="38"/>
    </row>
    <row r="487" spans="1:16" s="6" customFormat="1" ht="15" customHeight="1" x14ac:dyDescent="0.3">
      <c r="A487" s="313" t="s">
        <v>3303</v>
      </c>
      <c r="B487" s="20" t="s">
        <v>344</v>
      </c>
      <c r="C487" s="151" t="s">
        <v>2</v>
      </c>
      <c r="D487" s="565">
        <v>2</v>
      </c>
      <c r="E487" s="22"/>
      <c r="F487" s="370">
        <f t="shared" si="20"/>
        <v>0</v>
      </c>
      <c r="G487" s="370">
        <f t="shared" si="21"/>
        <v>0</v>
      </c>
      <c r="H487" s="409">
        <v>4</v>
      </c>
      <c r="I487" s="416">
        <v>16</v>
      </c>
      <c r="J487" s="409">
        <v>2</v>
      </c>
      <c r="K487" s="433"/>
      <c r="L487" s="58"/>
      <c r="M487" s="149"/>
      <c r="N487" s="297"/>
      <c r="O487" s="297"/>
      <c r="P487" s="38"/>
    </row>
    <row r="488" spans="1:16" s="6" customFormat="1" ht="15" customHeight="1" x14ac:dyDescent="0.3">
      <c r="A488" s="313" t="s">
        <v>3304</v>
      </c>
      <c r="B488" s="20" t="s">
        <v>343</v>
      </c>
      <c r="C488" s="151" t="s">
        <v>2</v>
      </c>
      <c r="D488" s="565">
        <v>30</v>
      </c>
      <c r="E488" s="22"/>
      <c r="F488" s="370">
        <f t="shared" si="20"/>
        <v>0</v>
      </c>
      <c r="G488" s="370">
        <f t="shared" si="21"/>
        <v>0</v>
      </c>
      <c r="H488" s="409">
        <v>3</v>
      </c>
      <c r="I488" s="416">
        <v>100</v>
      </c>
      <c r="J488" s="409">
        <v>4</v>
      </c>
      <c r="K488" s="433"/>
      <c r="L488" s="58"/>
      <c r="M488" s="149"/>
      <c r="N488" s="297"/>
      <c r="O488" s="297"/>
      <c r="P488" s="38"/>
    </row>
    <row r="489" spans="1:16" s="6" customFormat="1" ht="15" customHeight="1" x14ac:dyDescent="0.3">
      <c r="A489" s="313" t="s">
        <v>3305</v>
      </c>
      <c r="B489" s="44" t="s">
        <v>342</v>
      </c>
      <c r="C489" s="151" t="s">
        <v>2</v>
      </c>
      <c r="D489" s="565">
        <v>1</v>
      </c>
      <c r="E489" s="22"/>
      <c r="F489" s="370">
        <f t="shared" si="20"/>
        <v>0</v>
      </c>
      <c r="G489" s="370">
        <f t="shared" si="21"/>
        <v>0</v>
      </c>
      <c r="H489" s="409">
        <v>1</v>
      </c>
      <c r="I489" s="416">
        <v>4</v>
      </c>
      <c r="J489" s="409">
        <v>1</v>
      </c>
      <c r="K489" s="433"/>
      <c r="L489" s="58"/>
      <c r="M489" s="149"/>
      <c r="N489" s="297"/>
      <c r="O489" s="297"/>
      <c r="P489" s="38"/>
    </row>
    <row r="490" spans="1:16" s="6" customFormat="1" ht="15" customHeight="1" x14ac:dyDescent="0.3">
      <c r="A490" s="313" t="s">
        <v>3306</v>
      </c>
      <c r="B490" s="21" t="s">
        <v>341</v>
      </c>
      <c r="C490" s="151" t="s">
        <v>2</v>
      </c>
      <c r="D490" s="565">
        <v>1</v>
      </c>
      <c r="E490" s="22"/>
      <c r="F490" s="370">
        <f t="shared" si="20"/>
        <v>0</v>
      </c>
      <c r="G490" s="370">
        <f t="shared" si="21"/>
        <v>0</v>
      </c>
      <c r="H490" s="409">
        <v>1</v>
      </c>
      <c r="I490" s="416">
        <v>4</v>
      </c>
      <c r="J490" s="409">
        <v>1</v>
      </c>
      <c r="K490" s="433"/>
      <c r="L490" s="58"/>
      <c r="M490" s="149"/>
      <c r="N490" s="297"/>
      <c r="O490" s="297"/>
      <c r="P490" s="38"/>
    </row>
    <row r="491" spans="1:16" s="6" customFormat="1" ht="15" customHeight="1" x14ac:dyDescent="0.3">
      <c r="A491" s="313" t="s">
        <v>3307</v>
      </c>
      <c r="B491" s="20" t="s">
        <v>363</v>
      </c>
      <c r="C491" s="151" t="s">
        <v>2</v>
      </c>
      <c r="D491" s="565">
        <v>16</v>
      </c>
      <c r="E491" s="22"/>
      <c r="F491" s="370">
        <f t="shared" si="20"/>
        <v>0</v>
      </c>
      <c r="G491" s="370">
        <f t="shared" si="21"/>
        <v>0</v>
      </c>
      <c r="H491" s="409">
        <v>1</v>
      </c>
      <c r="I491" s="416">
        <v>16</v>
      </c>
      <c r="J491" s="409">
        <v>1</v>
      </c>
      <c r="K491" s="433"/>
      <c r="L491" s="58"/>
      <c r="M491" s="149"/>
      <c r="N491" s="297"/>
      <c r="O491" s="297"/>
      <c r="P491" s="38"/>
    </row>
    <row r="492" spans="1:16" s="6" customFormat="1" ht="15" customHeight="1" x14ac:dyDescent="0.3">
      <c r="A492" s="313" t="s">
        <v>3308</v>
      </c>
      <c r="B492" s="21" t="s">
        <v>340</v>
      </c>
      <c r="C492" s="151" t="s">
        <v>2</v>
      </c>
      <c r="D492" s="565">
        <v>2</v>
      </c>
      <c r="E492" s="22"/>
      <c r="F492" s="370">
        <f t="shared" si="20"/>
        <v>0</v>
      </c>
      <c r="G492" s="370">
        <f t="shared" si="21"/>
        <v>0</v>
      </c>
      <c r="H492" s="409">
        <v>2</v>
      </c>
      <c r="I492" s="416">
        <v>4</v>
      </c>
      <c r="J492" s="409">
        <v>2</v>
      </c>
      <c r="K492" s="433"/>
      <c r="L492" s="58"/>
      <c r="M492" s="149"/>
      <c r="N492" s="297"/>
      <c r="O492" s="297"/>
      <c r="P492" s="38"/>
    </row>
    <row r="493" spans="1:16" s="6" customFormat="1" ht="15" customHeight="1" x14ac:dyDescent="0.3">
      <c r="A493" s="313" t="s">
        <v>3309</v>
      </c>
      <c r="B493" s="20" t="s">
        <v>339</v>
      </c>
      <c r="C493" s="151" t="s">
        <v>2</v>
      </c>
      <c r="D493" s="565">
        <v>1</v>
      </c>
      <c r="E493" s="22"/>
      <c r="F493" s="370">
        <f t="shared" si="20"/>
        <v>0</v>
      </c>
      <c r="G493" s="370">
        <f t="shared" si="21"/>
        <v>0</v>
      </c>
      <c r="H493" s="409">
        <v>2</v>
      </c>
      <c r="I493" s="416">
        <v>4</v>
      </c>
      <c r="J493" s="409">
        <v>1</v>
      </c>
      <c r="K493" s="433"/>
      <c r="L493" s="58"/>
      <c r="M493" s="149"/>
      <c r="N493" s="297"/>
      <c r="O493" s="297"/>
      <c r="P493" s="38"/>
    </row>
    <row r="494" spans="1:16" s="6" customFormat="1" ht="15" customHeight="1" x14ac:dyDescent="0.3">
      <c r="A494" s="313" t="s">
        <v>3310</v>
      </c>
      <c r="B494" s="20" t="s">
        <v>338</v>
      </c>
      <c r="C494" s="464" t="s">
        <v>2</v>
      </c>
      <c r="D494" s="570">
        <v>1</v>
      </c>
      <c r="E494" s="160"/>
      <c r="F494" s="370">
        <f t="shared" si="20"/>
        <v>0</v>
      </c>
      <c r="G494" s="370">
        <f t="shared" si="21"/>
        <v>0</v>
      </c>
      <c r="H494" s="423">
        <v>4</v>
      </c>
      <c r="I494" s="423">
        <v>4</v>
      </c>
      <c r="J494" s="423">
        <v>2</v>
      </c>
      <c r="K494" s="438"/>
      <c r="L494" s="446"/>
      <c r="M494" s="149"/>
      <c r="N494" s="297"/>
      <c r="O494" s="297"/>
      <c r="P494" s="38"/>
    </row>
    <row r="495" spans="1:16" s="6" customFormat="1" ht="15" customHeight="1" x14ac:dyDescent="0.3">
      <c r="A495" s="313" t="s">
        <v>3311</v>
      </c>
      <c r="B495" s="20" t="s">
        <v>337</v>
      </c>
      <c r="C495" s="151" t="s">
        <v>2</v>
      </c>
      <c r="D495" s="565">
        <v>1</v>
      </c>
      <c r="E495" s="22"/>
      <c r="F495" s="370">
        <f t="shared" si="20"/>
        <v>0</v>
      </c>
      <c r="G495" s="370">
        <f t="shared" si="21"/>
        <v>0</v>
      </c>
      <c r="H495" s="409">
        <v>2</v>
      </c>
      <c r="I495" s="416">
        <v>4</v>
      </c>
      <c r="J495" s="409">
        <v>1</v>
      </c>
      <c r="K495" s="433"/>
      <c r="L495" s="58"/>
      <c r="M495" s="149"/>
      <c r="N495" s="297"/>
      <c r="O495" s="297"/>
      <c r="P495" s="38"/>
    </row>
    <row r="496" spans="1:16" s="6" customFormat="1" ht="15" customHeight="1" x14ac:dyDescent="0.3">
      <c r="A496" s="313" t="s">
        <v>3312</v>
      </c>
      <c r="B496" s="20" t="s">
        <v>336</v>
      </c>
      <c r="C496" s="151" t="s">
        <v>2</v>
      </c>
      <c r="D496" s="565">
        <v>4</v>
      </c>
      <c r="E496" s="22"/>
      <c r="F496" s="370">
        <f t="shared" si="20"/>
        <v>0</v>
      </c>
      <c r="G496" s="370">
        <f t="shared" si="21"/>
        <v>0</v>
      </c>
      <c r="H496" s="409">
        <v>4</v>
      </c>
      <c r="I496" s="416">
        <v>8</v>
      </c>
      <c r="J496" s="409">
        <v>4</v>
      </c>
      <c r="K496" s="433"/>
      <c r="L496" s="58"/>
      <c r="M496" s="149"/>
      <c r="N496" s="297"/>
      <c r="O496" s="297"/>
      <c r="P496" s="38"/>
    </row>
    <row r="497" spans="1:16" s="6" customFormat="1" ht="15" customHeight="1" x14ac:dyDescent="0.3">
      <c r="A497" s="313" t="s">
        <v>3313</v>
      </c>
      <c r="B497" s="20" t="s">
        <v>335</v>
      </c>
      <c r="C497" s="151" t="s">
        <v>2</v>
      </c>
      <c r="D497" s="565">
        <v>1</v>
      </c>
      <c r="E497" s="22"/>
      <c r="F497" s="370">
        <f t="shared" si="20"/>
        <v>0</v>
      </c>
      <c r="G497" s="370">
        <f t="shared" si="21"/>
        <v>0</v>
      </c>
      <c r="H497" s="409">
        <v>1</v>
      </c>
      <c r="I497" s="416">
        <v>4</v>
      </c>
      <c r="J497" s="409">
        <v>1</v>
      </c>
      <c r="K497" s="433"/>
      <c r="L497" s="58"/>
      <c r="M497" s="149"/>
      <c r="N497" s="297"/>
      <c r="O497" s="297"/>
      <c r="P497" s="38"/>
    </row>
    <row r="498" spans="1:16" s="6" customFormat="1" ht="15" customHeight="1" x14ac:dyDescent="0.3">
      <c r="A498" s="313" t="s">
        <v>3314</v>
      </c>
      <c r="B498" s="20" t="s">
        <v>334</v>
      </c>
      <c r="C498" s="151" t="s">
        <v>2</v>
      </c>
      <c r="D498" s="565">
        <v>10</v>
      </c>
      <c r="E498" s="22"/>
      <c r="F498" s="370">
        <f t="shared" si="20"/>
        <v>0</v>
      </c>
      <c r="G498" s="370">
        <f t="shared" si="21"/>
        <v>0</v>
      </c>
      <c r="H498" s="409">
        <v>10</v>
      </c>
      <c r="I498" s="416">
        <v>10</v>
      </c>
      <c r="J498" s="409">
        <v>8</v>
      </c>
      <c r="K498" s="433"/>
      <c r="L498" s="58"/>
      <c r="M498" s="149"/>
      <c r="N498" s="297"/>
      <c r="O498" s="297"/>
      <c r="P498" s="38"/>
    </row>
    <row r="499" spans="1:16" s="6" customFormat="1" ht="15" customHeight="1" x14ac:dyDescent="0.3">
      <c r="A499" s="313" t="s">
        <v>3315</v>
      </c>
      <c r="B499" s="20" t="s">
        <v>361</v>
      </c>
      <c r="C499" s="151" t="s">
        <v>2</v>
      </c>
      <c r="D499" s="565">
        <v>2</v>
      </c>
      <c r="E499" s="22"/>
      <c r="F499" s="370">
        <f t="shared" si="20"/>
        <v>0</v>
      </c>
      <c r="G499" s="370">
        <f t="shared" si="21"/>
        <v>0</v>
      </c>
      <c r="H499" s="409">
        <v>1</v>
      </c>
      <c r="I499" s="416">
        <v>8</v>
      </c>
      <c r="J499" s="409">
        <v>2</v>
      </c>
      <c r="K499" s="433"/>
      <c r="L499" s="58"/>
      <c r="M499" s="149"/>
      <c r="N499" s="297"/>
      <c r="O499" s="297"/>
      <c r="P499" s="38"/>
    </row>
    <row r="500" spans="1:16" s="6" customFormat="1" ht="15" customHeight="1" x14ac:dyDescent="0.3">
      <c r="A500" s="313" t="s">
        <v>3316</v>
      </c>
      <c r="B500" s="20" t="s">
        <v>333</v>
      </c>
      <c r="C500" s="151" t="s">
        <v>2</v>
      </c>
      <c r="D500" s="565">
        <v>1</v>
      </c>
      <c r="E500" s="22"/>
      <c r="F500" s="370">
        <f t="shared" si="20"/>
        <v>0</v>
      </c>
      <c r="G500" s="370">
        <f t="shared" si="21"/>
        <v>0</v>
      </c>
      <c r="H500" s="409">
        <v>4</v>
      </c>
      <c r="I500" s="416">
        <v>4</v>
      </c>
      <c r="J500" s="409">
        <v>1</v>
      </c>
      <c r="K500" s="433"/>
      <c r="L500" s="58"/>
      <c r="M500" s="149"/>
      <c r="N500" s="297"/>
      <c r="O500" s="297"/>
      <c r="P500" s="38"/>
    </row>
    <row r="501" spans="1:16" s="6" customFormat="1" ht="15" customHeight="1" x14ac:dyDescent="0.3">
      <c r="A501" s="313" t="s">
        <v>3317</v>
      </c>
      <c r="B501" s="20" t="s">
        <v>332</v>
      </c>
      <c r="C501" s="151" t="s">
        <v>2</v>
      </c>
      <c r="D501" s="565">
        <v>1</v>
      </c>
      <c r="E501" s="22"/>
      <c r="F501" s="370">
        <f t="shared" si="20"/>
        <v>0</v>
      </c>
      <c r="G501" s="370">
        <f t="shared" si="21"/>
        <v>0</v>
      </c>
      <c r="H501" s="409">
        <v>4</v>
      </c>
      <c r="I501" s="416">
        <v>8</v>
      </c>
      <c r="J501" s="409">
        <v>2</v>
      </c>
      <c r="K501" s="433"/>
      <c r="L501" s="58"/>
      <c r="M501" s="149"/>
      <c r="N501" s="297"/>
      <c r="O501" s="297"/>
      <c r="P501" s="38"/>
    </row>
    <row r="502" spans="1:16" s="6" customFormat="1" ht="15" customHeight="1" x14ac:dyDescent="0.3">
      <c r="A502" s="313" t="s">
        <v>3318</v>
      </c>
      <c r="B502" s="20" t="s">
        <v>331</v>
      </c>
      <c r="C502" s="151" t="s">
        <v>2</v>
      </c>
      <c r="D502" s="565">
        <v>1</v>
      </c>
      <c r="E502" s="22"/>
      <c r="F502" s="370">
        <f t="shared" si="20"/>
        <v>0</v>
      </c>
      <c r="G502" s="370">
        <f t="shared" si="21"/>
        <v>0</v>
      </c>
      <c r="H502" s="409">
        <v>1</v>
      </c>
      <c r="I502" s="416">
        <v>4</v>
      </c>
      <c r="J502" s="409">
        <v>1</v>
      </c>
      <c r="K502" s="433"/>
      <c r="L502" s="58"/>
      <c r="M502" s="149"/>
      <c r="N502" s="297"/>
      <c r="O502" s="297"/>
      <c r="P502" s="38"/>
    </row>
    <row r="503" spans="1:16" s="6" customFormat="1" ht="15" customHeight="1" x14ac:dyDescent="0.3">
      <c r="A503" s="313" t="s">
        <v>3319</v>
      </c>
      <c r="B503" s="20" t="s">
        <v>330</v>
      </c>
      <c r="C503" s="151" t="s">
        <v>2</v>
      </c>
      <c r="D503" s="565">
        <v>1</v>
      </c>
      <c r="E503" s="22"/>
      <c r="F503" s="370">
        <f t="shared" si="20"/>
        <v>0</v>
      </c>
      <c r="G503" s="370">
        <f t="shared" si="21"/>
        <v>0</v>
      </c>
      <c r="H503" s="409">
        <v>1</v>
      </c>
      <c r="I503" s="416">
        <v>4</v>
      </c>
      <c r="J503" s="409">
        <v>1</v>
      </c>
      <c r="K503" s="433"/>
      <c r="L503" s="58"/>
      <c r="M503" s="149"/>
      <c r="N503" s="297"/>
      <c r="O503" s="297"/>
      <c r="P503" s="38"/>
    </row>
    <row r="504" spans="1:16" s="6" customFormat="1" ht="15" customHeight="1" x14ac:dyDescent="0.3">
      <c r="A504" s="313" t="s">
        <v>3320</v>
      </c>
      <c r="B504" s="20" t="s">
        <v>329</v>
      </c>
      <c r="C504" s="151" t="s">
        <v>2</v>
      </c>
      <c r="D504" s="565">
        <v>1</v>
      </c>
      <c r="E504" s="22"/>
      <c r="F504" s="370">
        <f t="shared" si="20"/>
        <v>0</v>
      </c>
      <c r="G504" s="370">
        <f t="shared" si="21"/>
        <v>0</v>
      </c>
      <c r="H504" s="409">
        <v>1</v>
      </c>
      <c r="I504" s="416">
        <v>4</v>
      </c>
      <c r="J504" s="409">
        <v>1</v>
      </c>
      <c r="K504" s="433"/>
      <c r="L504" s="58"/>
      <c r="M504" s="149"/>
      <c r="N504" s="297"/>
      <c r="O504" s="297"/>
      <c r="P504" s="38"/>
    </row>
    <row r="505" spans="1:16" s="6" customFormat="1" ht="15" customHeight="1" x14ac:dyDescent="0.3">
      <c r="A505" s="313" t="s">
        <v>3321</v>
      </c>
      <c r="B505" s="18" t="s">
        <v>328</v>
      </c>
      <c r="C505" s="151" t="s">
        <v>2</v>
      </c>
      <c r="D505" s="565">
        <v>1</v>
      </c>
      <c r="E505" s="22"/>
      <c r="F505" s="370">
        <f t="shared" si="20"/>
        <v>0</v>
      </c>
      <c r="G505" s="370">
        <f t="shared" si="21"/>
        <v>0</v>
      </c>
      <c r="H505" s="409">
        <v>3</v>
      </c>
      <c r="I505" s="416">
        <v>4</v>
      </c>
      <c r="J505" s="409">
        <v>2</v>
      </c>
      <c r="K505" s="433"/>
      <c r="L505" s="58"/>
      <c r="M505" s="149"/>
      <c r="N505" s="297"/>
      <c r="O505" s="297"/>
      <c r="P505" s="38"/>
    </row>
    <row r="506" spans="1:16" s="6" customFormat="1" ht="15" customHeight="1" x14ac:dyDescent="0.3">
      <c r="A506" s="313" t="s">
        <v>3322</v>
      </c>
      <c r="B506" s="18" t="s">
        <v>327</v>
      </c>
      <c r="C506" s="157" t="s">
        <v>2</v>
      </c>
      <c r="D506" s="566">
        <v>1</v>
      </c>
      <c r="E506" s="157"/>
      <c r="F506" s="370">
        <f t="shared" si="20"/>
        <v>0</v>
      </c>
      <c r="G506" s="370">
        <f t="shared" si="21"/>
        <v>0</v>
      </c>
      <c r="H506" s="417">
        <v>2</v>
      </c>
      <c r="I506" s="418">
        <v>4</v>
      </c>
      <c r="J506" s="417">
        <v>2</v>
      </c>
      <c r="K506" s="434"/>
      <c r="L506" s="61"/>
      <c r="M506" s="149"/>
      <c r="N506" s="297"/>
      <c r="O506" s="297"/>
      <c r="P506" s="38"/>
    </row>
    <row r="507" spans="1:16" s="6" customFormat="1" ht="15" customHeight="1" x14ac:dyDescent="0.3">
      <c r="A507" s="313" t="s">
        <v>3323</v>
      </c>
      <c r="B507" s="20" t="s">
        <v>326</v>
      </c>
      <c r="C507" s="151" t="s">
        <v>2</v>
      </c>
      <c r="D507" s="565">
        <v>1</v>
      </c>
      <c r="E507" s="22"/>
      <c r="F507" s="370">
        <f t="shared" si="20"/>
        <v>0</v>
      </c>
      <c r="G507" s="370">
        <f t="shared" si="21"/>
        <v>0</v>
      </c>
      <c r="H507" s="409">
        <v>2</v>
      </c>
      <c r="I507" s="416">
        <v>4</v>
      </c>
      <c r="J507" s="409">
        <v>2</v>
      </c>
      <c r="K507" s="433"/>
      <c r="L507" s="58"/>
      <c r="M507" s="149"/>
      <c r="N507" s="297"/>
      <c r="O507" s="297"/>
      <c r="P507" s="38"/>
    </row>
    <row r="508" spans="1:16" s="6" customFormat="1" ht="15" customHeight="1" x14ac:dyDescent="0.3">
      <c r="A508" s="313" t="s">
        <v>3324</v>
      </c>
      <c r="B508" s="20" t="s">
        <v>325</v>
      </c>
      <c r="C508" s="151" t="s">
        <v>2</v>
      </c>
      <c r="D508" s="565">
        <v>1</v>
      </c>
      <c r="E508" s="22"/>
      <c r="F508" s="370">
        <f t="shared" si="20"/>
        <v>0</v>
      </c>
      <c r="G508" s="370">
        <f t="shared" si="21"/>
        <v>0</v>
      </c>
      <c r="H508" s="409">
        <v>2</v>
      </c>
      <c r="I508" s="416">
        <v>4</v>
      </c>
      <c r="J508" s="409">
        <v>2</v>
      </c>
      <c r="K508" s="433"/>
      <c r="L508" s="58"/>
      <c r="M508" s="149"/>
      <c r="N508" s="297"/>
      <c r="O508" s="297"/>
      <c r="P508" s="38"/>
    </row>
    <row r="509" spans="1:16" s="6" customFormat="1" ht="15" customHeight="1" x14ac:dyDescent="0.3">
      <c r="A509" s="313" t="s">
        <v>3325</v>
      </c>
      <c r="B509" s="20" t="s">
        <v>324</v>
      </c>
      <c r="C509" s="151" t="s">
        <v>2</v>
      </c>
      <c r="D509" s="565">
        <v>1</v>
      </c>
      <c r="E509" s="22"/>
      <c r="F509" s="370">
        <f t="shared" si="20"/>
        <v>0</v>
      </c>
      <c r="G509" s="370">
        <f t="shared" si="21"/>
        <v>0</v>
      </c>
      <c r="H509" s="409">
        <v>2</v>
      </c>
      <c r="I509" s="416">
        <v>16</v>
      </c>
      <c r="J509" s="409">
        <v>2</v>
      </c>
      <c r="K509" s="433"/>
      <c r="L509" s="58"/>
      <c r="M509" s="149"/>
      <c r="N509" s="297"/>
      <c r="O509" s="297"/>
      <c r="P509" s="38"/>
    </row>
    <row r="510" spans="1:16" s="6" customFormat="1" ht="15" customHeight="1" x14ac:dyDescent="0.3">
      <c r="A510" s="313" t="s">
        <v>3326</v>
      </c>
      <c r="B510" s="20" t="s">
        <v>323</v>
      </c>
      <c r="C510" s="151" t="s">
        <v>2</v>
      </c>
      <c r="D510" s="565">
        <v>1</v>
      </c>
      <c r="E510" s="22"/>
      <c r="F510" s="370">
        <f t="shared" si="20"/>
        <v>0</v>
      </c>
      <c r="G510" s="370">
        <f t="shared" si="21"/>
        <v>0</v>
      </c>
      <c r="H510" s="409">
        <v>2</v>
      </c>
      <c r="I510" s="416">
        <v>4</v>
      </c>
      <c r="J510" s="409">
        <v>2</v>
      </c>
      <c r="K510" s="433"/>
      <c r="L510" s="58"/>
      <c r="M510" s="149"/>
      <c r="N510" s="297"/>
      <c r="O510" s="297"/>
      <c r="P510" s="38"/>
    </row>
    <row r="511" spans="1:16" s="6" customFormat="1" ht="15" customHeight="1" x14ac:dyDescent="0.3">
      <c r="A511" s="313" t="s">
        <v>3327</v>
      </c>
      <c r="B511" s="20" t="s">
        <v>322</v>
      </c>
      <c r="C511" s="151" t="s">
        <v>2</v>
      </c>
      <c r="D511" s="565">
        <v>1</v>
      </c>
      <c r="E511" s="22"/>
      <c r="F511" s="370">
        <f t="shared" si="20"/>
        <v>0</v>
      </c>
      <c r="G511" s="370">
        <f t="shared" si="21"/>
        <v>0</v>
      </c>
      <c r="H511" s="409">
        <v>2</v>
      </c>
      <c r="I511" s="416">
        <v>8</v>
      </c>
      <c r="J511" s="409">
        <v>2</v>
      </c>
      <c r="K511" s="433"/>
      <c r="L511" s="58"/>
      <c r="M511" s="149"/>
      <c r="N511" s="297"/>
      <c r="O511" s="297"/>
      <c r="P511" s="38"/>
    </row>
    <row r="512" spans="1:16" s="6" customFormat="1" ht="15" customHeight="1" x14ac:dyDescent="0.3">
      <c r="A512" s="313" t="s">
        <v>3328</v>
      </c>
      <c r="B512" s="20" t="s">
        <v>321</v>
      </c>
      <c r="C512" s="151" t="s">
        <v>2</v>
      </c>
      <c r="D512" s="565">
        <v>1</v>
      </c>
      <c r="E512" s="22"/>
      <c r="F512" s="370">
        <f t="shared" si="20"/>
        <v>0</v>
      </c>
      <c r="G512" s="370">
        <f t="shared" si="21"/>
        <v>0</v>
      </c>
      <c r="H512" s="409">
        <v>2</v>
      </c>
      <c r="I512" s="416">
        <v>8</v>
      </c>
      <c r="J512" s="409">
        <v>2</v>
      </c>
      <c r="K512" s="433"/>
      <c r="L512" s="58"/>
      <c r="M512" s="149"/>
      <c r="N512" s="297"/>
      <c r="O512" s="297"/>
      <c r="P512" s="38"/>
    </row>
    <row r="513" spans="1:16" s="6" customFormat="1" ht="15" customHeight="1" x14ac:dyDescent="0.3">
      <c r="A513" s="313" t="s">
        <v>3329</v>
      </c>
      <c r="B513" s="20" t="s">
        <v>320</v>
      </c>
      <c r="C513" s="151" t="s">
        <v>2</v>
      </c>
      <c r="D513" s="565">
        <v>1</v>
      </c>
      <c r="E513" s="22"/>
      <c r="F513" s="370">
        <f t="shared" si="20"/>
        <v>0</v>
      </c>
      <c r="G513" s="370">
        <f t="shared" si="21"/>
        <v>0</v>
      </c>
      <c r="H513" s="409">
        <v>2</v>
      </c>
      <c r="I513" s="416">
        <v>4</v>
      </c>
      <c r="J513" s="409">
        <v>2</v>
      </c>
      <c r="K513" s="433"/>
      <c r="L513" s="58"/>
      <c r="M513" s="149"/>
      <c r="N513" s="297"/>
      <c r="O513" s="297"/>
      <c r="P513" s="38"/>
    </row>
    <row r="514" spans="1:16" s="6" customFormat="1" ht="15" customHeight="1" x14ac:dyDescent="0.3">
      <c r="A514" s="313" t="s">
        <v>3330</v>
      </c>
      <c r="B514" s="20" t="s">
        <v>319</v>
      </c>
      <c r="C514" s="151" t="s">
        <v>2</v>
      </c>
      <c r="D514" s="565">
        <v>1</v>
      </c>
      <c r="E514" s="22"/>
      <c r="F514" s="370">
        <f t="shared" si="20"/>
        <v>0</v>
      </c>
      <c r="G514" s="370">
        <f t="shared" si="21"/>
        <v>0</v>
      </c>
      <c r="H514" s="409">
        <v>2</v>
      </c>
      <c r="I514" s="416">
        <v>4</v>
      </c>
      <c r="J514" s="409">
        <v>2</v>
      </c>
      <c r="K514" s="433"/>
      <c r="L514" s="58"/>
      <c r="M514" s="149"/>
      <c r="N514" s="297"/>
      <c r="O514" s="297"/>
      <c r="P514" s="38"/>
    </row>
    <row r="515" spans="1:16" s="6" customFormat="1" ht="15" customHeight="1" x14ac:dyDescent="0.3">
      <c r="A515" s="313" t="s">
        <v>3331</v>
      </c>
      <c r="B515" s="20" t="s">
        <v>318</v>
      </c>
      <c r="C515" s="151" t="s">
        <v>2</v>
      </c>
      <c r="D515" s="565">
        <v>1</v>
      </c>
      <c r="E515" s="22"/>
      <c r="F515" s="370">
        <f t="shared" si="20"/>
        <v>0</v>
      </c>
      <c r="G515" s="370">
        <f t="shared" si="21"/>
        <v>0</v>
      </c>
      <c r="H515" s="409">
        <v>2</v>
      </c>
      <c r="I515" s="416">
        <v>4</v>
      </c>
      <c r="J515" s="409">
        <v>2</v>
      </c>
      <c r="K515" s="433"/>
      <c r="L515" s="58"/>
      <c r="M515" s="149"/>
      <c r="N515" s="297"/>
      <c r="O515" s="297"/>
      <c r="P515" s="38"/>
    </row>
    <row r="516" spans="1:16" s="6" customFormat="1" ht="15" customHeight="1" x14ac:dyDescent="0.3">
      <c r="A516" s="313" t="s">
        <v>3332</v>
      </c>
      <c r="B516" s="20" t="s">
        <v>317</v>
      </c>
      <c r="C516" s="151" t="s">
        <v>2</v>
      </c>
      <c r="D516" s="565">
        <v>1</v>
      </c>
      <c r="E516" s="22"/>
      <c r="F516" s="370">
        <f t="shared" si="20"/>
        <v>0</v>
      </c>
      <c r="G516" s="370">
        <f t="shared" si="21"/>
        <v>0</v>
      </c>
      <c r="H516" s="409">
        <v>2</v>
      </c>
      <c r="I516" s="416">
        <v>4</v>
      </c>
      <c r="J516" s="409">
        <v>2</v>
      </c>
      <c r="K516" s="433"/>
      <c r="L516" s="58"/>
      <c r="M516" s="149"/>
      <c r="N516" s="297"/>
      <c r="O516" s="297"/>
      <c r="P516" s="38"/>
    </row>
    <row r="517" spans="1:16" s="6" customFormat="1" ht="15" customHeight="1" x14ac:dyDescent="0.3">
      <c r="A517" s="313" t="s">
        <v>3333</v>
      </c>
      <c r="B517" s="20" t="s">
        <v>316</v>
      </c>
      <c r="C517" s="151" t="s">
        <v>2</v>
      </c>
      <c r="D517" s="565">
        <v>1</v>
      </c>
      <c r="E517" s="22"/>
      <c r="F517" s="370">
        <f t="shared" si="20"/>
        <v>0</v>
      </c>
      <c r="G517" s="370">
        <f t="shared" si="21"/>
        <v>0</v>
      </c>
      <c r="H517" s="409">
        <v>2</v>
      </c>
      <c r="I517" s="416">
        <v>4</v>
      </c>
      <c r="J517" s="409">
        <v>2</v>
      </c>
      <c r="K517" s="433"/>
      <c r="L517" s="58"/>
      <c r="M517" s="149"/>
      <c r="N517" s="297"/>
      <c r="O517" s="297"/>
      <c r="P517" s="38"/>
    </row>
    <row r="518" spans="1:16" ht="15" customHeight="1" x14ac:dyDescent="0.35">
      <c r="A518" s="313" t="s">
        <v>3334</v>
      </c>
      <c r="B518" s="18" t="s">
        <v>315</v>
      </c>
      <c r="C518" s="151" t="s">
        <v>2</v>
      </c>
      <c r="D518" s="565">
        <v>4</v>
      </c>
      <c r="E518" s="22"/>
      <c r="F518" s="370">
        <f t="shared" si="20"/>
        <v>0</v>
      </c>
      <c r="G518" s="370">
        <f t="shared" si="21"/>
        <v>0</v>
      </c>
      <c r="H518" s="409">
        <v>6</v>
      </c>
      <c r="I518" s="416">
        <v>4</v>
      </c>
      <c r="J518" s="409">
        <v>4</v>
      </c>
      <c r="K518" s="433"/>
      <c r="L518" s="58"/>
      <c r="M518" s="149"/>
      <c r="N518" s="297"/>
      <c r="O518" s="297"/>
      <c r="P518" s="268"/>
    </row>
    <row r="519" spans="1:16" ht="15" customHeight="1" x14ac:dyDescent="0.35">
      <c r="A519" s="313" t="s">
        <v>3335</v>
      </c>
      <c r="B519" s="18" t="s">
        <v>314</v>
      </c>
      <c r="C519" s="151" t="s">
        <v>2</v>
      </c>
      <c r="D519" s="565">
        <v>4</v>
      </c>
      <c r="E519" s="22"/>
      <c r="F519" s="370">
        <f t="shared" si="20"/>
        <v>0</v>
      </c>
      <c r="G519" s="370">
        <f t="shared" si="21"/>
        <v>0</v>
      </c>
      <c r="H519" s="409">
        <v>6</v>
      </c>
      <c r="I519" s="416">
        <v>4</v>
      </c>
      <c r="J519" s="409">
        <v>4</v>
      </c>
      <c r="K519" s="433"/>
      <c r="L519" s="58"/>
      <c r="M519" s="149"/>
      <c r="N519" s="297"/>
      <c r="O519" s="297"/>
      <c r="P519" s="268"/>
    </row>
    <row r="520" spans="1:16" ht="15" customHeight="1" x14ac:dyDescent="0.35">
      <c r="A520" s="313" t="s">
        <v>3336</v>
      </c>
      <c r="B520" s="18" t="s">
        <v>313</v>
      </c>
      <c r="C520" s="151" t="s">
        <v>2</v>
      </c>
      <c r="D520" s="565">
        <v>4</v>
      </c>
      <c r="E520" s="22"/>
      <c r="F520" s="370">
        <f t="shared" si="20"/>
        <v>0</v>
      </c>
      <c r="G520" s="370">
        <f t="shared" si="21"/>
        <v>0</v>
      </c>
      <c r="H520" s="409">
        <v>2</v>
      </c>
      <c r="I520" s="416">
        <v>4</v>
      </c>
      <c r="J520" s="409">
        <v>2</v>
      </c>
      <c r="K520" s="433"/>
      <c r="L520" s="58"/>
      <c r="M520" s="149"/>
      <c r="N520" s="297"/>
      <c r="O520" s="297"/>
      <c r="P520" s="268"/>
    </row>
    <row r="521" spans="1:16" ht="15" customHeight="1" x14ac:dyDescent="0.35">
      <c r="A521" s="313" t="s">
        <v>3337</v>
      </c>
      <c r="B521" s="18" t="s">
        <v>312</v>
      </c>
      <c r="C521" s="151" t="s">
        <v>2</v>
      </c>
      <c r="D521" s="565">
        <v>4</v>
      </c>
      <c r="E521" s="22"/>
      <c r="F521" s="370">
        <f t="shared" si="20"/>
        <v>0</v>
      </c>
      <c r="G521" s="370">
        <f t="shared" si="21"/>
        <v>0</v>
      </c>
      <c r="H521" s="409">
        <v>2</v>
      </c>
      <c r="I521" s="416">
        <v>4</v>
      </c>
      <c r="J521" s="409">
        <v>4</v>
      </c>
      <c r="K521" s="433"/>
      <c r="L521" s="58"/>
      <c r="M521" s="149"/>
      <c r="N521" s="297"/>
      <c r="O521" s="297"/>
      <c r="P521" s="268"/>
    </row>
    <row r="522" spans="1:16" ht="15" customHeight="1" x14ac:dyDescent="0.35">
      <c r="A522" s="313" t="s">
        <v>3338</v>
      </c>
      <c r="B522" s="18" t="s">
        <v>311</v>
      </c>
      <c r="C522" s="151" t="s">
        <v>2</v>
      </c>
      <c r="D522" s="565">
        <v>4</v>
      </c>
      <c r="E522" s="22"/>
      <c r="F522" s="370">
        <f t="shared" si="20"/>
        <v>0</v>
      </c>
      <c r="G522" s="370">
        <f t="shared" si="21"/>
        <v>0</v>
      </c>
      <c r="H522" s="409">
        <v>6</v>
      </c>
      <c r="I522" s="416">
        <v>4</v>
      </c>
      <c r="J522" s="409">
        <v>4</v>
      </c>
      <c r="K522" s="433"/>
      <c r="L522" s="58"/>
      <c r="M522" s="149"/>
      <c r="N522" s="297"/>
      <c r="O522" s="297"/>
      <c r="P522" s="268"/>
    </row>
    <row r="523" spans="1:16" ht="15" customHeight="1" x14ac:dyDescent="0.35">
      <c r="A523" s="313" t="s">
        <v>3339</v>
      </c>
      <c r="B523" s="18" t="s">
        <v>310</v>
      </c>
      <c r="C523" s="151" t="s">
        <v>236</v>
      </c>
      <c r="D523" s="565">
        <v>4</v>
      </c>
      <c r="E523" s="22"/>
      <c r="F523" s="370">
        <f t="shared" si="20"/>
        <v>0</v>
      </c>
      <c r="G523" s="370">
        <f t="shared" si="21"/>
        <v>0</v>
      </c>
      <c r="H523" s="409">
        <v>6</v>
      </c>
      <c r="I523" s="416">
        <v>4</v>
      </c>
      <c r="J523" s="409">
        <v>4</v>
      </c>
      <c r="K523" s="433"/>
      <c r="L523" s="58"/>
      <c r="M523" s="149"/>
      <c r="N523" s="297"/>
      <c r="O523" s="297"/>
      <c r="P523" s="268"/>
    </row>
    <row r="524" spans="1:16" ht="15" customHeight="1" x14ac:dyDescent="0.35">
      <c r="A524" s="313" t="s">
        <v>3340</v>
      </c>
      <c r="B524" s="18" t="s">
        <v>309</v>
      </c>
      <c r="C524" s="151" t="s">
        <v>2</v>
      </c>
      <c r="D524" s="565">
        <v>4</v>
      </c>
      <c r="E524" s="22"/>
      <c r="F524" s="370">
        <f t="shared" si="20"/>
        <v>0</v>
      </c>
      <c r="G524" s="370">
        <f t="shared" si="21"/>
        <v>0</v>
      </c>
      <c r="H524" s="409">
        <v>6</v>
      </c>
      <c r="I524" s="416">
        <v>4</v>
      </c>
      <c r="J524" s="409">
        <v>4</v>
      </c>
      <c r="K524" s="433"/>
      <c r="L524" s="58"/>
      <c r="M524" s="149"/>
      <c r="N524" s="297"/>
      <c r="O524" s="297"/>
      <c r="P524" s="268"/>
    </row>
    <row r="525" spans="1:16" ht="15" customHeight="1" x14ac:dyDescent="0.35">
      <c r="A525" s="313" t="s">
        <v>3341</v>
      </c>
      <c r="B525" s="18" t="s">
        <v>303</v>
      </c>
      <c r="C525" s="151" t="s">
        <v>236</v>
      </c>
      <c r="D525" s="565">
        <v>4</v>
      </c>
      <c r="E525" s="22"/>
      <c r="F525" s="370">
        <f t="shared" si="20"/>
        <v>0</v>
      </c>
      <c r="G525" s="370">
        <f t="shared" si="21"/>
        <v>0</v>
      </c>
      <c r="H525" s="409">
        <v>6</v>
      </c>
      <c r="I525" s="416">
        <v>4</v>
      </c>
      <c r="J525" s="409">
        <v>4</v>
      </c>
      <c r="K525" s="433"/>
      <c r="L525" s="58"/>
      <c r="M525" s="149"/>
      <c r="N525" s="297"/>
      <c r="O525" s="297"/>
      <c r="P525" s="268"/>
    </row>
    <row r="526" spans="1:16" ht="15" customHeight="1" x14ac:dyDescent="0.35">
      <c r="A526" s="313" t="s">
        <v>3342</v>
      </c>
      <c r="B526" s="18" t="s">
        <v>308</v>
      </c>
      <c r="C526" s="151" t="s">
        <v>2</v>
      </c>
      <c r="D526" s="565">
        <v>4</v>
      </c>
      <c r="E526" s="22"/>
      <c r="F526" s="370">
        <f t="shared" ref="F526:F529" si="22">SUM(E526*1.2)</f>
        <v>0</v>
      </c>
      <c r="G526" s="370">
        <f t="shared" ref="G526:G529" si="23">SUM(D526*E526)</f>
        <v>0</v>
      </c>
      <c r="H526" s="409">
        <v>2</v>
      </c>
      <c r="I526" s="416">
        <v>4</v>
      </c>
      <c r="J526" s="409">
        <v>2</v>
      </c>
      <c r="K526" s="433"/>
      <c r="L526" s="58"/>
      <c r="M526" s="149"/>
      <c r="N526" s="297"/>
      <c r="O526" s="297"/>
      <c r="P526" s="268"/>
    </row>
    <row r="527" spans="1:16" s="6" customFormat="1" ht="15" customHeight="1" x14ac:dyDescent="0.3">
      <c r="A527" s="313" t="s">
        <v>3343</v>
      </c>
      <c r="B527" s="18" t="s">
        <v>306</v>
      </c>
      <c r="C527" s="151" t="s">
        <v>2</v>
      </c>
      <c r="D527" s="565">
        <v>10</v>
      </c>
      <c r="E527" s="22"/>
      <c r="F527" s="370">
        <f t="shared" si="22"/>
        <v>0</v>
      </c>
      <c r="G527" s="370">
        <f t="shared" si="23"/>
        <v>0</v>
      </c>
      <c r="H527" s="409">
        <v>4</v>
      </c>
      <c r="I527" s="416">
        <v>4</v>
      </c>
      <c r="J527" s="409">
        <v>4</v>
      </c>
      <c r="K527" s="433"/>
      <c r="L527" s="58"/>
      <c r="M527" s="149"/>
      <c r="N527" s="297"/>
      <c r="O527" s="297"/>
      <c r="P527" s="38"/>
    </row>
    <row r="528" spans="1:16" s="6" customFormat="1" ht="15" customHeight="1" x14ac:dyDescent="0.3">
      <c r="A528" s="313" t="s">
        <v>3344</v>
      </c>
      <c r="B528" s="46" t="s">
        <v>307</v>
      </c>
      <c r="C528" s="467" t="s">
        <v>170</v>
      </c>
      <c r="D528" s="565">
        <v>100</v>
      </c>
      <c r="E528" s="14"/>
      <c r="F528" s="370">
        <f t="shared" si="22"/>
        <v>0</v>
      </c>
      <c r="G528" s="370">
        <f t="shared" si="23"/>
        <v>0</v>
      </c>
      <c r="H528" s="424">
        <v>80</v>
      </c>
      <c r="I528" s="425">
        <v>200</v>
      </c>
      <c r="J528" s="424">
        <v>100</v>
      </c>
      <c r="K528" s="439"/>
      <c r="L528" s="59"/>
      <c r="M528" s="149"/>
      <c r="N528" s="297"/>
      <c r="O528" s="297"/>
      <c r="P528" s="38"/>
    </row>
    <row r="529" spans="1:23" ht="15" customHeight="1" thickBot="1" x14ac:dyDescent="0.4">
      <c r="A529" s="313" t="s">
        <v>3345</v>
      </c>
      <c r="B529" s="18" t="s">
        <v>305</v>
      </c>
      <c r="C529" s="467" t="s">
        <v>174</v>
      </c>
      <c r="D529" s="565">
        <v>100</v>
      </c>
      <c r="E529" s="37"/>
      <c r="F529" s="370">
        <f t="shared" si="22"/>
        <v>0</v>
      </c>
      <c r="G529" s="370">
        <f t="shared" si="23"/>
        <v>0</v>
      </c>
      <c r="H529" s="426">
        <v>100</v>
      </c>
      <c r="I529" s="427">
        <v>100</v>
      </c>
      <c r="J529" s="426">
        <v>150</v>
      </c>
      <c r="K529" s="440"/>
      <c r="L529" s="59"/>
      <c r="M529" s="149"/>
      <c r="N529" s="297"/>
      <c r="O529" s="297"/>
      <c r="P529" s="268"/>
    </row>
    <row r="530" spans="1:23" s="10" customFormat="1" ht="15" customHeight="1" thickBot="1" x14ac:dyDescent="0.3">
      <c r="A530"/>
      <c r="B530"/>
      <c r="C530"/>
      <c r="D530" s="170"/>
      <c r="E530" s="667" t="s">
        <v>3210</v>
      </c>
      <c r="F530" s="667"/>
      <c r="G530" s="550">
        <f>SUM(G371:G529)</f>
        <v>0</v>
      </c>
      <c r="H530" s="273"/>
      <c r="I530" s="272"/>
      <c r="J530" s="273"/>
      <c r="K530" s="273"/>
      <c r="L530" s="273"/>
      <c r="M530" s="299"/>
      <c r="N530" s="300"/>
      <c r="O530" s="300"/>
      <c r="P530" s="8"/>
      <c r="Q530" s="8"/>
      <c r="R530" s="8"/>
      <c r="S530" s="9"/>
      <c r="T530" s="9"/>
      <c r="U530" s="9"/>
      <c r="V530" s="9"/>
      <c r="W530" s="9"/>
    </row>
    <row r="531" spans="1:23" customFormat="1" ht="15" customHeight="1" thickBot="1" x14ac:dyDescent="0.3">
      <c r="D531" s="170"/>
      <c r="E531" s="667" t="s">
        <v>3211</v>
      </c>
      <c r="F531" s="667"/>
      <c r="G531" s="550">
        <f>SUM(G530*0.2)</f>
        <v>0</v>
      </c>
      <c r="H531" s="347"/>
      <c r="I531" s="347"/>
      <c r="J531" s="347"/>
      <c r="K531" s="347"/>
      <c r="L531" s="347"/>
      <c r="M531" s="347"/>
      <c r="N531" s="301"/>
      <c r="O531" s="301"/>
      <c r="P531" s="11"/>
      <c r="Q531" s="11"/>
      <c r="R531" s="11"/>
      <c r="S531" s="12"/>
      <c r="T531" s="12"/>
      <c r="U531" s="12"/>
      <c r="V531" s="12"/>
      <c r="W531" s="12"/>
    </row>
    <row r="532" spans="1:23" ht="15" customHeight="1" thickBot="1" x14ac:dyDescent="0.4">
      <c r="A532"/>
      <c r="B532"/>
      <c r="C532"/>
      <c r="D532" s="170"/>
      <c r="E532" s="667" t="s">
        <v>3212</v>
      </c>
      <c r="F532" s="667"/>
      <c r="G532" s="550">
        <f>SUM(G530:G531)</f>
        <v>0</v>
      </c>
      <c r="H532" s="58"/>
      <c r="I532" s="62"/>
      <c r="J532" s="58"/>
      <c r="K532" s="58"/>
      <c r="L532" s="58"/>
      <c r="M532" s="302"/>
    </row>
    <row r="533" spans="1:23" ht="15" customHeight="1" x14ac:dyDescent="0.35">
      <c r="A533" s="320"/>
      <c r="B533" s="320"/>
      <c r="C533" s="472"/>
      <c r="D533" s="579"/>
      <c r="E533" s="535"/>
      <c r="F533" s="320"/>
      <c r="G533" s="320"/>
      <c r="H533" s="58"/>
      <c r="I533" s="62"/>
      <c r="J533" s="58"/>
      <c r="K533" s="58"/>
      <c r="L533" s="58"/>
      <c r="M533" s="302"/>
    </row>
    <row r="534" spans="1:23" ht="15" customHeight="1" x14ac:dyDescent="0.35">
      <c r="A534" s="320"/>
      <c r="B534" s="320"/>
      <c r="C534" s="472"/>
      <c r="D534" s="579"/>
      <c r="E534" s="535"/>
      <c r="F534" s="320"/>
      <c r="G534" s="320"/>
      <c r="H534" s="58"/>
      <c r="I534" s="62"/>
      <c r="J534" s="58"/>
      <c r="K534" s="58"/>
      <c r="L534" s="58"/>
      <c r="M534" s="302"/>
    </row>
    <row r="535" spans="1:23" ht="15" customHeight="1" x14ac:dyDescent="0.35">
      <c r="A535" s="320"/>
      <c r="B535" s="320"/>
      <c r="C535" s="472"/>
      <c r="D535" s="579"/>
      <c r="E535" s="535"/>
      <c r="F535" s="320"/>
      <c r="G535" s="320"/>
      <c r="H535" s="58"/>
      <c r="I535" s="62"/>
      <c r="J535" s="58"/>
      <c r="K535" s="58"/>
      <c r="L535" s="58"/>
      <c r="M535" s="302"/>
    </row>
    <row r="536" spans="1:23" ht="28.5" customHeight="1" thickBot="1" x14ac:dyDescent="0.4">
      <c r="A536" s="320"/>
      <c r="B536" s="320"/>
      <c r="C536" s="472"/>
      <c r="D536" s="579"/>
      <c r="E536" s="674" t="s">
        <v>3353</v>
      </c>
      <c r="F536" s="674"/>
      <c r="G536" s="674"/>
      <c r="H536" s="58"/>
      <c r="I536" s="62"/>
      <c r="J536" s="58"/>
      <c r="K536" s="58"/>
      <c r="L536" s="58"/>
      <c r="M536" s="302"/>
    </row>
    <row r="537" spans="1:23" ht="18" customHeight="1" thickBot="1" x14ac:dyDescent="0.4">
      <c r="A537" s="320"/>
      <c r="B537" s="320"/>
      <c r="C537" s="472"/>
      <c r="D537" s="579"/>
      <c r="E537" s="675" t="s">
        <v>3352</v>
      </c>
      <c r="F537" s="675"/>
      <c r="G537" s="640">
        <f>G19+G188+G209+G369+G391+G530</f>
        <v>0</v>
      </c>
      <c r="H537" s="58"/>
      <c r="I537" s="62"/>
      <c r="J537" s="58"/>
      <c r="K537" s="58"/>
      <c r="L537" s="58"/>
      <c r="M537" s="302"/>
    </row>
    <row r="538" spans="1:23" ht="18" customHeight="1" thickBot="1" x14ac:dyDescent="0.4">
      <c r="A538" s="320"/>
      <c r="B538" s="320"/>
      <c r="C538" s="472"/>
      <c r="D538" s="579"/>
      <c r="E538" s="675" t="s">
        <v>3420</v>
      </c>
      <c r="F538" s="675"/>
      <c r="G538" s="640">
        <f>G20+G189+G210+G370+G392+G531</f>
        <v>0</v>
      </c>
      <c r="H538" s="58"/>
      <c r="I538" s="62"/>
      <c r="J538" s="58"/>
      <c r="K538" s="58"/>
      <c r="L538" s="58"/>
      <c r="M538" s="302"/>
    </row>
    <row r="539" spans="1:23" ht="18" customHeight="1" thickBot="1" x14ac:dyDescent="0.4">
      <c r="A539" s="320"/>
      <c r="B539" s="320"/>
      <c r="C539" s="472"/>
      <c r="D539" s="579"/>
      <c r="E539" s="675" t="s">
        <v>3421</v>
      </c>
      <c r="F539" s="675"/>
      <c r="G539" s="640">
        <f>G21+G190+G211+G371+G393+G532</f>
        <v>0</v>
      </c>
      <c r="H539" s="58"/>
      <c r="I539" s="62"/>
      <c r="J539" s="58"/>
      <c r="K539" s="58"/>
      <c r="L539" s="58"/>
      <c r="M539" s="302"/>
    </row>
    <row r="540" spans="1:23" ht="15" customHeight="1" x14ac:dyDescent="0.35">
      <c r="A540" s="320"/>
      <c r="B540" s="320"/>
      <c r="C540" s="472"/>
      <c r="D540" s="579"/>
      <c r="E540" s="535"/>
      <c r="F540" s="320"/>
      <c r="G540" s="320"/>
      <c r="H540" s="61"/>
      <c r="I540" s="65"/>
      <c r="J540" s="61"/>
      <c r="K540" s="61"/>
      <c r="L540" s="61"/>
      <c r="M540" s="302"/>
    </row>
    <row r="541" spans="1:23" ht="15" customHeight="1" x14ac:dyDescent="0.35">
      <c r="A541" s="320"/>
      <c r="B541" s="320"/>
      <c r="C541" s="472"/>
      <c r="D541" s="579"/>
      <c r="E541" s="535"/>
      <c r="F541" s="320"/>
      <c r="G541" s="320"/>
      <c r="H541" s="61"/>
      <c r="I541" s="65"/>
      <c r="J541" s="61"/>
      <c r="K541" s="61"/>
      <c r="L541" s="61"/>
      <c r="M541" s="302"/>
    </row>
    <row r="542" spans="1:23" ht="15" customHeight="1" x14ac:dyDescent="0.35">
      <c r="A542" s="320"/>
      <c r="B542" s="320"/>
      <c r="C542" s="472"/>
      <c r="D542" s="579"/>
      <c r="E542" s="535"/>
      <c r="F542" s="320"/>
      <c r="G542" s="320"/>
      <c r="H542" s="61"/>
      <c r="I542" s="65"/>
      <c r="J542" s="61"/>
      <c r="K542" s="61"/>
      <c r="L542" s="61"/>
      <c r="M542" s="302"/>
    </row>
    <row r="543" spans="1:23" ht="15" customHeight="1" x14ac:dyDescent="0.35">
      <c r="A543" s="320"/>
      <c r="B543" s="320"/>
      <c r="C543" s="472"/>
      <c r="D543" s="579"/>
      <c r="E543" s="535"/>
      <c r="F543" s="320"/>
      <c r="G543" s="320"/>
      <c r="H543" s="61"/>
      <c r="I543" s="65"/>
      <c r="J543" s="61"/>
      <c r="K543" s="61"/>
      <c r="L543" s="61"/>
      <c r="M543" s="302"/>
    </row>
    <row r="544" spans="1:23" ht="15" customHeight="1" x14ac:dyDescent="0.35">
      <c r="A544" s="320"/>
      <c r="B544" s="320"/>
      <c r="C544" s="472"/>
      <c r="D544" s="579"/>
      <c r="E544" s="535"/>
      <c r="F544" s="320"/>
      <c r="G544" s="320"/>
      <c r="H544" s="61"/>
      <c r="I544" s="65"/>
      <c r="J544" s="61"/>
      <c r="K544" s="61"/>
      <c r="L544" s="61"/>
      <c r="M544" s="302"/>
    </row>
    <row r="545" spans="1:13" ht="15" customHeight="1" x14ac:dyDescent="0.35">
      <c r="A545" s="320"/>
      <c r="B545" s="320"/>
      <c r="C545" s="472"/>
      <c r="D545" s="579"/>
      <c r="E545" s="535"/>
      <c r="F545" s="320"/>
      <c r="G545" s="320"/>
      <c r="H545" s="62"/>
      <c r="I545" s="62"/>
      <c r="J545" s="62"/>
      <c r="K545" s="62"/>
      <c r="L545" s="62"/>
      <c r="M545" s="302"/>
    </row>
    <row r="546" spans="1:13" ht="15" customHeight="1" x14ac:dyDescent="0.35">
      <c r="A546" s="320"/>
      <c r="B546" s="320"/>
      <c r="C546" s="472"/>
      <c r="D546" s="579"/>
      <c r="E546" s="535"/>
      <c r="F546" s="320"/>
      <c r="G546" s="320"/>
      <c r="H546" s="62"/>
      <c r="I546" s="62"/>
      <c r="J546" s="62"/>
      <c r="K546" s="62"/>
      <c r="L546" s="62"/>
      <c r="M546" s="302"/>
    </row>
    <row r="547" spans="1:13" ht="15" customHeight="1" x14ac:dyDescent="0.35">
      <c r="A547" s="320"/>
      <c r="B547" s="320"/>
      <c r="C547" s="472"/>
      <c r="D547" s="579"/>
      <c r="E547" s="535"/>
      <c r="F547" s="320"/>
      <c r="G547" s="320"/>
      <c r="H547" s="62"/>
      <c r="I547" s="62"/>
      <c r="J547" s="62"/>
      <c r="K547" s="62"/>
      <c r="L547" s="62"/>
      <c r="M547" s="302"/>
    </row>
    <row r="548" spans="1:13" ht="15" customHeight="1" x14ac:dyDescent="0.35">
      <c r="A548" s="320"/>
      <c r="B548" s="320"/>
      <c r="C548" s="472"/>
      <c r="D548" s="579"/>
      <c r="E548" s="535"/>
      <c r="F548" s="320"/>
      <c r="G548" s="320"/>
      <c r="H548" s="58"/>
      <c r="I548" s="62"/>
      <c r="J548" s="58"/>
      <c r="K548" s="58"/>
      <c r="L548" s="58"/>
      <c r="M548" s="302"/>
    </row>
    <row r="549" spans="1:13" ht="15" customHeight="1" x14ac:dyDescent="0.35">
      <c r="A549" s="320"/>
      <c r="B549" s="320"/>
      <c r="C549" s="472"/>
      <c r="D549" s="579"/>
      <c r="E549" s="535"/>
      <c r="F549" s="320"/>
      <c r="G549" s="320"/>
      <c r="H549" s="58"/>
      <c r="I549" s="62"/>
      <c r="J549" s="58"/>
      <c r="K549" s="58"/>
      <c r="L549" s="58"/>
      <c r="M549" s="302"/>
    </row>
    <row r="550" spans="1:13" ht="15" customHeight="1" x14ac:dyDescent="0.35">
      <c r="A550" s="320"/>
      <c r="B550" s="320"/>
      <c r="C550" s="472"/>
      <c r="D550" s="579"/>
      <c r="E550" s="535"/>
      <c r="F550" s="320"/>
      <c r="G550" s="320"/>
      <c r="H550" s="58"/>
      <c r="I550" s="62"/>
      <c r="J550" s="58"/>
      <c r="K550" s="58"/>
      <c r="L550" s="58"/>
      <c r="M550" s="302"/>
    </row>
    <row r="551" spans="1:13" ht="15" customHeight="1" x14ac:dyDescent="0.35">
      <c r="A551" s="320"/>
      <c r="B551" s="320"/>
      <c r="C551" s="472"/>
      <c r="D551" s="579"/>
      <c r="E551" s="535"/>
      <c r="F551" s="320"/>
      <c r="G551" s="320"/>
      <c r="H551" s="58"/>
      <c r="I551" s="62"/>
      <c r="J551" s="58"/>
      <c r="K551" s="58"/>
      <c r="L551" s="58"/>
      <c r="M551" s="302"/>
    </row>
    <row r="552" spans="1:13" ht="15" customHeight="1" x14ac:dyDescent="0.35">
      <c r="A552" s="320"/>
      <c r="B552" s="320"/>
      <c r="C552" s="472"/>
      <c r="D552" s="579"/>
      <c r="E552" s="535"/>
      <c r="F552" s="320"/>
      <c r="G552" s="320"/>
      <c r="H552" s="58"/>
      <c r="I552" s="62"/>
      <c r="J552" s="58"/>
      <c r="K552" s="58"/>
      <c r="L552" s="58"/>
      <c r="M552" s="302"/>
    </row>
    <row r="553" spans="1:13" ht="15" customHeight="1" x14ac:dyDescent="0.35">
      <c r="A553" s="320"/>
      <c r="B553" s="320"/>
      <c r="C553" s="472"/>
      <c r="D553" s="579"/>
      <c r="E553" s="535"/>
      <c r="F553" s="320"/>
      <c r="G553" s="320"/>
      <c r="H553" s="58"/>
      <c r="I553" s="62"/>
      <c r="J553" s="58"/>
      <c r="K553" s="58"/>
      <c r="L553" s="58"/>
      <c r="M553" s="302"/>
    </row>
    <row r="554" spans="1:13" ht="15" customHeight="1" x14ac:dyDescent="0.35">
      <c r="A554" s="320"/>
      <c r="B554" s="320"/>
      <c r="C554" s="472"/>
      <c r="D554" s="579"/>
      <c r="E554" s="535"/>
      <c r="F554" s="320"/>
      <c r="G554" s="320"/>
      <c r="H554" s="71"/>
      <c r="I554" s="96"/>
      <c r="J554" s="119"/>
      <c r="K554" s="139"/>
      <c r="L554" s="139"/>
      <c r="M554" s="296"/>
    </row>
    <row r="555" spans="1:13" ht="15" customHeight="1" x14ac:dyDescent="0.35">
      <c r="A555" s="320"/>
      <c r="B555" s="320"/>
      <c r="C555" s="472"/>
      <c r="D555" s="579"/>
      <c r="E555" s="535"/>
      <c r="F555" s="320"/>
      <c r="G555" s="320"/>
      <c r="H555" s="71"/>
      <c r="I555" s="96"/>
      <c r="J555" s="119"/>
      <c r="K555" s="139"/>
      <c r="L555" s="139"/>
      <c r="M555" s="296"/>
    </row>
    <row r="556" spans="1:13" ht="15" customHeight="1" x14ac:dyDescent="0.35">
      <c r="A556" s="320"/>
      <c r="B556" s="320"/>
      <c r="C556" s="472"/>
      <c r="D556" s="579"/>
      <c r="E556" s="535"/>
      <c r="F556" s="320"/>
      <c r="G556" s="320"/>
      <c r="H556" s="71"/>
      <c r="I556" s="96"/>
      <c r="J556" s="119"/>
      <c r="K556" s="139"/>
      <c r="L556" s="139"/>
      <c r="M556" s="296"/>
    </row>
    <row r="557" spans="1:13" ht="15" customHeight="1" x14ac:dyDescent="0.35">
      <c r="A557" s="320"/>
      <c r="B557" s="320"/>
      <c r="C557" s="472"/>
      <c r="D557" s="579"/>
      <c r="E557" s="535"/>
      <c r="F557" s="320"/>
      <c r="G557" s="320"/>
      <c r="H557" s="71"/>
      <c r="I557" s="96"/>
      <c r="J557" s="119"/>
      <c r="K557" s="139"/>
      <c r="L557" s="139"/>
      <c r="M557" s="296"/>
    </row>
    <row r="558" spans="1:13" ht="15" customHeight="1" x14ac:dyDescent="0.35">
      <c r="A558" s="308"/>
      <c r="B558" s="29"/>
      <c r="C558" s="162"/>
      <c r="D558" s="162"/>
      <c r="E558" s="23"/>
      <c r="F558" s="368"/>
      <c r="G558" s="384"/>
      <c r="H558" s="71"/>
      <c r="I558" s="96"/>
      <c r="J558" s="119"/>
      <c r="K558" s="139"/>
      <c r="L558" s="139"/>
      <c r="M558" s="296"/>
    </row>
    <row r="559" spans="1:13" ht="15" customHeight="1" x14ac:dyDescent="0.35">
      <c r="A559" s="308"/>
      <c r="B559" s="30"/>
      <c r="C559" s="162"/>
      <c r="D559" s="162"/>
      <c r="E559" s="23"/>
      <c r="F559" s="368"/>
      <c r="G559" s="384"/>
      <c r="H559" s="71"/>
      <c r="I559" s="96"/>
      <c r="J559" s="119"/>
      <c r="K559" s="139"/>
      <c r="L559" s="139"/>
      <c r="M559" s="296"/>
    </row>
    <row r="560" spans="1:13" ht="15" customHeight="1" x14ac:dyDescent="0.35">
      <c r="A560" s="308"/>
      <c r="B560" s="30"/>
      <c r="C560" s="162"/>
      <c r="D560" s="162"/>
      <c r="E560" s="23"/>
      <c r="F560" s="368"/>
      <c r="G560" s="384"/>
      <c r="H560" s="71"/>
      <c r="I560" s="96"/>
      <c r="J560" s="119"/>
      <c r="K560" s="139"/>
      <c r="L560" s="139"/>
      <c r="M560" s="296"/>
    </row>
    <row r="561" spans="1:13" ht="15" customHeight="1" x14ac:dyDescent="0.35">
      <c r="A561" s="308"/>
      <c r="B561" s="29"/>
      <c r="C561" s="162"/>
      <c r="D561" s="162"/>
      <c r="E561" s="23"/>
      <c r="F561" s="368"/>
      <c r="G561" s="384"/>
      <c r="H561" s="71"/>
      <c r="I561" s="96"/>
      <c r="J561" s="119"/>
      <c r="K561" s="139"/>
      <c r="L561" s="139"/>
      <c r="M561" s="296"/>
    </row>
    <row r="562" spans="1:13" ht="15" customHeight="1" x14ac:dyDescent="0.35">
      <c r="A562" s="308"/>
      <c r="B562" s="29"/>
      <c r="C562" s="162"/>
      <c r="D562" s="162"/>
      <c r="E562" s="23"/>
      <c r="F562" s="368"/>
      <c r="G562" s="384"/>
      <c r="H562" s="71"/>
      <c r="I562" s="96"/>
      <c r="J562" s="119"/>
      <c r="K562" s="139"/>
      <c r="L562" s="139"/>
      <c r="M562" s="296"/>
    </row>
    <row r="563" spans="1:13" ht="15" customHeight="1" x14ac:dyDescent="0.35">
      <c r="A563" s="308"/>
      <c r="B563" s="29"/>
      <c r="C563" s="162"/>
      <c r="D563" s="162"/>
      <c r="E563" s="23"/>
      <c r="F563" s="368"/>
      <c r="G563" s="384"/>
      <c r="H563" s="71"/>
      <c r="I563" s="96"/>
      <c r="J563" s="119"/>
      <c r="K563" s="139"/>
      <c r="L563" s="139"/>
      <c r="M563" s="296"/>
    </row>
    <row r="564" spans="1:13" x14ac:dyDescent="0.35">
      <c r="A564" s="308"/>
      <c r="B564" s="29"/>
      <c r="C564" s="162"/>
      <c r="D564" s="162"/>
      <c r="E564" s="23"/>
      <c r="F564" s="368"/>
      <c r="G564" s="384"/>
      <c r="H564" s="71"/>
      <c r="I564" s="96"/>
      <c r="J564" s="119"/>
      <c r="K564" s="139"/>
      <c r="L564" s="139"/>
    </row>
    <row r="565" spans="1:13" x14ac:dyDescent="0.35">
      <c r="A565" s="308"/>
      <c r="B565" s="29"/>
      <c r="C565" s="162"/>
      <c r="D565" s="162"/>
      <c r="E565" s="23"/>
      <c r="F565" s="368"/>
      <c r="G565" s="384"/>
      <c r="H565" s="71"/>
      <c r="I565" s="96"/>
      <c r="J565" s="119"/>
      <c r="K565" s="139"/>
      <c r="L565" s="139"/>
    </row>
    <row r="566" spans="1:13" x14ac:dyDescent="0.35">
      <c r="A566" s="308"/>
      <c r="B566" s="47"/>
      <c r="C566" s="162"/>
      <c r="D566" s="162"/>
      <c r="E566" s="23"/>
      <c r="F566" s="368"/>
      <c r="G566" s="384"/>
      <c r="H566" s="71"/>
      <c r="I566" s="96"/>
      <c r="J566" s="119"/>
      <c r="K566" s="139"/>
      <c r="L566" s="139"/>
    </row>
    <row r="567" spans="1:13" x14ac:dyDescent="0.35">
      <c r="A567" s="308"/>
      <c r="B567" s="47"/>
      <c r="C567" s="162"/>
      <c r="D567" s="162"/>
      <c r="E567" s="23"/>
      <c r="F567" s="368"/>
      <c r="G567" s="384"/>
      <c r="H567" s="71"/>
      <c r="I567" s="96"/>
      <c r="J567" s="119"/>
      <c r="K567" s="139"/>
      <c r="L567" s="139"/>
    </row>
    <row r="568" spans="1:13" x14ac:dyDescent="0.35">
      <c r="A568" s="308"/>
      <c r="B568" s="30"/>
      <c r="C568" s="162"/>
      <c r="D568" s="162"/>
      <c r="E568" s="23"/>
      <c r="F568" s="368"/>
      <c r="G568" s="384"/>
      <c r="H568" s="71"/>
      <c r="I568" s="96"/>
      <c r="J568" s="119"/>
      <c r="K568" s="139"/>
      <c r="L568" s="139"/>
    </row>
    <row r="569" spans="1:13" x14ac:dyDescent="0.35">
      <c r="A569" s="308"/>
      <c r="B569" s="30"/>
      <c r="C569" s="162"/>
      <c r="D569" s="162"/>
      <c r="E569" s="23"/>
      <c r="F569" s="368"/>
      <c r="G569" s="384"/>
      <c r="H569" s="71"/>
      <c r="I569" s="96"/>
      <c r="J569" s="119"/>
      <c r="K569" s="139"/>
      <c r="L569" s="139"/>
    </row>
    <row r="570" spans="1:13" x14ac:dyDescent="0.35">
      <c r="A570" s="308"/>
      <c r="B570" s="30"/>
      <c r="C570" s="162"/>
      <c r="D570" s="162"/>
      <c r="E570" s="23"/>
      <c r="F570" s="368"/>
      <c r="G570" s="384"/>
      <c r="H570" s="71"/>
      <c r="I570" s="96"/>
      <c r="J570" s="119"/>
      <c r="K570" s="139"/>
      <c r="L570" s="139"/>
    </row>
    <row r="571" spans="1:13" x14ac:dyDescent="0.35">
      <c r="A571" s="308"/>
      <c r="B571" s="30"/>
      <c r="C571" s="162"/>
      <c r="D571" s="162"/>
      <c r="E571" s="23"/>
      <c r="F571" s="368"/>
      <c r="G571" s="384"/>
      <c r="H571" s="71"/>
      <c r="I571" s="96"/>
      <c r="J571" s="119"/>
      <c r="K571" s="139"/>
      <c r="L571" s="139"/>
    </row>
    <row r="572" spans="1:13" x14ac:dyDescent="0.35">
      <c r="A572" s="308"/>
      <c r="B572" s="30"/>
      <c r="C572" s="162"/>
      <c r="D572" s="162"/>
      <c r="E572" s="23"/>
      <c r="F572" s="368"/>
      <c r="G572" s="384"/>
      <c r="H572" s="71"/>
      <c r="I572" s="96"/>
      <c r="J572" s="119"/>
      <c r="K572" s="139"/>
      <c r="L572" s="139"/>
    </row>
    <row r="573" spans="1:13" x14ac:dyDescent="0.35">
      <c r="A573" s="308"/>
      <c r="B573" s="30"/>
      <c r="C573" s="162"/>
      <c r="D573" s="162"/>
      <c r="E573" s="23"/>
      <c r="F573" s="368"/>
      <c r="G573" s="384"/>
      <c r="H573" s="71"/>
      <c r="I573" s="96"/>
      <c r="J573" s="119"/>
      <c r="K573" s="139"/>
      <c r="L573" s="139"/>
    </row>
    <row r="574" spans="1:13" x14ac:dyDescent="0.35">
      <c r="A574" s="308"/>
      <c r="B574" s="30"/>
      <c r="C574" s="162"/>
      <c r="D574" s="162"/>
      <c r="E574" s="23"/>
      <c r="F574" s="368"/>
      <c r="G574" s="384"/>
      <c r="H574" s="71"/>
      <c r="I574" s="96"/>
      <c r="J574" s="119"/>
      <c r="K574" s="139"/>
      <c r="L574" s="139"/>
    </row>
    <row r="575" spans="1:13" x14ac:dyDescent="0.35">
      <c r="A575" s="308"/>
      <c r="B575" s="30"/>
      <c r="C575" s="162"/>
      <c r="D575" s="162"/>
      <c r="E575" s="23"/>
      <c r="F575" s="368"/>
      <c r="G575" s="384"/>
      <c r="H575" s="71"/>
      <c r="I575" s="96"/>
      <c r="J575" s="119"/>
      <c r="K575" s="139"/>
      <c r="L575" s="139"/>
    </row>
    <row r="576" spans="1:13" x14ac:dyDescent="0.35">
      <c r="A576" s="308"/>
      <c r="B576" s="30"/>
      <c r="C576" s="162"/>
      <c r="D576" s="162"/>
      <c r="E576" s="23"/>
      <c r="F576" s="368"/>
      <c r="G576" s="384"/>
      <c r="H576" s="71"/>
      <c r="I576" s="96"/>
      <c r="J576" s="119"/>
      <c r="K576" s="139"/>
      <c r="L576" s="139"/>
    </row>
    <row r="577" spans="1:12" x14ac:dyDescent="0.35">
      <c r="A577" s="308"/>
      <c r="B577" s="30"/>
      <c r="C577" s="162"/>
      <c r="D577" s="162"/>
      <c r="E577" s="23"/>
      <c r="F577" s="368"/>
      <c r="G577" s="384"/>
      <c r="H577" s="71"/>
      <c r="I577" s="96"/>
      <c r="J577" s="119"/>
      <c r="K577" s="139"/>
      <c r="L577" s="139"/>
    </row>
    <row r="578" spans="1:12" x14ac:dyDescent="0.35">
      <c r="A578" s="308"/>
      <c r="B578" s="30"/>
      <c r="C578" s="162"/>
      <c r="D578" s="162"/>
      <c r="E578" s="23"/>
      <c r="F578" s="368"/>
      <c r="G578" s="384"/>
      <c r="H578" s="71"/>
      <c r="I578" s="96"/>
      <c r="J578" s="119"/>
      <c r="K578" s="139"/>
      <c r="L578" s="139"/>
    </row>
    <row r="579" spans="1:12" x14ac:dyDescent="0.35">
      <c r="A579" s="308"/>
      <c r="B579" s="31"/>
      <c r="C579" s="162"/>
      <c r="D579" s="162"/>
      <c r="E579" s="23"/>
      <c r="F579" s="368"/>
      <c r="G579" s="384"/>
      <c r="H579" s="71"/>
      <c r="I579" s="96"/>
      <c r="J579" s="119"/>
      <c r="K579" s="139"/>
      <c r="L579" s="139"/>
    </row>
    <row r="580" spans="1:12" x14ac:dyDescent="0.35">
      <c r="A580" s="308"/>
      <c r="B580" s="30"/>
      <c r="C580" s="162"/>
      <c r="D580" s="162"/>
      <c r="E580" s="23"/>
      <c r="F580" s="368"/>
      <c r="G580" s="384"/>
      <c r="H580" s="71"/>
      <c r="I580" s="96"/>
      <c r="J580" s="119"/>
      <c r="K580" s="139"/>
      <c r="L580" s="139"/>
    </row>
    <row r="581" spans="1:12" x14ac:dyDescent="0.35">
      <c r="A581" s="308"/>
      <c r="B581" s="30"/>
      <c r="C581" s="162"/>
      <c r="D581" s="162"/>
      <c r="E581" s="23"/>
      <c r="F581" s="368"/>
      <c r="G581" s="384"/>
      <c r="H581" s="71"/>
      <c r="I581" s="96"/>
      <c r="J581" s="119"/>
      <c r="K581" s="139"/>
      <c r="L581" s="139"/>
    </row>
    <row r="582" spans="1:12" x14ac:dyDescent="0.35">
      <c r="A582" s="308"/>
      <c r="B582" s="30"/>
      <c r="C582" s="162"/>
      <c r="D582" s="162"/>
      <c r="E582" s="23"/>
      <c r="F582" s="368"/>
      <c r="G582" s="384"/>
      <c r="H582" s="71"/>
      <c r="I582" s="96"/>
      <c r="J582" s="119"/>
      <c r="K582" s="139"/>
      <c r="L582" s="139"/>
    </row>
    <row r="583" spans="1:12" x14ac:dyDescent="0.35">
      <c r="A583" s="308"/>
      <c r="B583" s="30"/>
      <c r="C583" s="162"/>
      <c r="D583" s="162"/>
      <c r="E583" s="23"/>
      <c r="F583" s="368"/>
      <c r="G583" s="384"/>
      <c r="H583" s="71"/>
      <c r="I583" s="96"/>
      <c r="J583" s="119"/>
      <c r="K583" s="139"/>
      <c r="L583" s="139"/>
    </row>
    <row r="584" spans="1:12" x14ac:dyDescent="0.35">
      <c r="A584" s="308"/>
      <c r="B584" s="30"/>
      <c r="C584" s="162"/>
      <c r="D584" s="162"/>
      <c r="E584" s="23"/>
      <c r="F584" s="368"/>
      <c r="G584" s="384"/>
      <c r="H584" s="71"/>
      <c r="I584" s="96"/>
      <c r="J584" s="119"/>
      <c r="K584" s="139"/>
      <c r="L584" s="139"/>
    </row>
    <row r="585" spans="1:12" x14ac:dyDescent="0.35">
      <c r="A585" s="308"/>
      <c r="B585" s="30"/>
      <c r="C585" s="162"/>
      <c r="D585" s="162"/>
      <c r="E585" s="23"/>
      <c r="F585" s="368"/>
      <c r="G585" s="384"/>
      <c r="H585" s="71"/>
      <c r="I585" s="96"/>
      <c r="J585" s="119"/>
      <c r="K585" s="139"/>
      <c r="L585" s="139"/>
    </row>
    <row r="586" spans="1:12" x14ac:dyDescent="0.35">
      <c r="A586" s="308"/>
      <c r="B586" s="30"/>
      <c r="C586" s="162"/>
      <c r="D586" s="162"/>
      <c r="E586" s="23"/>
      <c r="F586" s="368"/>
      <c r="G586" s="384"/>
      <c r="H586" s="71"/>
      <c r="I586" s="96"/>
      <c r="J586" s="119"/>
      <c r="K586" s="139"/>
      <c r="L586" s="139"/>
    </row>
    <row r="587" spans="1:12" x14ac:dyDescent="0.35">
      <c r="A587" s="308"/>
      <c r="B587" s="30"/>
      <c r="C587" s="162"/>
      <c r="D587" s="162"/>
      <c r="E587" s="23"/>
      <c r="F587" s="368"/>
      <c r="G587" s="384"/>
      <c r="H587" s="71"/>
      <c r="I587" s="96"/>
      <c r="J587" s="119"/>
      <c r="K587" s="139"/>
      <c r="L587" s="139"/>
    </row>
    <row r="588" spans="1:12" x14ac:dyDescent="0.35">
      <c r="A588" s="308"/>
      <c r="B588" s="30"/>
      <c r="C588" s="162"/>
      <c r="D588" s="162"/>
      <c r="E588" s="23"/>
      <c r="F588" s="368"/>
      <c r="G588" s="384"/>
      <c r="H588" s="71"/>
      <c r="I588" s="96"/>
      <c r="J588" s="119"/>
      <c r="K588" s="139"/>
      <c r="L588" s="139"/>
    </row>
    <row r="589" spans="1:12" x14ac:dyDescent="0.35">
      <c r="A589" s="308"/>
      <c r="B589" s="30"/>
      <c r="C589" s="162"/>
      <c r="D589" s="162"/>
      <c r="E589" s="23"/>
      <c r="F589" s="368"/>
      <c r="G589" s="384"/>
      <c r="H589" s="71"/>
      <c r="I589" s="96"/>
      <c r="J589" s="119"/>
      <c r="K589" s="139"/>
      <c r="L589" s="139"/>
    </row>
    <row r="590" spans="1:12" x14ac:dyDescent="0.35">
      <c r="A590" s="308"/>
      <c r="B590" s="30"/>
      <c r="C590" s="162"/>
      <c r="D590" s="162"/>
      <c r="E590" s="23"/>
      <c r="F590" s="368"/>
      <c r="G590" s="384"/>
      <c r="H590" s="71"/>
      <c r="I590" s="96"/>
      <c r="J590" s="119"/>
      <c r="K590" s="139"/>
      <c r="L590" s="139"/>
    </row>
    <row r="591" spans="1:12" x14ac:dyDescent="0.35">
      <c r="A591" s="308"/>
      <c r="B591" s="30"/>
      <c r="C591" s="162"/>
      <c r="D591" s="162"/>
      <c r="E591" s="23"/>
      <c r="F591" s="368"/>
      <c r="G591" s="384"/>
      <c r="H591" s="71"/>
      <c r="I591" s="96"/>
      <c r="J591" s="119"/>
      <c r="K591" s="139"/>
      <c r="L591" s="139"/>
    </row>
    <row r="592" spans="1:12" x14ac:dyDescent="0.35">
      <c r="A592" s="308"/>
      <c r="B592" s="30"/>
      <c r="C592" s="162"/>
      <c r="D592" s="162"/>
      <c r="E592" s="23"/>
      <c r="F592" s="368"/>
      <c r="G592" s="384"/>
      <c r="H592" s="71"/>
      <c r="I592" s="96"/>
      <c r="J592" s="119"/>
      <c r="K592" s="139"/>
      <c r="L592" s="139"/>
    </row>
    <row r="593" spans="1:12" x14ac:dyDescent="0.35">
      <c r="A593" s="308"/>
      <c r="B593" s="30"/>
      <c r="C593" s="162"/>
      <c r="D593" s="162"/>
      <c r="E593" s="23"/>
      <c r="F593" s="368"/>
      <c r="G593" s="384"/>
      <c r="H593" s="71"/>
      <c r="I593" s="96"/>
      <c r="J593" s="119"/>
      <c r="K593" s="139"/>
      <c r="L593" s="139"/>
    </row>
    <row r="594" spans="1:12" x14ac:dyDescent="0.35">
      <c r="A594" s="308"/>
      <c r="B594" s="30"/>
      <c r="C594" s="162"/>
      <c r="D594" s="162"/>
      <c r="E594" s="23"/>
      <c r="F594" s="368"/>
      <c r="G594" s="384"/>
      <c r="H594" s="71"/>
      <c r="I594" s="96"/>
      <c r="J594" s="119"/>
      <c r="K594" s="139"/>
      <c r="L594" s="139"/>
    </row>
    <row r="595" spans="1:12" x14ac:dyDescent="0.35">
      <c r="A595" s="308"/>
      <c r="B595" s="30"/>
      <c r="C595" s="162"/>
      <c r="D595" s="162"/>
      <c r="E595" s="23"/>
      <c r="F595" s="368"/>
      <c r="G595" s="384"/>
      <c r="H595" s="71"/>
      <c r="I595" s="96"/>
      <c r="J595" s="119"/>
      <c r="K595" s="139"/>
      <c r="L595" s="139"/>
    </row>
    <row r="596" spans="1:12" x14ac:dyDescent="0.35">
      <c r="A596" s="308"/>
      <c r="B596" s="30"/>
      <c r="C596" s="162"/>
      <c r="D596" s="162"/>
      <c r="E596" s="23"/>
      <c r="F596" s="368"/>
      <c r="G596" s="384"/>
      <c r="H596" s="71"/>
      <c r="I596" s="96"/>
      <c r="J596" s="119"/>
      <c r="K596" s="139"/>
      <c r="L596" s="139"/>
    </row>
    <row r="597" spans="1:12" x14ac:dyDescent="0.35">
      <c r="A597" s="308"/>
      <c r="B597" s="30"/>
      <c r="C597" s="162"/>
      <c r="D597" s="162"/>
      <c r="E597" s="23"/>
      <c r="F597" s="368"/>
      <c r="G597" s="384"/>
      <c r="H597" s="71"/>
      <c r="I597" s="96"/>
      <c r="J597" s="119"/>
      <c r="K597" s="139"/>
      <c r="L597" s="139"/>
    </row>
    <row r="598" spans="1:12" x14ac:dyDescent="0.35">
      <c r="A598" s="308"/>
      <c r="B598" s="30"/>
      <c r="C598" s="162"/>
      <c r="D598" s="162"/>
      <c r="E598" s="23"/>
      <c r="F598" s="368"/>
      <c r="G598" s="384"/>
      <c r="H598" s="71"/>
      <c r="I598" s="96"/>
      <c r="J598" s="119"/>
      <c r="K598" s="139"/>
      <c r="L598" s="139"/>
    </row>
    <row r="599" spans="1:12" x14ac:dyDescent="0.35">
      <c r="A599" s="308"/>
      <c r="B599" s="30"/>
      <c r="C599" s="162"/>
      <c r="D599" s="162"/>
      <c r="E599" s="23"/>
      <c r="F599" s="368"/>
      <c r="G599" s="384"/>
      <c r="H599" s="71"/>
      <c r="I599" s="96"/>
      <c r="J599" s="119"/>
      <c r="K599" s="139"/>
      <c r="L599" s="139"/>
    </row>
    <row r="600" spans="1:12" x14ac:dyDescent="0.35">
      <c r="A600" s="308"/>
      <c r="B600" s="30"/>
      <c r="C600" s="162"/>
      <c r="D600" s="162"/>
      <c r="E600" s="23"/>
      <c r="F600" s="368"/>
      <c r="G600" s="384"/>
      <c r="H600" s="71"/>
      <c r="I600" s="96"/>
      <c r="J600" s="119"/>
      <c r="K600" s="139"/>
      <c r="L600" s="139"/>
    </row>
    <row r="601" spans="1:12" x14ac:dyDescent="0.35">
      <c r="A601" s="309"/>
      <c r="B601" s="30"/>
      <c r="C601" s="162"/>
      <c r="D601" s="162"/>
      <c r="E601" s="23"/>
      <c r="F601" s="368"/>
      <c r="G601" s="384"/>
      <c r="H601" s="71"/>
      <c r="I601" s="96"/>
      <c r="J601" s="119"/>
      <c r="K601" s="139"/>
      <c r="L601" s="139"/>
    </row>
    <row r="602" spans="1:12" x14ac:dyDescent="0.35">
      <c r="A602" s="309"/>
      <c r="B602" s="30"/>
      <c r="C602" s="162"/>
      <c r="D602" s="162"/>
      <c r="E602" s="23"/>
      <c r="F602" s="368"/>
      <c r="G602" s="384"/>
      <c r="H602" s="71"/>
      <c r="I602" s="96"/>
      <c r="J602" s="119"/>
      <c r="K602" s="139"/>
      <c r="L602" s="139"/>
    </row>
    <row r="603" spans="1:12" x14ac:dyDescent="0.35">
      <c r="A603" s="308"/>
      <c r="B603" s="30"/>
      <c r="C603" s="162"/>
      <c r="D603" s="162"/>
      <c r="E603" s="23"/>
      <c r="F603" s="368"/>
      <c r="G603" s="384"/>
      <c r="H603" s="71"/>
      <c r="I603" s="96"/>
      <c r="J603" s="119"/>
      <c r="K603" s="139"/>
      <c r="L603" s="139"/>
    </row>
    <row r="604" spans="1:12" x14ac:dyDescent="0.35">
      <c r="A604" s="308"/>
      <c r="B604" s="30"/>
      <c r="C604" s="162"/>
      <c r="D604" s="162"/>
      <c r="E604" s="23"/>
      <c r="F604" s="368"/>
      <c r="G604" s="384"/>
      <c r="H604" s="71"/>
      <c r="I604" s="96"/>
      <c r="J604" s="119"/>
      <c r="K604" s="139"/>
      <c r="L604" s="139"/>
    </row>
    <row r="605" spans="1:12" x14ac:dyDescent="0.35">
      <c r="A605" s="308"/>
      <c r="B605" s="30"/>
      <c r="C605" s="162"/>
      <c r="D605" s="162"/>
      <c r="E605" s="23"/>
      <c r="F605" s="368"/>
      <c r="G605" s="384"/>
      <c r="H605" s="71"/>
      <c r="I605" s="96"/>
      <c r="J605" s="119"/>
      <c r="K605" s="139"/>
      <c r="L605" s="139"/>
    </row>
    <row r="606" spans="1:12" x14ac:dyDescent="0.35">
      <c r="A606" s="308"/>
      <c r="B606" s="52"/>
      <c r="C606" s="162"/>
      <c r="D606" s="162"/>
      <c r="E606" s="23"/>
      <c r="F606" s="368"/>
      <c r="G606" s="384"/>
      <c r="H606" s="71"/>
      <c r="I606" s="96"/>
      <c r="J606" s="119"/>
      <c r="K606" s="139"/>
      <c r="L606" s="139"/>
    </row>
    <row r="607" spans="1:12" x14ac:dyDescent="0.35">
      <c r="A607" s="308"/>
      <c r="B607" s="29"/>
      <c r="C607" s="162"/>
      <c r="D607" s="162"/>
      <c r="E607" s="23"/>
      <c r="F607" s="368"/>
      <c r="G607" s="384"/>
      <c r="H607" s="71"/>
      <c r="I607" s="96"/>
      <c r="J607" s="119"/>
      <c r="K607" s="139"/>
      <c r="L607" s="139"/>
    </row>
    <row r="608" spans="1:12" x14ac:dyDescent="0.35">
      <c r="A608" s="309"/>
      <c r="B608" s="53"/>
      <c r="C608" s="162"/>
      <c r="D608" s="162"/>
      <c r="E608" s="23"/>
      <c r="F608" s="368"/>
      <c r="G608" s="384"/>
      <c r="H608" s="71"/>
      <c r="I608" s="96"/>
      <c r="J608" s="119"/>
      <c r="K608" s="139"/>
      <c r="L608" s="139"/>
    </row>
    <row r="609" spans="1:12" x14ac:dyDescent="0.35">
      <c r="A609" s="308"/>
      <c r="B609" s="31"/>
      <c r="C609" s="162"/>
      <c r="D609" s="162"/>
      <c r="E609" s="23"/>
      <c r="F609" s="368"/>
      <c r="G609" s="384"/>
      <c r="H609" s="71"/>
      <c r="I609" s="96"/>
      <c r="J609" s="119"/>
      <c r="K609" s="139"/>
      <c r="L609" s="139"/>
    </row>
    <row r="610" spans="1:12" x14ac:dyDescent="0.35">
      <c r="A610" s="308"/>
      <c r="B610" s="53"/>
      <c r="C610" s="162"/>
      <c r="D610" s="162"/>
      <c r="E610" s="23"/>
      <c r="F610" s="368"/>
      <c r="G610" s="384"/>
      <c r="H610" s="71"/>
      <c r="I610" s="96"/>
      <c r="J610" s="119"/>
      <c r="K610" s="139"/>
      <c r="L610" s="139"/>
    </row>
    <row r="611" spans="1:12" x14ac:dyDescent="0.35">
      <c r="A611" s="308"/>
      <c r="B611" s="53"/>
      <c r="C611" s="162"/>
      <c r="D611" s="162"/>
      <c r="E611" s="23"/>
      <c r="F611" s="368"/>
      <c r="G611" s="384"/>
      <c r="H611" s="71"/>
      <c r="I611" s="96"/>
      <c r="J611" s="119"/>
      <c r="K611" s="139"/>
      <c r="L611" s="139"/>
    </row>
    <row r="612" spans="1:12" x14ac:dyDescent="0.35">
      <c r="A612" s="309"/>
      <c r="B612" s="53"/>
      <c r="C612" s="162"/>
      <c r="D612" s="162"/>
      <c r="E612" s="23"/>
      <c r="F612" s="368"/>
      <c r="G612" s="384"/>
      <c r="H612" s="71"/>
      <c r="I612" s="96"/>
      <c r="J612" s="119"/>
      <c r="K612" s="139"/>
      <c r="L612" s="139"/>
    </row>
    <row r="613" spans="1:12" x14ac:dyDescent="0.35">
      <c r="A613" s="315"/>
      <c r="B613" s="53"/>
      <c r="C613" s="162"/>
      <c r="D613" s="162"/>
      <c r="E613" s="23"/>
      <c r="F613" s="368"/>
      <c r="G613" s="384"/>
      <c r="H613" s="71"/>
      <c r="I613" s="96"/>
      <c r="J613" s="119"/>
      <c r="K613" s="139"/>
      <c r="L613" s="139"/>
    </row>
    <row r="614" spans="1:12" x14ac:dyDescent="0.35">
      <c r="A614" s="308"/>
      <c r="B614" s="53"/>
      <c r="C614" s="162"/>
      <c r="D614" s="162"/>
      <c r="E614" s="23"/>
      <c r="F614" s="368"/>
      <c r="G614" s="384"/>
      <c r="H614" s="71"/>
      <c r="I614" s="96"/>
      <c r="J614" s="119"/>
      <c r="K614" s="139"/>
      <c r="L614" s="139"/>
    </row>
    <row r="615" spans="1:12" x14ac:dyDescent="0.35">
      <c r="A615" s="309"/>
      <c r="B615" s="31"/>
      <c r="C615" s="162"/>
      <c r="D615" s="162"/>
      <c r="E615" s="23"/>
      <c r="F615" s="368"/>
      <c r="G615" s="384"/>
      <c r="H615" s="71"/>
      <c r="I615" s="96"/>
      <c r="J615" s="119"/>
      <c r="K615" s="139"/>
      <c r="L615" s="139"/>
    </row>
    <row r="616" spans="1:12" x14ac:dyDescent="0.35">
      <c r="A616" s="309"/>
      <c r="B616" s="53"/>
      <c r="C616" s="166"/>
      <c r="D616" s="166"/>
      <c r="E616" s="167"/>
      <c r="F616" s="378"/>
      <c r="G616" s="385"/>
      <c r="H616" s="85"/>
      <c r="I616" s="108"/>
      <c r="J616" s="133"/>
      <c r="K616" s="142"/>
      <c r="L616" s="142"/>
    </row>
    <row r="617" spans="1:12" x14ac:dyDescent="0.35">
      <c r="A617" s="309"/>
      <c r="B617" s="53"/>
      <c r="C617" s="166"/>
      <c r="D617" s="166"/>
      <c r="E617" s="167"/>
      <c r="F617" s="378"/>
      <c r="G617" s="385"/>
      <c r="H617" s="85"/>
      <c r="I617" s="108"/>
      <c r="J617" s="133"/>
      <c r="K617" s="142"/>
      <c r="L617" s="142"/>
    </row>
    <row r="618" spans="1:12" x14ac:dyDescent="0.35">
      <c r="A618" s="315"/>
      <c r="B618" s="53"/>
      <c r="C618" s="166"/>
      <c r="D618" s="166"/>
      <c r="E618" s="167"/>
      <c r="F618" s="378"/>
      <c r="G618" s="385"/>
      <c r="H618" s="85"/>
      <c r="I618" s="108"/>
      <c r="J618" s="133"/>
      <c r="K618" s="142"/>
      <c r="L618" s="142"/>
    </row>
    <row r="619" spans="1:12" x14ac:dyDescent="0.35">
      <c r="A619" s="315"/>
      <c r="B619" s="53"/>
      <c r="C619" s="166"/>
      <c r="D619" s="166"/>
      <c r="E619" s="167"/>
      <c r="F619" s="378"/>
      <c r="G619" s="385"/>
      <c r="H619" s="85"/>
      <c r="I619" s="108"/>
      <c r="J619" s="133"/>
      <c r="K619" s="142"/>
      <c r="L619" s="142"/>
    </row>
    <row r="620" spans="1:12" x14ac:dyDescent="0.35">
      <c r="A620" s="316"/>
      <c r="B620" s="53"/>
      <c r="C620" s="166"/>
      <c r="D620" s="166"/>
      <c r="E620" s="166"/>
      <c r="F620" s="377"/>
      <c r="G620" s="386"/>
      <c r="H620" s="84"/>
      <c r="I620" s="107"/>
      <c r="J620" s="132"/>
      <c r="K620" s="141"/>
      <c r="L620" s="141"/>
    </row>
    <row r="621" spans="1:12" x14ac:dyDescent="0.35">
      <c r="A621" s="316"/>
      <c r="B621" s="53"/>
      <c r="C621" s="166"/>
      <c r="D621" s="166"/>
      <c r="E621" s="167"/>
      <c r="F621" s="378"/>
      <c r="G621" s="385"/>
      <c r="H621" s="85"/>
      <c r="I621" s="108"/>
      <c r="J621" s="133"/>
      <c r="K621" s="142"/>
      <c r="L621" s="142"/>
    </row>
    <row r="622" spans="1:12" x14ac:dyDescent="0.35">
      <c r="A622" s="316"/>
      <c r="B622" s="53"/>
      <c r="C622" s="166"/>
      <c r="D622" s="166"/>
      <c r="E622" s="167"/>
      <c r="F622" s="378"/>
      <c r="G622" s="385"/>
      <c r="H622" s="85"/>
      <c r="I622" s="108"/>
      <c r="J622" s="133"/>
      <c r="K622" s="142"/>
      <c r="L622" s="142"/>
    </row>
    <row r="623" spans="1:12" x14ac:dyDescent="0.35">
      <c r="A623" s="316"/>
      <c r="B623" s="48"/>
      <c r="C623" s="473"/>
      <c r="D623" s="162"/>
      <c r="E623" s="25"/>
      <c r="F623" s="379"/>
      <c r="G623" s="384"/>
      <c r="H623" s="79"/>
      <c r="I623" s="103"/>
      <c r="J623" s="127"/>
      <c r="K623" s="140"/>
      <c r="L623" s="140"/>
    </row>
    <row r="624" spans="1:12" x14ac:dyDescent="0.35">
      <c r="A624" s="316"/>
      <c r="B624" s="30"/>
      <c r="C624" s="473"/>
      <c r="D624" s="162"/>
      <c r="E624" s="25"/>
      <c r="F624" s="379"/>
      <c r="G624" s="384"/>
      <c r="H624" s="79"/>
      <c r="I624" s="103"/>
      <c r="J624" s="127"/>
      <c r="K624" s="140"/>
      <c r="L624" s="140"/>
    </row>
    <row r="625" spans="1:12" x14ac:dyDescent="0.35">
      <c r="A625" s="316"/>
      <c r="B625" s="30"/>
      <c r="C625" s="473"/>
      <c r="D625" s="162"/>
      <c r="E625" s="25"/>
      <c r="F625" s="379"/>
      <c r="G625" s="384"/>
      <c r="H625" s="79"/>
      <c r="I625" s="103"/>
      <c r="J625" s="127"/>
      <c r="K625" s="140"/>
      <c r="L625" s="140"/>
    </row>
    <row r="626" spans="1:12" x14ac:dyDescent="0.35">
      <c r="A626" s="316"/>
      <c r="B626" s="54"/>
      <c r="C626" s="473"/>
      <c r="D626" s="162"/>
      <c r="E626" s="25"/>
      <c r="F626" s="379"/>
      <c r="G626" s="384"/>
      <c r="H626" s="79"/>
      <c r="I626" s="103"/>
      <c r="J626" s="127"/>
      <c r="K626" s="140"/>
      <c r="L626" s="140"/>
    </row>
    <row r="627" spans="1:12" x14ac:dyDescent="0.35">
      <c r="A627" s="316"/>
      <c r="B627" s="54"/>
      <c r="C627" s="473"/>
      <c r="D627" s="162"/>
      <c r="E627" s="25"/>
      <c r="F627" s="379"/>
      <c r="G627" s="384"/>
      <c r="H627" s="79"/>
      <c r="I627" s="103"/>
      <c r="J627" s="127"/>
      <c r="K627" s="140"/>
      <c r="L627" s="140"/>
    </row>
    <row r="628" spans="1:12" x14ac:dyDescent="0.35">
      <c r="A628" s="316"/>
      <c r="B628" s="54"/>
      <c r="C628" s="474"/>
      <c r="D628" s="166"/>
      <c r="E628" s="33"/>
      <c r="F628" s="380"/>
      <c r="G628" s="387"/>
      <c r="H628" s="86"/>
      <c r="I628" s="109"/>
      <c r="J628" s="134"/>
      <c r="K628" s="143"/>
      <c r="L628" s="143"/>
    </row>
    <row r="629" spans="1:12" x14ac:dyDescent="0.35">
      <c r="A629" s="316"/>
      <c r="B629" s="55"/>
      <c r="C629" s="474"/>
      <c r="D629" s="166"/>
      <c r="E629" s="33"/>
      <c r="F629" s="380"/>
      <c r="G629" s="387"/>
      <c r="H629" s="86"/>
      <c r="I629" s="109"/>
      <c r="J629" s="134"/>
      <c r="K629" s="143"/>
      <c r="L629" s="143"/>
    </row>
    <row r="630" spans="1:12" x14ac:dyDescent="0.35">
      <c r="A630" s="316"/>
      <c r="B630" s="55"/>
      <c r="C630" s="474"/>
      <c r="D630" s="166"/>
      <c r="E630" s="33"/>
      <c r="F630" s="380"/>
      <c r="G630" s="387"/>
      <c r="H630" s="86"/>
      <c r="I630" s="109"/>
      <c r="J630" s="134"/>
      <c r="K630" s="143"/>
      <c r="L630" s="143"/>
    </row>
    <row r="631" spans="1:12" x14ac:dyDescent="0.35">
      <c r="A631" s="316"/>
      <c r="B631" s="55"/>
      <c r="C631" s="166"/>
      <c r="D631" s="166"/>
      <c r="E631" s="167"/>
      <c r="F631" s="378"/>
      <c r="G631" s="385"/>
      <c r="H631" s="85"/>
      <c r="I631" s="108"/>
      <c r="J631" s="133"/>
      <c r="K631" s="142"/>
      <c r="L631" s="142"/>
    </row>
    <row r="632" spans="1:12" x14ac:dyDescent="0.35">
      <c r="A632" s="316"/>
      <c r="B632" s="55"/>
      <c r="C632" s="474"/>
      <c r="D632" s="166"/>
      <c r="E632" s="33"/>
      <c r="F632" s="380"/>
      <c r="G632" s="387"/>
      <c r="H632" s="86"/>
      <c r="I632" s="109"/>
      <c r="J632" s="134"/>
      <c r="K632" s="143"/>
      <c r="L632" s="143"/>
    </row>
    <row r="633" spans="1:12" x14ac:dyDescent="0.35">
      <c r="A633" s="316"/>
      <c r="B633" s="55"/>
      <c r="C633" s="474"/>
      <c r="D633" s="166"/>
      <c r="E633" s="33"/>
      <c r="F633" s="380"/>
      <c r="G633" s="387"/>
      <c r="H633" s="86"/>
      <c r="I633" s="109"/>
      <c r="J633" s="134"/>
      <c r="K633" s="143"/>
      <c r="L633" s="143"/>
    </row>
    <row r="634" spans="1:12" x14ac:dyDescent="0.35">
      <c r="A634" s="316"/>
      <c r="B634" s="55"/>
      <c r="C634" s="473"/>
      <c r="D634" s="162"/>
      <c r="E634" s="25"/>
      <c r="F634" s="379"/>
      <c r="G634" s="384"/>
      <c r="H634" s="87"/>
      <c r="I634" s="110"/>
      <c r="J634" s="135"/>
      <c r="K634" s="144"/>
      <c r="L634" s="144"/>
    </row>
    <row r="635" spans="1:12" x14ac:dyDescent="0.35">
      <c r="A635" s="316"/>
      <c r="B635" s="55"/>
      <c r="C635" s="474"/>
      <c r="D635" s="166"/>
      <c r="E635" s="33"/>
      <c r="F635" s="380"/>
      <c r="G635" s="387"/>
      <c r="H635" s="86"/>
      <c r="I635" s="109"/>
      <c r="J635" s="134"/>
      <c r="K635" s="143"/>
      <c r="L635" s="143"/>
    </row>
    <row r="636" spans="1:12" x14ac:dyDescent="0.35">
      <c r="A636" s="316"/>
      <c r="B636" s="55"/>
      <c r="C636" s="474"/>
      <c r="D636" s="166"/>
      <c r="E636" s="33"/>
      <c r="F636" s="380"/>
      <c r="G636" s="387"/>
      <c r="H636" s="86"/>
      <c r="I636" s="109"/>
      <c r="J636" s="134"/>
      <c r="K636" s="143"/>
      <c r="L636" s="143"/>
    </row>
    <row r="637" spans="1:12" x14ac:dyDescent="0.35">
      <c r="A637" s="316"/>
      <c r="B637" s="55"/>
      <c r="C637" s="473"/>
      <c r="D637" s="162"/>
      <c r="E637" s="32"/>
      <c r="F637" s="381"/>
      <c r="G637" s="388"/>
      <c r="H637" s="88"/>
      <c r="I637" s="111"/>
      <c r="J637" s="136"/>
      <c r="K637" s="145"/>
      <c r="L637" s="145"/>
    </row>
    <row r="638" spans="1:12" x14ac:dyDescent="0.35">
      <c r="A638" s="316"/>
      <c r="B638" s="55"/>
      <c r="C638" s="473"/>
      <c r="D638" s="162"/>
      <c r="E638" s="32"/>
      <c r="F638" s="381"/>
      <c r="G638" s="388"/>
      <c r="H638" s="88"/>
      <c r="I638" s="111"/>
      <c r="J638" s="136"/>
      <c r="K638" s="145"/>
      <c r="L638" s="145"/>
    </row>
    <row r="639" spans="1:12" x14ac:dyDescent="0.35">
      <c r="A639" s="316"/>
      <c r="B639" s="55"/>
      <c r="C639" s="473"/>
      <c r="D639" s="162"/>
      <c r="E639" s="32"/>
      <c r="F639" s="381"/>
      <c r="G639" s="388"/>
      <c r="H639" s="88"/>
      <c r="I639" s="111"/>
      <c r="J639" s="136"/>
      <c r="K639" s="145"/>
      <c r="L639" s="145"/>
    </row>
    <row r="640" spans="1:12" x14ac:dyDescent="0.35">
      <c r="A640" s="316"/>
      <c r="B640" s="55"/>
      <c r="C640" s="473"/>
      <c r="D640" s="162"/>
      <c r="E640" s="32"/>
      <c r="F640" s="381"/>
      <c r="G640" s="388"/>
      <c r="H640" s="88"/>
      <c r="I640" s="111"/>
      <c r="J640" s="136"/>
      <c r="K640" s="145"/>
      <c r="L640" s="145"/>
    </row>
    <row r="641" spans="1:12" x14ac:dyDescent="0.35">
      <c r="A641" s="316"/>
      <c r="B641" s="55"/>
      <c r="C641" s="473"/>
      <c r="D641" s="162"/>
      <c r="E641" s="32"/>
      <c r="F641" s="381"/>
      <c r="G641" s="388"/>
      <c r="H641" s="88"/>
      <c r="I641" s="111"/>
      <c r="J641" s="136"/>
      <c r="K641" s="145"/>
      <c r="L641" s="145"/>
    </row>
    <row r="642" spans="1:12" x14ac:dyDescent="0.35">
      <c r="A642" s="316"/>
      <c r="B642" s="55"/>
      <c r="C642" s="473"/>
      <c r="D642" s="162"/>
      <c r="E642" s="32"/>
      <c r="F642" s="381"/>
      <c r="G642" s="388"/>
      <c r="H642" s="88"/>
      <c r="I642" s="111"/>
      <c r="J642" s="136"/>
      <c r="K642" s="145"/>
      <c r="L642" s="145"/>
    </row>
    <row r="643" spans="1:12" x14ac:dyDescent="0.35">
      <c r="A643" s="316"/>
      <c r="B643" s="55"/>
      <c r="C643" s="473"/>
      <c r="D643" s="162"/>
      <c r="E643" s="32"/>
      <c r="F643" s="381"/>
      <c r="G643" s="388"/>
      <c r="H643" s="88"/>
      <c r="I643" s="111"/>
      <c r="J643" s="136"/>
      <c r="K643" s="145"/>
      <c r="L643" s="145"/>
    </row>
    <row r="644" spans="1:12" x14ac:dyDescent="0.35">
      <c r="A644" s="316"/>
      <c r="B644" s="55"/>
      <c r="C644" s="473"/>
      <c r="D644" s="162"/>
      <c r="E644" s="32"/>
      <c r="F644" s="381"/>
      <c r="G644" s="388"/>
      <c r="H644" s="88"/>
      <c r="I644" s="111"/>
      <c r="J644" s="136"/>
      <c r="K644" s="145"/>
      <c r="L644" s="145"/>
    </row>
    <row r="645" spans="1:12" x14ac:dyDescent="0.35">
      <c r="A645" s="316"/>
      <c r="B645" s="55"/>
      <c r="C645" s="473"/>
      <c r="D645" s="162"/>
      <c r="E645" s="32"/>
      <c r="F645" s="381"/>
      <c r="G645" s="388"/>
      <c r="H645" s="88"/>
      <c r="I645" s="111"/>
      <c r="J645" s="136"/>
      <c r="K645" s="145"/>
      <c r="L645" s="145"/>
    </row>
    <row r="646" spans="1:12" x14ac:dyDescent="0.35">
      <c r="A646" s="316"/>
      <c r="B646" s="55"/>
      <c r="C646" s="473"/>
      <c r="D646" s="162"/>
      <c r="E646" s="32"/>
      <c r="F646" s="381"/>
      <c r="G646" s="388"/>
      <c r="H646" s="88"/>
      <c r="I646" s="111"/>
      <c r="J646" s="136"/>
      <c r="K646" s="145"/>
      <c r="L646" s="145"/>
    </row>
    <row r="647" spans="1:12" x14ac:dyDescent="0.35">
      <c r="A647" s="316"/>
      <c r="B647" s="55"/>
      <c r="C647" s="473"/>
      <c r="D647" s="162"/>
      <c r="E647" s="32"/>
      <c r="F647" s="381"/>
      <c r="G647" s="388"/>
      <c r="H647" s="88"/>
      <c r="I647" s="111"/>
      <c r="J647" s="136"/>
      <c r="K647" s="145"/>
      <c r="L647" s="145"/>
    </row>
    <row r="648" spans="1:12" x14ac:dyDescent="0.35">
      <c r="A648" s="316"/>
      <c r="B648" s="55"/>
      <c r="C648" s="473"/>
      <c r="D648" s="162"/>
      <c r="E648" s="32"/>
      <c r="F648" s="381"/>
      <c r="G648" s="388"/>
      <c r="H648" s="88"/>
      <c r="I648" s="111"/>
      <c r="J648" s="136"/>
      <c r="K648" s="145"/>
      <c r="L648" s="145"/>
    </row>
    <row r="649" spans="1:12" x14ac:dyDescent="0.35">
      <c r="A649" s="316"/>
      <c r="B649" s="55"/>
      <c r="C649" s="473"/>
      <c r="D649" s="162"/>
      <c r="E649" s="32"/>
      <c r="F649" s="381"/>
      <c r="G649" s="388"/>
      <c r="H649" s="88"/>
      <c r="I649" s="111"/>
      <c r="J649" s="136"/>
      <c r="K649" s="145"/>
      <c r="L649" s="145"/>
    </row>
    <row r="650" spans="1:12" x14ac:dyDescent="0.35">
      <c r="A650" s="316"/>
      <c r="B650" s="55"/>
      <c r="C650" s="473"/>
      <c r="D650" s="162"/>
      <c r="E650" s="32"/>
      <c r="F650" s="381"/>
      <c r="G650" s="388"/>
      <c r="H650" s="88"/>
      <c r="I650" s="111"/>
      <c r="J650" s="136"/>
      <c r="K650" s="145"/>
      <c r="L650" s="145"/>
    </row>
    <row r="651" spans="1:12" x14ac:dyDescent="0.35">
      <c r="A651" s="316"/>
      <c r="B651" s="55"/>
      <c r="C651" s="473"/>
      <c r="D651" s="162"/>
      <c r="E651" s="32"/>
      <c r="F651" s="381"/>
      <c r="G651" s="388"/>
      <c r="H651" s="88"/>
      <c r="I651" s="111"/>
      <c r="J651" s="136"/>
      <c r="K651" s="145"/>
      <c r="L651" s="145"/>
    </row>
    <row r="652" spans="1:12" x14ac:dyDescent="0.35">
      <c r="A652" s="316"/>
      <c r="B652" s="55"/>
      <c r="C652" s="473"/>
      <c r="D652" s="162"/>
      <c r="E652" s="32"/>
      <c r="F652" s="381"/>
      <c r="G652" s="388"/>
      <c r="H652" s="88"/>
      <c r="I652" s="111"/>
      <c r="J652" s="136"/>
      <c r="K652" s="145"/>
      <c r="L652" s="145"/>
    </row>
    <row r="653" spans="1:12" x14ac:dyDescent="0.35">
      <c r="A653" s="316"/>
      <c r="B653" s="13"/>
      <c r="C653" s="473"/>
      <c r="D653" s="162"/>
      <c r="E653" s="32"/>
      <c r="F653" s="381"/>
      <c r="G653" s="388"/>
      <c r="H653" s="88"/>
      <c r="I653" s="111"/>
      <c r="J653" s="136"/>
      <c r="K653" s="145"/>
      <c r="L653" s="145"/>
    </row>
    <row r="654" spans="1:12" x14ac:dyDescent="0.35">
      <c r="A654" s="316"/>
      <c r="B654" s="13"/>
      <c r="C654" s="473"/>
      <c r="D654" s="162"/>
      <c r="E654" s="32"/>
      <c r="F654" s="381"/>
      <c r="G654" s="388"/>
      <c r="H654" s="88"/>
      <c r="I654" s="111"/>
      <c r="J654" s="136"/>
      <c r="K654" s="145"/>
      <c r="L654" s="145"/>
    </row>
    <row r="655" spans="1:12" x14ac:dyDescent="0.35">
      <c r="A655" s="316"/>
      <c r="B655" s="13"/>
      <c r="C655" s="473"/>
      <c r="D655" s="162"/>
      <c r="E655" s="32"/>
      <c r="F655" s="381"/>
      <c r="G655" s="388"/>
      <c r="H655" s="88"/>
      <c r="I655" s="111"/>
      <c r="J655" s="136"/>
      <c r="K655" s="145"/>
      <c r="L655" s="145"/>
    </row>
    <row r="656" spans="1:12" x14ac:dyDescent="0.35">
      <c r="A656" s="316"/>
      <c r="B656" s="13"/>
      <c r="C656" s="473"/>
      <c r="D656" s="162"/>
      <c r="E656" s="32"/>
      <c r="F656" s="381"/>
      <c r="G656" s="388"/>
      <c r="H656" s="88"/>
      <c r="I656" s="111"/>
      <c r="J656" s="136"/>
      <c r="K656" s="145"/>
      <c r="L656" s="145"/>
    </row>
    <row r="657" spans="1:12" x14ac:dyDescent="0.35">
      <c r="A657" s="316"/>
      <c r="B657" s="13"/>
      <c r="C657" s="473"/>
      <c r="D657" s="162"/>
      <c r="E657" s="32"/>
      <c r="F657" s="381"/>
      <c r="G657" s="388"/>
      <c r="H657" s="88"/>
      <c r="I657" s="111"/>
      <c r="J657" s="136"/>
      <c r="K657" s="145"/>
      <c r="L657" s="145"/>
    </row>
    <row r="658" spans="1:12" x14ac:dyDescent="0.35">
      <c r="A658" s="316"/>
      <c r="B658" s="13"/>
      <c r="C658" s="473"/>
      <c r="D658" s="162"/>
      <c r="E658" s="32"/>
      <c r="F658" s="381"/>
      <c r="G658" s="388"/>
      <c r="H658" s="88"/>
      <c r="I658" s="111"/>
      <c r="J658" s="136"/>
      <c r="K658" s="145"/>
      <c r="L658" s="145"/>
    </row>
    <row r="659" spans="1:12" x14ac:dyDescent="0.35">
      <c r="B659" s="13"/>
      <c r="C659" s="473"/>
      <c r="D659" s="162"/>
      <c r="E659" s="32"/>
      <c r="F659" s="381"/>
      <c r="G659" s="388"/>
      <c r="H659" s="88"/>
      <c r="I659" s="111"/>
      <c r="J659" s="136"/>
      <c r="K659" s="145"/>
      <c r="L659" s="145"/>
    </row>
    <row r="660" spans="1:12" x14ac:dyDescent="0.35">
      <c r="B660" s="13"/>
    </row>
    <row r="661" spans="1:12" x14ac:dyDescent="0.35">
      <c r="B661" s="13"/>
    </row>
    <row r="662" spans="1:12" x14ac:dyDescent="0.35">
      <c r="B662" s="13"/>
    </row>
    <row r="663" spans="1:12" x14ac:dyDescent="0.35">
      <c r="B663" s="13"/>
    </row>
    <row r="664" spans="1:12" x14ac:dyDescent="0.35">
      <c r="B664" s="13"/>
    </row>
    <row r="665" spans="1:12" x14ac:dyDescent="0.35">
      <c r="B665" s="13"/>
    </row>
    <row r="666" spans="1:12" x14ac:dyDescent="0.35">
      <c r="B666" s="13"/>
    </row>
    <row r="667" spans="1:12" x14ac:dyDescent="0.35">
      <c r="A667" s="318"/>
      <c r="B667" s="13"/>
    </row>
    <row r="668" spans="1:12" x14ac:dyDescent="0.35">
      <c r="A668" s="318"/>
      <c r="B668" s="13"/>
    </row>
    <row r="669" spans="1:12" x14ac:dyDescent="0.35">
      <c r="A669" s="318"/>
      <c r="B669" s="13"/>
    </row>
    <row r="670" spans="1:12" x14ac:dyDescent="0.35">
      <c r="A670" s="318"/>
      <c r="B670" s="13"/>
    </row>
    <row r="671" spans="1:12" x14ac:dyDescent="0.35">
      <c r="A671" s="318"/>
      <c r="B671" s="13"/>
    </row>
    <row r="672" spans="1:12" x14ac:dyDescent="0.35">
      <c r="A672" s="318"/>
      <c r="B672" s="13"/>
    </row>
    <row r="673" spans="1:2" x14ac:dyDescent="0.35">
      <c r="A673" s="318"/>
      <c r="B673" s="13"/>
    </row>
    <row r="674" spans="1:2" x14ac:dyDescent="0.35">
      <c r="A674" s="318"/>
      <c r="B674" s="13"/>
    </row>
    <row r="675" spans="1:2" x14ac:dyDescent="0.35">
      <c r="A675" s="318"/>
      <c r="B675" s="13"/>
    </row>
    <row r="676" spans="1:2" x14ac:dyDescent="0.35">
      <c r="A676" s="318"/>
      <c r="B676" s="13"/>
    </row>
    <row r="677" spans="1:2" x14ac:dyDescent="0.35">
      <c r="A677" s="318"/>
      <c r="B677" s="13"/>
    </row>
    <row r="678" spans="1:2" x14ac:dyDescent="0.35">
      <c r="A678" s="318"/>
      <c r="B678" s="13"/>
    </row>
    <row r="679" spans="1:2" x14ac:dyDescent="0.35">
      <c r="A679" s="318"/>
      <c r="B679" s="13"/>
    </row>
    <row r="680" spans="1:2" x14ac:dyDescent="0.35">
      <c r="A680" s="318"/>
      <c r="B680" s="13"/>
    </row>
    <row r="681" spans="1:2" x14ac:dyDescent="0.35">
      <c r="A681" s="318"/>
      <c r="B681" s="13"/>
    </row>
    <row r="682" spans="1:2" x14ac:dyDescent="0.35">
      <c r="A682" s="318"/>
      <c r="B682" s="13"/>
    </row>
    <row r="683" spans="1:2" x14ac:dyDescent="0.35">
      <c r="A683" s="318"/>
      <c r="B683" s="13"/>
    </row>
    <row r="684" spans="1:2" x14ac:dyDescent="0.35">
      <c r="A684" s="318"/>
      <c r="B684" s="13"/>
    </row>
    <row r="685" spans="1:2" x14ac:dyDescent="0.35">
      <c r="A685" s="318"/>
      <c r="B685" s="13"/>
    </row>
    <row r="686" spans="1:2" x14ac:dyDescent="0.35">
      <c r="A686" s="318"/>
      <c r="B686" s="13"/>
    </row>
    <row r="687" spans="1:2" x14ac:dyDescent="0.35">
      <c r="A687" s="318"/>
      <c r="B687" s="13"/>
    </row>
    <row r="688" spans="1:2" x14ac:dyDescent="0.35">
      <c r="A688" s="318"/>
      <c r="B688" s="13"/>
    </row>
    <row r="689" spans="1:2" x14ac:dyDescent="0.35">
      <c r="A689" s="318"/>
      <c r="B689" s="13"/>
    </row>
    <row r="690" spans="1:2" x14ac:dyDescent="0.35">
      <c r="A690" s="318"/>
      <c r="B690" s="13"/>
    </row>
    <row r="691" spans="1:2" x14ac:dyDescent="0.35">
      <c r="A691" s="318"/>
      <c r="B691" s="13"/>
    </row>
    <row r="692" spans="1:2" x14ac:dyDescent="0.35">
      <c r="A692" s="318"/>
      <c r="B692" s="13"/>
    </row>
    <row r="693" spans="1:2" x14ac:dyDescent="0.35">
      <c r="A693" s="318"/>
      <c r="B693" s="13"/>
    </row>
    <row r="694" spans="1:2" x14ac:dyDescent="0.35">
      <c r="A694" s="318"/>
      <c r="B694" s="13"/>
    </row>
    <row r="695" spans="1:2" x14ac:dyDescent="0.35">
      <c r="A695" s="318"/>
      <c r="B695" s="13"/>
    </row>
    <row r="696" spans="1:2" x14ac:dyDescent="0.35">
      <c r="A696" s="318"/>
      <c r="B696" s="13"/>
    </row>
    <row r="697" spans="1:2" x14ac:dyDescent="0.35">
      <c r="A697" s="318"/>
      <c r="B697" s="13"/>
    </row>
    <row r="698" spans="1:2" x14ac:dyDescent="0.35">
      <c r="A698" s="318"/>
      <c r="B698" s="13"/>
    </row>
    <row r="699" spans="1:2" x14ac:dyDescent="0.35">
      <c r="A699" s="318"/>
      <c r="B699" s="13"/>
    </row>
    <row r="700" spans="1:2" x14ac:dyDescent="0.35">
      <c r="A700" s="318"/>
      <c r="B700" s="13"/>
    </row>
    <row r="701" spans="1:2" x14ac:dyDescent="0.35">
      <c r="A701" s="318"/>
      <c r="B701" s="13"/>
    </row>
    <row r="702" spans="1:2" x14ac:dyDescent="0.35">
      <c r="A702" s="318"/>
      <c r="B702" s="13"/>
    </row>
    <row r="703" spans="1:2" x14ac:dyDescent="0.35">
      <c r="A703" s="318"/>
      <c r="B703" s="13"/>
    </row>
    <row r="704" spans="1:2" x14ac:dyDescent="0.35">
      <c r="A704" s="318"/>
      <c r="B704" s="13"/>
    </row>
    <row r="705" spans="1:2" x14ac:dyDescent="0.35">
      <c r="A705" s="318"/>
      <c r="B705" s="13"/>
    </row>
    <row r="706" spans="1:2" x14ac:dyDescent="0.35">
      <c r="A706" s="318"/>
      <c r="B706" s="13"/>
    </row>
    <row r="707" spans="1:2" x14ac:dyDescent="0.35">
      <c r="A707" s="318"/>
      <c r="B707" s="13"/>
    </row>
    <row r="708" spans="1:2" x14ac:dyDescent="0.35">
      <c r="A708" s="318"/>
      <c r="B708" s="13"/>
    </row>
    <row r="709" spans="1:2" x14ac:dyDescent="0.35">
      <c r="A709" s="318"/>
      <c r="B709" s="13"/>
    </row>
    <row r="710" spans="1:2" x14ac:dyDescent="0.35">
      <c r="A710" s="318"/>
      <c r="B710" s="13"/>
    </row>
    <row r="711" spans="1:2" x14ac:dyDescent="0.35">
      <c r="A711" s="318"/>
      <c r="B711" s="13"/>
    </row>
    <row r="712" spans="1:2" x14ac:dyDescent="0.35">
      <c r="A712" s="318"/>
      <c r="B712" s="13"/>
    </row>
    <row r="713" spans="1:2" x14ac:dyDescent="0.35">
      <c r="A713" s="318"/>
      <c r="B713" s="13"/>
    </row>
    <row r="714" spans="1:2" x14ac:dyDescent="0.35">
      <c r="A714" s="318"/>
      <c r="B714" s="56"/>
    </row>
    <row r="715" spans="1:2" x14ac:dyDescent="0.35">
      <c r="B715" s="56"/>
    </row>
    <row r="716" spans="1:2" x14ac:dyDescent="0.35">
      <c r="B716" s="56"/>
    </row>
    <row r="717" spans="1:2" x14ac:dyDescent="0.35">
      <c r="B717" s="56"/>
    </row>
    <row r="718" spans="1:2" x14ac:dyDescent="0.35">
      <c r="B718" s="56"/>
    </row>
    <row r="719" spans="1:2" x14ac:dyDescent="0.35">
      <c r="B719" s="56"/>
    </row>
    <row r="720" spans="1:2" x14ac:dyDescent="0.35">
      <c r="A720" s="319"/>
      <c r="B720" s="13"/>
    </row>
    <row r="721" spans="1:12" x14ac:dyDescent="0.35">
      <c r="A721" s="319"/>
      <c r="B721" s="13"/>
    </row>
    <row r="722" spans="1:12" x14ac:dyDescent="0.35">
      <c r="A722" s="319"/>
      <c r="B722" s="13"/>
    </row>
    <row r="723" spans="1:12" x14ac:dyDescent="0.35">
      <c r="A723" s="319"/>
      <c r="B723" s="13"/>
    </row>
    <row r="724" spans="1:12" x14ac:dyDescent="0.35">
      <c r="A724" s="319"/>
    </row>
    <row r="725" spans="1:12" x14ac:dyDescent="0.35">
      <c r="A725" s="319"/>
    </row>
    <row r="726" spans="1:12" x14ac:dyDescent="0.35">
      <c r="A726" s="319"/>
    </row>
    <row r="727" spans="1:12" x14ac:dyDescent="0.35">
      <c r="A727" s="319"/>
    </row>
    <row r="728" spans="1:12" x14ac:dyDescent="0.35">
      <c r="A728" s="319"/>
    </row>
    <row r="729" spans="1:12" x14ac:dyDescent="0.35">
      <c r="A729" s="319"/>
    </row>
    <row r="730" spans="1:12" x14ac:dyDescent="0.35">
      <c r="A730" s="319"/>
    </row>
    <row r="731" spans="1:12" x14ac:dyDescent="0.35">
      <c r="A731" s="318"/>
    </row>
    <row r="732" spans="1:12" x14ac:dyDescent="0.35">
      <c r="A732" s="318"/>
      <c r="H732" s="90"/>
      <c r="I732" s="113"/>
      <c r="J732" s="138"/>
      <c r="K732" s="147"/>
      <c r="L732" s="147"/>
    </row>
    <row r="733" spans="1:12" x14ac:dyDescent="0.35">
      <c r="A733" s="318"/>
      <c r="H733" s="90"/>
      <c r="I733" s="113"/>
      <c r="J733" s="138"/>
      <c r="K733" s="147"/>
      <c r="L733" s="147"/>
    </row>
    <row r="734" spans="1:12" x14ac:dyDescent="0.35">
      <c r="A734" s="318"/>
      <c r="H734" s="90"/>
      <c r="I734" s="113"/>
      <c r="J734" s="138"/>
      <c r="K734" s="147"/>
      <c r="L734" s="147"/>
    </row>
    <row r="735" spans="1:12" x14ac:dyDescent="0.35">
      <c r="A735" s="318"/>
      <c r="H735" s="90"/>
      <c r="I735" s="113"/>
      <c r="J735" s="138"/>
      <c r="K735" s="147"/>
      <c r="L735" s="147"/>
    </row>
    <row r="736" spans="1:12" x14ac:dyDescent="0.35">
      <c r="A736" s="318"/>
      <c r="H736" s="90"/>
      <c r="I736" s="113"/>
      <c r="J736" s="138"/>
      <c r="K736" s="147"/>
      <c r="L736" s="147"/>
    </row>
    <row r="737" spans="1:12" x14ac:dyDescent="0.35">
      <c r="A737" s="318"/>
      <c r="H737" s="90"/>
      <c r="I737" s="113"/>
      <c r="J737" s="138"/>
      <c r="K737" s="147"/>
      <c r="L737" s="147"/>
    </row>
    <row r="738" spans="1:12" x14ac:dyDescent="0.35">
      <c r="A738" s="318"/>
      <c r="H738" s="90"/>
      <c r="I738" s="113"/>
      <c r="J738" s="138"/>
      <c r="K738" s="147"/>
      <c r="L738" s="147"/>
    </row>
    <row r="739" spans="1:12" x14ac:dyDescent="0.35">
      <c r="A739" s="318"/>
      <c r="H739" s="90"/>
      <c r="I739" s="113"/>
      <c r="J739" s="138"/>
      <c r="K739" s="147"/>
      <c r="L739" s="147"/>
    </row>
    <row r="740" spans="1:12" x14ac:dyDescent="0.35">
      <c r="A740" s="318"/>
      <c r="H740" s="90"/>
      <c r="I740" s="113"/>
      <c r="J740" s="138"/>
      <c r="K740" s="147"/>
      <c r="L740" s="147"/>
    </row>
    <row r="741" spans="1:12" x14ac:dyDescent="0.35">
      <c r="A741" s="318"/>
      <c r="H741" s="90"/>
      <c r="I741" s="113"/>
      <c r="J741" s="138"/>
      <c r="K741" s="147"/>
      <c r="L741" s="147"/>
    </row>
    <row r="742" spans="1:12" x14ac:dyDescent="0.35">
      <c r="A742" s="318"/>
      <c r="H742" s="90"/>
      <c r="I742" s="113"/>
      <c r="J742" s="138"/>
      <c r="K742" s="147"/>
      <c r="L742" s="147"/>
    </row>
    <row r="743" spans="1:12" x14ac:dyDescent="0.35">
      <c r="A743" s="318"/>
      <c r="H743" s="90"/>
      <c r="I743" s="113"/>
      <c r="J743" s="138"/>
      <c r="K743" s="147"/>
      <c r="L743" s="147"/>
    </row>
    <row r="744" spans="1:12" x14ac:dyDescent="0.35">
      <c r="A744" s="318"/>
      <c r="H744" s="90"/>
      <c r="I744" s="113"/>
      <c r="J744" s="138"/>
      <c r="K744" s="147"/>
      <c r="L744" s="147"/>
    </row>
    <row r="745" spans="1:12" x14ac:dyDescent="0.35">
      <c r="A745" s="318"/>
      <c r="H745" s="90"/>
      <c r="I745" s="113"/>
      <c r="J745" s="138"/>
      <c r="K745" s="147"/>
      <c r="L745" s="147"/>
    </row>
    <row r="746" spans="1:12" x14ac:dyDescent="0.35">
      <c r="A746" s="318"/>
      <c r="H746" s="90"/>
      <c r="I746" s="113"/>
      <c r="J746" s="138"/>
      <c r="K746" s="147"/>
      <c r="L746" s="147"/>
    </row>
    <row r="747" spans="1:12" x14ac:dyDescent="0.35">
      <c r="A747" s="318"/>
      <c r="H747" s="90"/>
      <c r="I747" s="113"/>
      <c r="J747" s="138"/>
      <c r="K747" s="147"/>
      <c r="L747" s="147"/>
    </row>
    <row r="748" spans="1:12" x14ac:dyDescent="0.35">
      <c r="A748" s="318"/>
      <c r="H748" s="90"/>
      <c r="I748" s="113"/>
      <c r="J748" s="138"/>
      <c r="K748" s="147"/>
      <c r="L748" s="147"/>
    </row>
    <row r="749" spans="1:12" x14ac:dyDescent="0.35">
      <c r="A749" s="318"/>
      <c r="H749" s="90"/>
      <c r="I749" s="113"/>
      <c r="J749" s="138"/>
      <c r="K749" s="147"/>
      <c r="L749" s="147"/>
    </row>
    <row r="750" spans="1:12" x14ac:dyDescent="0.35">
      <c r="A750" s="318"/>
      <c r="H750" s="90"/>
      <c r="I750" s="113"/>
      <c r="J750" s="138"/>
      <c r="K750" s="147"/>
      <c r="L750" s="147"/>
    </row>
    <row r="751" spans="1:12" x14ac:dyDescent="0.35">
      <c r="A751" s="318"/>
      <c r="H751" s="90"/>
      <c r="I751" s="113"/>
      <c r="J751" s="138"/>
      <c r="K751" s="147"/>
      <c r="L751" s="147"/>
    </row>
    <row r="752" spans="1:12" x14ac:dyDescent="0.35">
      <c r="A752" s="318"/>
      <c r="H752" s="90"/>
      <c r="I752" s="113"/>
      <c r="J752" s="138"/>
      <c r="K752" s="147"/>
      <c r="L752" s="147"/>
    </row>
    <row r="753" spans="1:12" x14ac:dyDescent="0.35">
      <c r="A753" s="318"/>
      <c r="H753" s="90"/>
      <c r="I753" s="113"/>
      <c r="J753" s="138"/>
      <c r="K753" s="147"/>
      <c r="L753" s="147"/>
    </row>
    <row r="754" spans="1:12" x14ac:dyDescent="0.35">
      <c r="A754" s="318"/>
      <c r="H754" s="90"/>
      <c r="I754" s="113"/>
      <c r="J754" s="138"/>
      <c r="K754" s="147"/>
      <c r="L754" s="147"/>
    </row>
    <row r="755" spans="1:12" x14ac:dyDescent="0.35">
      <c r="A755" s="318"/>
      <c r="H755" s="90"/>
      <c r="I755" s="113"/>
      <c r="J755" s="138"/>
      <c r="K755" s="147"/>
      <c r="L755" s="147"/>
    </row>
    <row r="756" spans="1:12" x14ac:dyDescent="0.35">
      <c r="A756" s="318"/>
      <c r="H756" s="90"/>
      <c r="I756" s="113"/>
      <c r="J756" s="138"/>
      <c r="K756" s="147"/>
      <c r="L756" s="147"/>
    </row>
    <row r="757" spans="1:12" x14ac:dyDescent="0.35">
      <c r="A757" s="318"/>
      <c r="H757" s="90"/>
      <c r="I757" s="113"/>
      <c r="J757" s="138"/>
      <c r="K757" s="147"/>
      <c r="L757" s="147"/>
    </row>
    <row r="758" spans="1:12" x14ac:dyDescent="0.35">
      <c r="A758" s="318"/>
      <c r="H758" s="90"/>
      <c r="I758" s="113"/>
      <c r="J758" s="138"/>
      <c r="K758" s="147"/>
      <c r="L758" s="147"/>
    </row>
    <row r="759" spans="1:12" x14ac:dyDescent="0.35">
      <c r="A759" s="318"/>
      <c r="H759" s="90"/>
      <c r="I759" s="113"/>
      <c r="J759" s="138"/>
      <c r="K759" s="147"/>
      <c r="L759" s="147"/>
    </row>
    <row r="760" spans="1:12" x14ac:dyDescent="0.35">
      <c r="A760" s="318"/>
      <c r="H760" s="90"/>
      <c r="I760" s="113"/>
      <c r="J760" s="138"/>
      <c r="K760" s="147"/>
      <c r="L760" s="147"/>
    </row>
    <row r="761" spans="1:12" x14ac:dyDescent="0.35">
      <c r="A761" s="318"/>
      <c r="H761" s="90"/>
      <c r="I761" s="113"/>
      <c r="J761" s="138"/>
      <c r="K761" s="147"/>
      <c r="L761" s="147"/>
    </row>
    <row r="762" spans="1:12" x14ac:dyDescent="0.35">
      <c r="A762" s="318"/>
      <c r="H762" s="90"/>
      <c r="I762" s="113"/>
      <c r="J762" s="138"/>
      <c r="K762" s="147"/>
      <c r="L762" s="147"/>
    </row>
    <row r="763" spans="1:12" x14ac:dyDescent="0.35">
      <c r="A763" s="318"/>
      <c r="H763" s="90"/>
      <c r="I763" s="113"/>
      <c r="J763" s="138"/>
      <c r="K763" s="147"/>
      <c r="L763" s="147"/>
    </row>
    <row r="764" spans="1:12" x14ac:dyDescent="0.35">
      <c r="A764" s="318"/>
      <c r="H764" s="90"/>
      <c r="I764" s="113"/>
      <c r="J764" s="138"/>
      <c r="K764" s="147"/>
      <c r="L764" s="147"/>
    </row>
    <row r="765" spans="1:12" x14ac:dyDescent="0.35">
      <c r="A765" s="318"/>
      <c r="H765" s="90"/>
      <c r="I765" s="113"/>
      <c r="J765" s="138"/>
      <c r="K765" s="147"/>
      <c r="L765" s="147"/>
    </row>
    <row r="766" spans="1:12" x14ac:dyDescent="0.35">
      <c r="A766" s="318"/>
      <c r="H766" s="90"/>
      <c r="I766" s="113"/>
      <c r="J766" s="138"/>
      <c r="K766" s="147"/>
      <c r="L766" s="147"/>
    </row>
    <row r="767" spans="1:12" x14ac:dyDescent="0.35">
      <c r="A767" s="318"/>
      <c r="H767" s="90"/>
      <c r="I767" s="113"/>
      <c r="J767" s="138"/>
      <c r="K767" s="147"/>
      <c r="L767" s="147"/>
    </row>
    <row r="768" spans="1:12" x14ac:dyDescent="0.35">
      <c r="A768" s="318"/>
      <c r="H768" s="90"/>
      <c r="I768" s="113"/>
      <c r="J768" s="138"/>
      <c r="K768" s="147"/>
      <c r="L768" s="147"/>
    </row>
    <row r="769" spans="1:12" x14ac:dyDescent="0.35">
      <c r="A769" s="318"/>
      <c r="H769" s="90"/>
      <c r="I769" s="113"/>
      <c r="J769" s="138"/>
      <c r="K769" s="147"/>
      <c r="L769" s="147"/>
    </row>
    <row r="770" spans="1:12" x14ac:dyDescent="0.35">
      <c r="A770" s="318"/>
      <c r="H770" s="90"/>
      <c r="I770" s="113"/>
      <c r="J770" s="138"/>
      <c r="K770" s="147"/>
      <c r="L770" s="147"/>
    </row>
    <row r="771" spans="1:12" x14ac:dyDescent="0.35">
      <c r="A771" s="318"/>
      <c r="H771" s="90"/>
      <c r="I771" s="113"/>
      <c r="J771" s="138"/>
      <c r="K771" s="147"/>
      <c r="L771" s="147"/>
    </row>
    <row r="772" spans="1:12" x14ac:dyDescent="0.35">
      <c r="A772" s="318"/>
      <c r="H772" s="90"/>
      <c r="I772" s="113"/>
      <c r="J772" s="138"/>
      <c r="K772" s="147"/>
      <c r="L772" s="147"/>
    </row>
    <row r="773" spans="1:12" x14ac:dyDescent="0.35">
      <c r="A773" s="318"/>
      <c r="H773" s="90"/>
      <c r="I773" s="113"/>
      <c r="J773" s="138"/>
      <c r="K773" s="147"/>
      <c r="L773" s="147"/>
    </row>
    <row r="774" spans="1:12" x14ac:dyDescent="0.35">
      <c r="A774" s="318"/>
      <c r="H774" s="90"/>
      <c r="I774" s="113"/>
      <c r="J774" s="138"/>
      <c r="K774" s="147"/>
      <c r="L774" s="147"/>
    </row>
    <row r="775" spans="1:12" x14ac:dyDescent="0.35">
      <c r="A775" s="318"/>
      <c r="H775" s="90"/>
      <c r="I775" s="113"/>
      <c r="J775" s="138"/>
      <c r="K775" s="147"/>
      <c r="L775" s="147"/>
    </row>
    <row r="776" spans="1:12" x14ac:dyDescent="0.35">
      <c r="A776" s="318"/>
      <c r="H776" s="90"/>
      <c r="I776" s="113"/>
      <c r="J776" s="138"/>
      <c r="K776" s="147"/>
      <c r="L776" s="147"/>
    </row>
    <row r="777" spans="1:12" x14ac:dyDescent="0.35">
      <c r="A777" s="318"/>
      <c r="H777" s="90"/>
      <c r="I777" s="113"/>
      <c r="J777" s="138"/>
      <c r="K777" s="147"/>
      <c r="L777" s="147"/>
    </row>
    <row r="778" spans="1:12" x14ac:dyDescent="0.35">
      <c r="A778" s="318"/>
      <c r="H778" s="90"/>
      <c r="I778" s="113"/>
      <c r="J778" s="138"/>
      <c r="K778" s="147"/>
      <c r="L778" s="147"/>
    </row>
    <row r="779" spans="1:12" x14ac:dyDescent="0.35">
      <c r="A779" s="318"/>
      <c r="H779" s="90"/>
      <c r="I779" s="113"/>
      <c r="J779" s="138"/>
      <c r="K779" s="147"/>
      <c r="L779" s="147"/>
    </row>
    <row r="780" spans="1:12" x14ac:dyDescent="0.35">
      <c r="A780" s="318"/>
      <c r="H780" s="90"/>
      <c r="I780" s="113"/>
      <c r="J780" s="138"/>
      <c r="K780" s="147"/>
      <c r="L780" s="147"/>
    </row>
    <row r="781" spans="1:12" x14ac:dyDescent="0.35">
      <c r="A781" s="318"/>
      <c r="H781" s="90"/>
      <c r="I781" s="113"/>
      <c r="J781" s="138"/>
      <c r="K781" s="147"/>
      <c r="L781" s="147"/>
    </row>
    <row r="782" spans="1:12" x14ac:dyDescent="0.35">
      <c r="A782" s="318"/>
      <c r="H782" s="90"/>
      <c r="I782" s="113"/>
      <c r="J782" s="138"/>
      <c r="K782" s="147"/>
      <c r="L782" s="147"/>
    </row>
    <row r="783" spans="1:12" x14ac:dyDescent="0.35">
      <c r="A783" s="318"/>
      <c r="H783" s="90"/>
      <c r="I783" s="113"/>
      <c r="J783" s="138"/>
      <c r="K783" s="147"/>
      <c r="L783" s="147"/>
    </row>
    <row r="784" spans="1:12" x14ac:dyDescent="0.35">
      <c r="A784" s="318"/>
      <c r="H784" s="90"/>
      <c r="I784" s="113"/>
      <c r="J784" s="138"/>
      <c r="K784" s="147"/>
      <c r="L784" s="147"/>
    </row>
    <row r="785" spans="1:12" x14ac:dyDescent="0.35">
      <c r="A785" s="318"/>
      <c r="H785" s="90"/>
      <c r="I785" s="113"/>
      <c r="J785" s="138"/>
      <c r="K785" s="147"/>
      <c r="L785" s="147"/>
    </row>
    <row r="786" spans="1:12" x14ac:dyDescent="0.35">
      <c r="A786" s="318"/>
      <c r="H786" s="90"/>
      <c r="I786" s="113"/>
      <c r="J786" s="138"/>
      <c r="K786" s="147"/>
      <c r="L786" s="147"/>
    </row>
    <row r="787" spans="1:12" x14ac:dyDescent="0.35">
      <c r="A787" s="318"/>
      <c r="H787" s="90"/>
      <c r="I787" s="113"/>
      <c r="J787" s="138"/>
      <c r="K787" s="147"/>
      <c r="L787" s="147"/>
    </row>
    <row r="788" spans="1:12" x14ac:dyDescent="0.35">
      <c r="A788" s="318"/>
      <c r="H788" s="90"/>
      <c r="I788" s="113"/>
      <c r="J788" s="138"/>
      <c r="K788" s="147"/>
      <c r="L788" s="147"/>
    </row>
    <row r="789" spans="1:12" x14ac:dyDescent="0.35">
      <c r="A789" s="318"/>
      <c r="H789" s="90"/>
      <c r="I789" s="113"/>
      <c r="J789" s="138"/>
      <c r="K789" s="147"/>
      <c r="L789" s="147"/>
    </row>
    <row r="790" spans="1:12" x14ac:dyDescent="0.35">
      <c r="A790" s="318"/>
      <c r="H790" s="90"/>
      <c r="I790" s="113"/>
      <c r="J790" s="138"/>
      <c r="K790" s="147"/>
      <c r="L790" s="147"/>
    </row>
    <row r="791" spans="1:12" x14ac:dyDescent="0.35">
      <c r="A791" s="318"/>
      <c r="H791" s="90"/>
      <c r="I791" s="113"/>
      <c r="J791" s="138"/>
      <c r="K791" s="147"/>
      <c r="L791" s="147"/>
    </row>
    <row r="792" spans="1:12" x14ac:dyDescent="0.35">
      <c r="H792" s="90"/>
      <c r="I792" s="113"/>
      <c r="J792" s="138"/>
      <c r="K792" s="147"/>
      <c r="L792" s="147"/>
    </row>
  </sheetData>
  <mergeCells count="31">
    <mergeCell ref="A1:B1"/>
    <mergeCell ref="A192:B192"/>
    <mergeCell ref="A375:B375"/>
    <mergeCell ref="E530:F530"/>
    <mergeCell ref="A3:C3"/>
    <mergeCell ref="A23:C23"/>
    <mergeCell ref="E19:F19"/>
    <mergeCell ref="E20:F20"/>
    <mergeCell ref="E21:F21"/>
    <mergeCell ref="E188:F188"/>
    <mergeCell ref="A194:C194"/>
    <mergeCell ref="A213:C213"/>
    <mergeCell ref="A377:C377"/>
    <mergeCell ref="A395:C395"/>
    <mergeCell ref="E189:F189"/>
    <mergeCell ref="E190:F190"/>
    <mergeCell ref="E536:G536"/>
    <mergeCell ref="E537:F537"/>
    <mergeCell ref="E538:F538"/>
    <mergeCell ref="E539:F539"/>
    <mergeCell ref="E209:F209"/>
    <mergeCell ref="E210:F210"/>
    <mergeCell ref="E532:F532"/>
    <mergeCell ref="E211:F211"/>
    <mergeCell ref="E369:F369"/>
    <mergeCell ref="E370:F370"/>
    <mergeCell ref="E371:F371"/>
    <mergeCell ref="E391:F391"/>
    <mergeCell ref="E392:F392"/>
    <mergeCell ref="E393:F393"/>
    <mergeCell ref="E531:F53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5"/>
  <sheetViews>
    <sheetView topLeftCell="A227" zoomScale="90" zoomScaleNormal="90" workbookViewId="0">
      <selection activeCell="E254" sqref="E254"/>
    </sheetView>
  </sheetViews>
  <sheetFormatPr defaultRowHeight="15" x14ac:dyDescent="0.25"/>
  <cols>
    <col min="1" max="1" width="10.7109375" style="288" customWidth="1"/>
    <col min="2" max="2" width="85.7109375" style="168" customWidth="1"/>
    <col min="3" max="3" width="10.7109375" style="458" customWidth="1"/>
    <col min="4" max="4" width="10.7109375" style="484" customWidth="1"/>
    <col min="5" max="7" width="25.7109375" style="322" customWidth="1"/>
    <col min="8" max="9" width="15.7109375" style="322" customWidth="1"/>
    <col min="10" max="33" width="9.140625" style="320"/>
    <col min="34" max="16384" width="9.140625" style="1"/>
  </cols>
  <sheetData>
    <row r="1" spans="1:33" ht="15.75" x14ac:dyDescent="0.25">
      <c r="A1" s="683" t="s">
        <v>1159</v>
      </c>
      <c r="B1" s="683"/>
      <c r="C1" s="683"/>
      <c r="D1" s="683"/>
      <c r="E1" s="683"/>
      <c r="F1" s="683"/>
      <c r="G1" s="683"/>
    </row>
    <row r="2" spans="1:33" ht="14.25" customHeight="1" x14ac:dyDescent="0.25">
      <c r="A2" s="326"/>
      <c r="B2" s="186"/>
      <c r="C2" s="481"/>
      <c r="D2" s="482"/>
      <c r="E2" s="323"/>
      <c r="F2" s="323"/>
      <c r="G2" s="323"/>
      <c r="H2" s="323"/>
      <c r="I2" s="323"/>
    </row>
    <row r="3" spans="1:33" s="188" customFormat="1" x14ac:dyDescent="0.25">
      <c r="A3" s="684" t="s">
        <v>1160</v>
      </c>
      <c r="B3" s="685"/>
      <c r="C3" s="686"/>
      <c r="D3" s="171" t="s">
        <v>3220</v>
      </c>
      <c r="E3" s="525"/>
      <c r="F3" s="525"/>
      <c r="G3" s="525"/>
      <c r="H3" s="323"/>
      <c r="I3" s="323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</row>
    <row r="4" spans="1:33" ht="30" customHeight="1" x14ac:dyDescent="0.25">
      <c r="A4" s="555" t="s">
        <v>0</v>
      </c>
      <c r="B4" s="582" t="s">
        <v>1</v>
      </c>
      <c r="C4" s="557" t="s">
        <v>3215</v>
      </c>
      <c r="D4" s="558" t="s">
        <v>3351</v>
      </c>
      <c r="E4" s="541" t="s">
        <v>3213</v>
      </c>
      <c r="F4" s="541" t="s">
        <v>3214</v>
      </c>
      <c r="G4" s="541" t="s">
        <v>3209</v>
      </c>
      <c r="H4" s="406"/>
      <c r="I4" s="406"/>
    </row>
    <row r="5" spans="1:33" ht="15" customHeight="1" x14ac:dyDescent="0.25">
      <c r="A5" s="327" t="s">
        <v>1759</v>
      </c>
      <c r="B5" s="194" t="s">
        <v>382</v>
      </c>
      <c r="C5" s="195" t="s">
        <v>2</v>
      </c>
      <c r="D5" s="562">
        <v>8</v>
      </c>
      <c r="E5" s="447"/>
      <c r="F5" s="447">
        <f>SUM(E5*1.2)</f>
        <v>0</v>
      </c>
      <c r="G5" s="324">
        <f>SUM(D5*E5)</f>
        <v>0</v>
      </c>
      <c r="H5" s="323"/>
      <c r="I5" s="323"/>
    </row>
    <row r="6" spans="1:33" ht="15" customHeight="1" x14ac:dyDescent="0.25">
      <c r="A6" s="327" t="s">
        <v>1760</v>
      </c>
      <c r="B6" s="194" t="s">
        <v>383</v>
      </c>
      <c r="C6" s="196" t="s">
        <v>2</v>
      </c>
      <c r="D6" s="562">
        <v>4</v>
      </c>
      <c r="E6" s="447"/>
      <c r="F6" s="447">
        <f t="shared" ref="F6:F16" si="0">SUM(E6*1.2)</f>
        <v>0</v>
      </c>
      <c r="G6" s="324">
        <f t="shared" ref="G6:G16" si="1">SUM(D6*E6)</f>
        <v>0</v>
      </c>
      <c r="H6" s="323"/>
      <c r="I6" s="323"/>
    </row>
    <row r="7" spans="1:33" ht="15" customHeight="1" x14ac:dyDescent="0.25">
      <c r="A7" s="327" t="s">
        <v>1761</v>
      </c>
      <c r="B7" s="194" t="s">
        <v>384</v>
      </c>
      <c r="C7" s="196" t="s">
        <v>2</v>
      </c>
      <c r="D7" s="562">
        <v>10</v>
      </c>
      <c r="E7" s="447"/>
      <c r="F7" s="447">
        <f t="shared" si="0"/>
        <v>0</v>
      </c>
      <c r="G7" s="324">
        <f t="shared" si="1"/>
        <v>0</v>
      </c>
      <c r="H7" s="323"/>
      <c r="I7" s="323"/>
    </row>
    <row r="8" spans="1:33" ht="15" customHeight="1" x14ac:dyDescent="0.25">
      <c r="A8" s="327" t="s">
        <v>1762</v>
      </c>
      <c r="B8" s="194" t="s">
        <v>385</v>
      </c>
      <c r="C8" s="196" t="s">
        <v>2</v>
      </c>
      <c r="D8" s="562">
        <v>10</v>
      </c>
      <c r="E8" s="447"/>
      <c r="F8" s="447">
        <f t="shared" si="0"/>
        <v>0</v>
      </c>
      <c r="G8" s="324">
        <f t="shared" si="1"/>
        <v>0</v>
      </c>
      <c r="H8" s="323"/>
      <c r="I8" s="323"/>
    </row>
    <row r="9" spans="1:33" ht="15" customHeight="1" x14ac:dyDescent="0.25">
      <c r="A9" s="327" t="s">
        <v>1763</v>
      </c>
      <c r="B9" s="194" t="s">
        <v>282</v>
      </c>
      <c r="C9" s="196" t="s">
        <v>2</v>
      </c>
      <c r="D9" s="562">
        <v>4</v>
      </c>
      <c r="E9" s="447"/>
      <c r="F9" s="447">
        <f t="shared" si="0"/>
        <v>0</v>
      </c>
      <c r="G9" s="324">
        <f t="shared" si="1"/>
        <v>0</v>
      </c>
      <c r="H9" s="323"/>
      <c r="I9" s="323"/>
    </row>
    <row r="10" spans="1:33" ht="15" customHeight="1" x14ac:dyDescent="0.25">
      <c r="A10" s="327" t="s">
        <v>1764</v>
      </c>
      <c r="B10" s="194" t="s">
        <v>386</v>
      </c>
      <c r="C10" s="196" t="s">
        <v>2</v>
      </c>
      <c r="D10" s="562">
        <v>4</v>
      </c>
      <c r="E10" s="447"/>
      <c r="F10" s="447">
        <f t="shared" si="0"/>
        <v>0</v>
      </c>
      <c r="G10" s="324">
        <f t="shared" si="1"/>
        <v>0</v>
      </c>
      <c r="H10" s="323"/>
      <c r="I10" s="323"/>
    </row>
    <row r="11" spans="1:33" ht="15" customHeight="1" x14ac:dyDescent="0.25">
      <c r="A11" s="327" t="s">
        <v>1765</v>
      </c>
      <c r="B11" s="194" t="s">
        <v>387</v>
      </c>
      <c r="C11" s="196" t="s">
        <v>2</v>
      </c>
      <c r="D11" s="562">
        <v>10</v>
      </c>
      <c r="E11" s="447"/>
      <c r="F11" s="447">
        <f t="shared" si="0"/>
        <v>0</v>
      </c>
      <c r="G11" s="324">
        <f t="shared" si="1"/>
        <v>0</v>
      </c>
      <c r="H11" s="323"/>
      <c r="I11" s="323"/>
    </row>
    <row r="12" spans="1:33" ht="15" customHeight="1" x14ac:dyDescent="0.25">
      <c r="A12" s="327" t="s">
        <v>1766</v>
      </c>
      <c r="B12" s="194" t="s">
        <v>388</v>
      </c>
      <c r="C12" s="196" t="s">
        <v>2</v>
      </c>
      <c r="D12" s="562">
        <v>1</v>
      </c>
      <c r="E12" s="447"/>
      <c r="F12" s="447">
        <f t="shared" si="0"/>
        <v>0</v>
      </c>
      <c r="G12" s="324">
        <f t="shared" si="1"/>
        <v>0</v>
      </c>
      <c r="H12" s="323"/>
      <c r="I12" s="323"/>
    </row>
    <row r="13" spans="1:33" ht="15" customHeight="1" x14ac:dyDescent="0.25">
      <c r="A13" s="327" t="s">
        <v>1767</v>
      </c>
      <c r="B13" s="194" t="s">
        <v>248</v>
      </c>
      <c r="C13" s="196" t="s">
        <v>2</v>
      </c>
      <c r="D13" s="562">
        <v>2</v>
      </c>
      <c r="E13" s="447"/>
      <c r="F13" s="447">
        <f t="shared" si="0"/>
        <v>0</v>
      </c>
      <c r="G13" s="324">
        <f t="shared" si="1"/>
        <v>0</v>
      </c>
      <c r="H13" s="323"/>
      <c r="I13" s="323"/>
    </row>
    <row r="14" spans="1:33" ht="15" customHeight="1" x14ac:dyDescent="0.25">
      <c r="A14" s="327" t="s">
        <v>1768</v>
      </c>
      <c r="B14" s="194" t="s">
        <v>389</v>
      </c>
      <c r="C14" s="196" t="s">
        <v>2</v>
      </c>
      <c r="D14" s="562">
        <v>8</v>
      </c>
      <c r="E14" s="447"/>
      <c r="F14" s="447">
        <f t="shared" si="0"/>
        <v>0</v>
      </c>
      <c r="G14" s="324">
        <f t="shared" si="1"/>
        <v>0</v>
      </c>
      <c r="H14" s="323"/>
      <c r="I14" s="323"/>
    </row>
    <row r="15" spans="1:33" ht="15" customHeight="1" x14ac:dyDescent="0.25">
      <c r="A15" s="327" t="s">
        <v>1769</v>
      </c>
      <c r="B15" s="194" t="s">
        <v>245</v>
      </c>
      <c r="C15" s="196" t="s">
        <v>2</v>
      </c>
      <c r="D15" s="562">
        <v>1</v>
      </c>
      <c r="E15" s="447"/>
      <c r="F15" s="447">
        <f t="shared" si="0"/>
        <v>0</v>
      </c>
      <c r="G15" s="324">
        <f t="shared" si="1"/>
        <v>0</v>
      </c>
      <c r="H15" s="323"/>
      <c r="I15" s="323"/>
    </row>
    <row r="16" spans="1:33" ht="15" customHeight="1" thickBot="1" x14ac:dyDescent="0.3">
      <c r="A16" s="327" t="s">
        <v>1770</v>
      </c>
      <c r="B16" s="194" t="s">
        <v>390</v>
      </c>
      <c r="C16" s="196" t="s">
        <v>2</v>
      </c>
      <c r="D16" s="562">
        <v>1</v>
      </c>
      <c r="E16" s="447"/>
      <c r="F16" s="447">
        <f t="shared" si="0"/>
        <v>0</v>
      </c>
      <c r="G16" s="324">
        <f t="shared" si="1"/>
        <v>0</v>
      </c>
      <c r="H16" s="323"/>
      <c r="I16" s="323"/>
    </row>
    <row r="17" spans="1:9" ht="15" customHeight="1" thickBot="1" x14ac:dyDescent="0.3">
      <c r="A17"/>
      <c r="B17"/>
      <c r="C17"/>
      <c r="D17" s="170"/>
      <c r="E17" s="667" t="s">
        <v>3210</v>
      </c>
      <c r="F17" s="667"/>
      <c r="G17" s="550">
        <f>SUM(G5:G16)</f>
        <v>0</v>
      </c>
    </row>
    <row r="18" spans="1:9" ht="15" customHeight="1" thickBot="1" x14ac:dyDescent="0.3">
      <c r="A18"/>
      <c r="B18"/>
      <c r="C18"/>
      <c r="D18" s="170"/>
      <c r="E18" s="667" t="s">
        <v>3211</v>
      </c>
      <c r="F18" s="667"/>
      <c r="G18" s="550">
        <f>SUM(G17*0.2)</f>
        <v>0</v>
      </c>
    </row>
    <row r="19" spans="1:9" ht="15" customHeight="1" thickBot="1" x14ac:dyDescent="0.3">
      <c r="A19"/>
      <c r="B19"/>
      <c r="C19"/>
      <c r="D19" s="170"/>
      <c r="E19" s="667" t="s">
        <v>3212</v>
      </c>
      <c r="F19" s="667"/>
      <c r="G19" s="550">
        <f>SUM(G17:G18)</f>
        <v>0</v>
      </c>
    </row>
    <row r="20" spans="1:9" ht="15" customHeight="1" x14ac:dyDescent="0.25">
      <c r="A20" s="328"/>
      <c r="B20" s="202"/>
      <c r="C20" s="201"/>
      <c r="D20" s="483"/>
      <c r="E20" s="323"/>
      <c r="F20" s="323"/>
      <c r="G20" s="323"/>
    </row>
    <row r="21" spans="1:9" x14ac:dyDescent="0.25">
      <c r="A21" s="682" t="s">
        <v>391</v>
      </c>
      <c r="B21" s="682"/>
      <c r="C21" s="682"/>
      <c r="D21" s="171" t="s">
        <v>3220</v>
      </c>
      <c r="E21" s="525"/>
      <c r="F21" s="525"/>
      <c r="G21" s="525"/>
    </row>
    <row r="22" spans="1:9" ht="30" customHeight="1" x14ac:dyDescent="0.25">
      <c r="A22" s="555" t="s">
        <v>0</v>
      </c>
      <c r="B22" s="582" t="s">
        <v>1</v>
      </c>
      <c r="C22" s="557" t="s">
        <v>3215</v>
      </c>
      <c r="D22" s="558" t="s">
        <v>3351</v>
      </c>
      <c r="E22" s="541" t="s">
        <v>3219</v>
      </c>
      <c r="F22" s="541" t="s">
        <v>3214</v>
      </c>
      <c r="G22" s="541" t="s">
        <v>3209</v>
      </c>
      <c r="H22" s="406"/>
      <c r="I22" s="406"/>
    </row>
    <row r="23" spans="1:9" ht="15" customHeight="1" x14ac:dyDescent="0.25">
      <c r="A23" s="327" t="s">
        <v>1771</v>
      </c>
      <c r="B23" s="198" t="s">
        <v>392</v>
      </c>
      <c r="C23" s="199" t="s">
        <v>2</v>
      </c>
      <c r="D23" s="562">
        <v>8</v>
      </c>
      <c r="E23" s="447"/>
      <c r="F23" s="447">
        <f>SUM(E23*1.2)</f>
        <v>0</v>
      </c>
      <c r="G23" s="324">
        <f>SUM(D23*E23)</f>
        <v>0</v>
      </c>
      <c r="H23" s="323"/>
      <c r="I23" s="323"/>
    </row>
    <row r="24" spans="1:9" ht="15" customHeight="1" x14ac:dyDescent="0.25">
      <c r="A24" s="327" t="s">
        <v>1772</v>
      </c>
      <c r="B24" s="198" t="s">
        <v>393</v>
      </c>
      <c r="C24" s="199" t="s">
        <v>4</v>
      </c>
      <c r="D24" s="562">
        <v>10</v>
      </c>
      <c r="E24" s="447"/>
      <c r="F24" s="447">
        <f t="shared" ref="F24:F87" si="2">SUM(E24*1.2)</f>
        <v>0</v>
      </c>
      <c r="G24" s="324">
        <f t="shared" ref="G24:G87" si="3">SUM(D24*E24)</f>
        <v>0</v>
      </c>
      <c r="H24" s="323"/>
      <c r="I24" s="323"/>
    </row>
    <row r="25" spans="1:9" ht="15" customHeight="1" x14ac:dyDescent="0.25">
      <c r="A25" s="327" t="s">
        <v>1773</v>
      </c>
      <c r="B25" s="198" t="s">
        <v>394</v>
      </c>
      <c r="C25" s="199" t="s">
        <v>4</v>
      </c>
      <c r="D25" s="562">
        <v>2</v>
      </c>
      <c r="E25" s="447"/>
      <c r="F25" s="447">
        <f t="shared" si="2"/>
        <v>0</v>
      </c>
      <c r="G25" s="324">
        <f t="shared" si="3"/>
        <v>0</v>
      </c>
      <c r="H25" s="323"/>
      <c r="I25" s="323"/>
    </row>
    <row r="26" spans="1:9" ht="15" customHeight="1" x14ac:dyDescent="0.25">
      <c r="A26" s="327" t="s">
        <v>1774</v>
      </c>
      <c r="B26" s="198" t="s">
        <v>252</v>
      </c>
      <c r="C26" s="199" t="s">
        <v>4</v>
      </c>
      <c r="D26" s="562">
        <v>2</v>
      </c>
      <c r="E26" s="447"/>
      <c r="F26" s="447">
        <f t="shared" si="2"/>
        <v>0</v>
      </c>
      <c r="G26" s="324">
        <f t="shared" si="3"/>
        <v>0</v>
      </c>
      <c r="H26" s="323"/>
      <c r="I26" s="323"/>
    </row>
    <row r="27" spans="1:9" ht="15" customHeight="1" x14ac:dyDescent="0.25">
      <c r="A27" s="327" t="s">
        <v>1775</v>
      </c>
      <c r="B27" s="198" t="s">
        <v>395</v>
      </c>
      <c r="C27" s="199" t="s">
        <v>2</v>
      </c>
      <c r="D27" s="562">
        <v>1</v>
      </c>
      <c r="E27" s="447"/>
      <c r="F27" s="447">
        <f t="shared" si="2"/>
        <v>0</v>
      </c>
      <c r="G27" s="324">
        <f t="shared" si="3"/>
        <v>0</v>
      </c>
      <c r="H27" s="323"/>
      <c r="I27" s="323"/>
    </row>
    <row r="28" spans="1:9" ht="15" customHeight="1" x14ac:dyDescent="0.25">
      <c r="A28" s="327" t="s">
        <v>1776</v>
      </c>
      <c r="B28" s="198" t="s">
        <v>396</v>
      </c>
      <c r="C28" s="199" t="s">
        <v>4</v>
      </c>
      <c r="D28" s="562">
        <v>50</v>
      </c>
      <c r="E28" s="447"/>
      <c r="F28" s="447">
        <f t="shared" si="2"/>
        <v>0</v>
      </c>
      <c r="G28" s="324">
        <f t="shared" si="3"/>
        <v>0</v>
      </c>
      <c r="H28" s="323"/>
      <c r="I28" s="323"/>
    </row>
    <row r="29" spans="1:9" ht="15" customHeight="1" x14ac:dyDescent="0.25">
      <c r="A29" s="327" t="s">
        <v>1777</v>
      </c>
      <c r="B29" s="198" t="s">
        <v>397</v>
      </c>
      <c r="C29" s="199" t="s">
        <v>2</v>
      </c>
      <c r="D29" s="562">
        <v>1</v>
      </c>
      <c r="E29" s="447"/>
      <c r="F29" s="447">
        <f t="shared" si="2"/>
        <v>0</v>
      </c>
      <c r="G29" s="324">
        <f t="shared" si="3"/>
        <v>0</v>
      </c>
      <c r="H29" s="323"/>
      <c r="I29" s="323"/>
    </row>
    <row r="30" spans="1:9" ht="15" customHeight="1" x14ac:dyDescent="0.25">
      <c r="A30" s="327" t="s">
        <v>1778</v>
      </c>
      <c r="B30" s="198" t="s">
        <v>398</v>
      </c>
      <c r="C30" s="199" t="s">
        <v>2</v>
      </c>
      <c r="D30" s="562">
        <v>1</v>
      </c>
      <c r="E30" s="447"/>
      <c r="F30" s="447">
        <f t="shared" si="2"/>
        <v>0</v>
      </c>
      <c r="G30" s="324">
        <f t="shared" si="3"/>
        <v>0</v>
      </c>
      <c r="H30" s="323"/>
      <c r="I30" s="323"/>
    </row>
    <row r="31" spans="1:9" ht="15" customHeight="1" x14ac:dyDescent="0.25">
      <c r="A31" s="327" t="s">
        <v>1779</v>
      </c>
      <c r="B31" s="198" t="s">
        <v>399</v>
      </c>
      <c r="C31" s="199" t="s">
        <v>2</v>
      </c>
      <c r="D31" s="562">
        <v>1</v>
      </c>
      <c r="E31" s="447"/>
      <c r="F31" s="447">
        <f t="shared" si="2"/>
        <v>0</v>
      </c>
      <c r="G31" s="324">
        <f t="shared" si="3"/>
        <v>0</v>
      </c>
      <c r="H31" s="323"/>
      <c r="I31" s="323"/>
    </row>
    <row r="32" spans="1:9" ht="15" customHeight="1" x14ac:dyDescent="0.25">
      <c r="A32" s="327" t="s">
        <v>1780</v>
      </c>
      <c r="B32" s="198" t="s">
        <v>400</v>
      </c>
      <c r="C32" s="199" t="s">
        <v>2</v>
      </c>
      <c r="D32" s="562">
        <v>1</v>
      </c>
      <c r="E32" s="447"/>
      <c r="F32" s="447">
        <f t="shared" si="2"/>
        <v>0</v>
      </c>
      <c r="G32" s="324">
        <f t="shared" si="3"/>
        <v>0</v>
      </c>
      <c r="H32" s="323"/>
      <c r="I32" s="323"/>
    </row>
    <row r="33" spans="1:9" ht="15" customHeight="1" x14ac:dyDescent="0.25">
      <c r="A33" s="327" t="s">
        <v>1781</v>
      </c>
      <c r="B33" s="198" t="s">
        <v>401</v>
      </c>
      <c r="C33" s="199" t="s">
        <v>2</v>
      </c>
      <c r="D33" s="562">
        <v>1</v>
      </c>
      <c r="E33" s="447"/>
      <c r="F33" s="447">
        <f t="shared" si="2"/>
        <v>0</v>
      </c>
      <c r="G33" s="324">
        <f t="shared" si="3"/>
        <v>0</v>
      </c>
      <c r="H33" s="323"/>
      <c r="I33" s="323"/>
    </row>
    <row r="34" spans="1:9" ht="15" customHeight="1" x14ac:dyDescent="0.25">
      <c r="A34" s="327" t="s">
        <v>1782</v>
      </c>
      <c r="B34" s="198" t="s">
        <v>402</v>
      </c>
      <c r="C34" s="199" t="s">
        <v>2</v>
      </c>
      <c r="D34" s="562">
        <v>1</v>
      </c>
      <c r="E34" s="447"/>
      <c r="F34" s="447">
        <f t="shared" si="2"/>
        <v>0</v>
      </c>
      <c r="G34" s="324">
        <f t="shared" si="3"/>
        <v>0</v>
      </c>
      <c r="H34" s="323"/>
      <c r="I34" s="323"/>
    </row>
    <row r="35" spans="1:9" ht="15" customHeight="1" x14ac:dyDescent="0.25">
      <c r="A35" s="327" t="s">
        <v>1783</v>
      </c>
      <c r="B35" s="198" t="s">
        <v>403</v>
      </c>
      <c r="C35" s="199" t="s">
        <v>2</v>
      </c>
      <c r="D35" s="562">
        <v>1</v>
      </c>
      <c r="E35" s="447"/>
      <c r="F35" s="447">
        <f t="shared" si="2"/>
        <v>0</v>
      </c>
      <c r="G35" s="324">
        <f t="shared" si="3"/>
        <v>0</v>
      </c>
      <c r="H35" s="323"/>
      <c r="I35" s="323"/>
    </row>
    <row r="36" spans="1:9" ht="15" customHeight="1" x14ac:dyDescent="0.25">
      <c r="A36" s="327" t="s">
        <v>1784</v>
      </c>
      <c r="B36" s="198" t="s">
        <v>404</v>
      </c>
      <c r="C36" s="199" t="s">
        <v>2</v>
      </c>
      <c r="D36" s="562">
        <v>1</v>
      </c>
      <c r="E36" s="447"/>
      <c r="F36" s="447">
        <f t="shared" si="2"/>
        <v>0</v>
      </c>
      <c r="G36" s="324">
        <f t="shared" si="3"/>
        <v>0</v>
      </c>
      <c r="H36" s="323"/>
      <c r="I36" s="323"/>
    </row>
    <row r="37" spans="1:9" ht="15" customHeight="1" x14ac:dyDescent="0.25">
      <c r="A37" s="327" t="s">
        <v>1785</v>
      </c>
      <c r="B37" s="198" t="s">
        <v>405</v>
      </c>
      <c r="C37" s="199" t="s">
        <v>2</v>
      </c>
      <c r="D37" s="562">
        <v>1</v>
      </c>
      <c r="E37" s="447"/>
      <c r="F37" s="447">
        <f t="shared" si="2"/>
        <v>0</v>
      </c>
      <c r="G37" s="324">
        <f t="shared" si="3"/>
        <v>0</v>
      </c>
      <c r="H37" s="323"/>
      <c r="I37" s="323"/>
    </row>
    <row r="38" spans="1:9" ht="15" customHeight="1" x14ac:dyDescent="0.25">
      <c r="A38" s="327" t="s">
        <v>1786</v>
      </c>
      <c r="B38" s="198" t="s">
        <v>406</v>
      </c>
      <c r="C38" s="199" t="s">
        <v>2</v>
      </c>
      <c r="D38" s="562">
        <v>1</v>
      </c>
      <c r="E38" s="447"/>
      <c r="F38" s="447">
        <f t="shared" si="2"/>
        <v>0</v>
      </c>
      <c r="G38" s="324">
        <f t="shared" si="3"/>
        <v>0</v>
      </c>
      <c r="H38" s="323"/>
      <c r="I38" s="323"/>
    </row>
    <row r="39" spans="1:9" ht="15" customHeight="1" x14ac:dyDescent="0.25">
      <c r="A39" s="327" t="s">
        <v>1787</v>
      </c>
      <c r="B39" s="198" t="s">
        <v>407</v>
      </c>
      <c r="C39" s="199" t="s">
        <v>2</v>
      </c>
      <c r="D39" s="562">
        <v>1</v>
      </c>
      <c r="E39" s="447"/>
      <c r="F39" s="447">
        <f t="shared" si="2"/>
        <v>0</v>
      </c>
      <c r="G39" s="324">
        <f t="shared" si="3"/>
        <v>0</v>
      </c>
      <c r="H39" s="323"/>
      <c r="I39" s="323"/>
    </row>
    <row r="40" spans="1:9" ht="15" customHeight="1" x14ac:dyDescent="0.25">
      <c r="A40" s="327" t="s">
        <v>1788</v>
      </c>
      <c r="B40" s="198" t="s">
        <v>408</v>
      </c>
      <c r="C40" s="199" t="s">
        <v>2</v>
      </c>
      <c r="D40" s="562">
        <v>1</v>
      </c>
      <c r="E40" s="447"/>
      <c r="F40" s="447">
        <f t="shared" si="2"/>
        <v>0</v>
      </c>
      <c r="G40" s="324">
        <f t="shared" si="3"/>
        <v>0</v>
      </c>
      <c r="H40" s="323"/>
      <c r="I40" s="323"/>
    </row>
    <row r="41" spans="1:9" ht="15" customHeight="1" x14ac:dyDescent="0.25">
      <c r="A41" s="327" t="s">
        <v>1789</v>
      </c>
      <c r="B41" s="198" t="s">
        <v>409</v>
      </c>
      <c r="C41" s="199" t="s">
        <v>2</v>
      </c>
      <c r="D41" s="562">
        <v>1</v>
      </c>
      <c r="E41" s="447"/>
      <c r="F41" s="447">
        <f t="shared" si="2"/>
        <v>0</v>
      </c>
      <c r="G41" s="324">
        <f t="shared" si="3"/>
        <v>0</v>
      </c>
      <c r="H41" s="323"/>
      <c r="I41" s="323"/>
    </row>
    <row r="42" spans="1:9" ht="15" customHeight="1" x14ac:dyDescent="0.25">
      <c r="A42" s="327" t="s">
        <v>1790</v>
      </c>
      <c r="B42" s="198" t="s">
        <v>410</v>
      </c>
      <c r="C42" s="199" t="s">
        <v>2</v>
      </c>
      <c r="D42" s="562">
        <v>1</v>
      </c>
      <c r="E42" s="447"/>
      <c r="F42" s="447">
        <f t="shared" si="2"/>
        <v>0</v>
      </c>
      <c r="G42" s="324">
        <f t="shared" si="3"/>
        <v>0</v>
      </c>
      <c r="H42" s="323"/>
      <c r="I42" s="323"/>
    </row>
    <row r="43" spans="1:9" ht="15" customHeight="1" x14ac:dyDescent="0.25">
      <c r="A43" s="327" t="s">
        <v>1791</v>
      </c>
      <c r="B43" s="198" t="s">
        <v>411</v>
      </c>
      <c r="C43" s="199" t="s">
        <v>2</v>
      </c>
      <c r="D43" s="562">
        <v>1</v>
      </c>
      <c r="E43" s="447"/>
      <c r="F43" s="447">
        <f t="shared" si="2"/>
        <v>0</v>
      </c>
      <c r="G43" s="324">
        <f t="shared" si="3"/>
        <v>0</v>
      </c>
      <c r="H43" s="323"/>
      <c r="I43" s="323"/>
    </row>
    <row r="44" spans="1:9" ht="15" customHeight="1" x14ac:dyDescent="0.25">
      <c r="A44" s="327" t="s">
        <v>1792</v>
      </c>
      <c r="B44" s="198" t="s">
        <v>412</v>
      </c>
      <c r="C44" s="199" t="s">
        <v>2</v>
      </c>
      <c r="D44" s="562">
        <v>1</v>
      </c>
      <c r="E44" s="447"/>
      <c r="F44" s="447">
        <f t="shared" si="2"/>
        <v>0</v>
      </c>
      <c r="G44" s="324">
        <f t="shared" si="3"/>
        <v>0</v>
      </c>
      <c r="H44" s="323"/>
      <c r="I44" s="323"/>
    </row>
    <row r="45" spans="1:9" ht="15" customHeight="1" x14ac:dyDescent="0.25">
      <c r="A45" s="327" t="s">
        <v>1793</v>
      </c>
      <c r="B45" s="198" t="s">
        <v>413</v>
      </c>
      <c r="C45" s="199" t="s">
        <v>2</v>
      </c>
      <c r="D45" s="562">
        <v>1</v>
      </c>
      <c r="E45" s="447"/>
      <c r="F45" s="447">
        <f t="shared" si="2"/>
        <v>0</v>
      </c>
      <c r="G45" s="324">
        <f t="shared" si="3"/>
        <v>0</v>
      </c>
      <c r="H45" s="323"/>
      <c r="I45" s="323"/>
    </row>
    <row r="46" spans="1:9" ht="15" customHeight="1" x14ac:dyDescent="0.25">
      <c r="A46" s="327" t="s">
        <v>1794</v>
      </c>
      <c r="B46" s="198" t="s">
        <v>414</v>
      </c>
      <c r="C46" s="199" t="s">
        <v>2</v>
      </c>
      <c r="D46" s="562">
        <v>1</v>
      </c>
      <c r="E46" s="447"/>
      <c r="F46" s="447">
        <f t="shared" si="2"/>
        <v>0</v>
      </c>
      <c r="G46" s="324">
        <f t="shared" si="3"/>
        <v>0</v>
      </c>
      <c r="H46" s="323"/>
      <c r="I46" s="323"/>
    </row>
    <row r="47" spans="1:9" ht="15" customHeight="1" x14ac:dyDescent="0.25">
      <c r="A47" s="327" t="s">
        <v>1795</v>
      </c>
      <c r="B47" s="198" t="s">
        <v>415</v>
      </c>
      <c r="C47" s="199" t="s">
        <v>2</v>
      </c>
      <c r="D47" s="562">
        <v>1</v>
      </c>
      <c r="E47" s="447"/>
      <c r="F47" s="447">
        <f t="shared" si="2"/>
        <v>0</v>
      </c>
      <c r="G47" s="324">
        <f t="shared" si="3"/>
        <v>0</v>
      </c>
      <c r="H47" s="323"/>
      <c r="I47" s="323"/>
    </row>
    <row r="48" spans="1:9" ht="15" customHeight="1" x14ac:dyDescent="0.25">
      <c r="A48" s="327" t="s">
        <v>1796</v>
      </c>
      <c r="B48" s="198" t="s">
        <v>416</v>
      </c>
      <c r="C48" s="199" t="s">
        <v>2</v>
      </c>
      <c r="D48" s="562">
        <v>1</v>
      </c>
      <c r="E48" s="447"/>
      <c r="F48" s="447">
        <f t="shared" si="2"/>
        <v>0</v>
      </c>
      <c r="G48" s="324">
        <f t="shared" si="3"/>
        <v>0</v>
      </c>
      <c r="H48" s="323"/>
      <c r="I48" s="323"/>
    </row>
    <row r="49" spans="1:9" ht="15" customHeight="1" x14ac:dyDescent="0.25">
      <c r="A49" s="327" t="s">
        <v>1797</v>
      </c>
      <c r="B49" s="198" t="s">
        <v>417</v>
      </c>
      <c r="C49" s="199" t="s">
        <v>2</v>
      </c>
      <c r="D49" s="562">
        <v>1</v>
      </c>
      <c r="E49" s="447"/>
      <c r="F49" s="447">
        <f t="shared" si="2"/>
        <v>0</v>
      </c>
      <c r="G49" s="324">
        <f t="shared" si="3"/>
        <v>0</v>
      </c>
      <c r="H49" s="323"/>
      <c r="I49" s="323"/>
    </row>
    <row r="50" spans="1:9" ht="15" customHeight="1" x14ac:dyDescent="0.25">
      <c r="A50" s="327" t="s">
        <v>1798</v>
      </c>
      <c r="B50" s="198" t="s">
        <v>418</v>
      </c>
      <c r="C50" s="199" t="s">
        <v>2</v>
      </c>
      <c r="D50" s="562">
        <v>1</v>
      </c>
      <c r="E50" s="447"/>
      <c r="F50" s="447">
        <f t="shared" si="2"/>
        <v>0</v>
      </c>
      <c r="G50" s="324">
        <f t="shared" si="3"/>
        <v>0</v>
      </c>
      <c r="H50" s="323"/>
      <c r="I50" s="323"/>
    </row>
    <row r="51" spans="1:9" ht="15" customHeight="1" x14ac:dyDescent="0.25">
      <c r="A51" s="327" t="s">
        <v>1799</v>
      </c>
      <c r="B51" s="198" t="s">
        <v>419</v>
      </c>
      <c r="C51" s="199" t="s">
        <v>2</v>
      </c>
      <c r="D51" s="562">
        <v>1</v>
      </c>
      <c r="E51" s="447"/>
      <c r="F51" s="447">
        <f t="shared" si="2"/>
        <v>0</v>
      </c>
      <c r="G51" s="324">
        <f t="shared" si="3"/>
        <v>0</v>
      </c>
      <c r="H51" s="323"/>
      <c r="I51" s="323"/>
    </row>
    <row r="52" spans="1:9" ht="15" customHeight="1" x14ac:dyDescent="0.25">
      <c r="A52" s="327" t="s">
        <v>1800</v>
      </c>
      <c r="B52" s="198" t="s">
        <v>420</v>
      </c>
      <c r="C52" s="200" t="s">
        <v>2</v>
      </c>
      <c r="D52" s="562">
        <v>2</v>
      </c>
      <c r="E52" s="447"/>
      <c r="F52" s="447">
        <f t="shared" si="2"/>
        <v>0</v>
      </c>
      <c r="G52" s="324">
        <f t="shared" si="3"/>
        <v>0</v>
      </c>
      <c r="H52" s="323"/>
      <c r="I52" s="323"/>
    </row>
    <row r="53" spans="1:9" ht="15" customHeight="1" x14ac:dyDescent="0.25">
      <c r="A53" s="327" t="s">
        <v>1801</v>
      </c>
      <c r="B53" s="197" t="s">
        <v>421</v>
      </c>
      <c r="C53" s="199" t="s">
        <v>2</v>
      </c>
      <c r="D53" s="562">
        <v>1</v>
      </c>
      <c r="E53" s="447"/>
      <c r="F53" s="447">
        <f t="shared" si="2"/>
        <v>0</v>
      </c>
      <c r="G53" s="324">
        <f t="shared" si="3"/>
        <v>0</v>
      </c>
      <c r="H53" s="323"/>
      <c r="I53" s="323"/>
    </row>
    <row r="54" spans="1:9" ht="15" customHeight="1" x14ac:dyDescent="0.25">
      <c r="A54" s="327" t="s">
        <v>1802</v>
      </c>
      <c r="B54" s="197" t="s">
        <v>422</v>
      </c>
      <c r="C54" s="200" t="s">
        <v>2</v>
      </c>
      <c r="D54" s="562">
        <v>1</v>
      </c>
      <c r="E54" s="447"/>
      <c r="F54" s="447">
        <f t="shared" si="2"/>
        <v>0</v>
      </c>
      <c r="G54" s="324">
        <f t="shared" si="3"/>
        <v>0</v>
      </c>
      <c r="H54" s="323"/>
      <c r="I54" s="323"/>
    </row>
    <row r="55" spans="1:9" ht="15" customHeight="1" x14ac:dyDescent="0.25">
      <c r="A55" s="327" t="s">
        <v>1803</v>
      </c>
      <c r="B55" s="197" t="s">
        <v>423</v>
      </c>
      <c r="C55" s="199" t="s">
        <v>2</v>
      </c>
      <c r="D55" s="562">
        <v>4</v>
      </c>
      <c r="E55" s="447"/>
      <c r="F55" s="447">
        <f t="shared" si="2"/>
        <v>0</v>
      </c>
      <c r="G55" s="324">
        <f t="shared" si="3"/>
        <v>0</v>
      </c>
      <c r="H55" s="323"/>
      <c r="I55" s="323"/>
    </row>
    <row r="56" spans="1:9" ht="15" customHeight="1" x14ac:dyDescent="0.25">
      <c r="A56" s="327" t="s">
        <v>1804</v>
      </c>
      <c r="B56" s="198" t="s">
        <v>424</v>
      </c>
      <c r="C56" s="199" t="s">
        <v>2</v>
      </c>
      <c r="D56" s="562">
        <v>1</v>
      </c>
      <c r="E56" s="447"/>
      <c r="F56" s="447">
        <f t="shared" si="2"/>
        <v>0</v>
      </c>
      <c r="G56" s="324">
        <f t="shared" si="3"/>
        <v>0</v>
      </c>
      <c r="H56" s="323"/>
      <c r="I56" s="323"/>
    </row>
    <row r="57" spans="1:9" ht="15" customHeight="1" x14ac:dyDescent="0.25">
      <c r="A57" s="327" t="s">
        <v>1805</v>
      </c>
      <c r="B57" s="198" t="s">
        <v>425</v>
      </c>
      <c r="C57" s="199" t="s">
        <v>2</v>
      </c>
      <c r="D57" s="562">
        <v>1</v>
      </c>
      <c r="E57" s="447"/>
      <c r="F57" s="447">
        <f t="shared" si="2"/>
        <v>0</v>
      </c>
      <c r="G57" s="324">
        <f t="shared" si="3"/>
        <v>0</v>
      </c>
      <c r="H57" s="323"/>
      <c r="I57" s="323"/>
    </row>
    <row r="58" spans="1:9" ht="15" customHeight="1" x14ac:dyDescent="0.25">
      <c r="A58" s="327" t="s">
        <v>1806</v>
      </c>
      <c r="B58" s="198" t="s">
        <v>426</v>
      </c>
      <c r="C58" s="199" t="s">
        <v>2</v>
      </c>
      <c r="D58" s="562">
        <v>1</v>
      </c>
      <c r="E58" s="447"/>
      <c r="F58" s="447">
        <f t="shared" si="2"/>
        <v>0</v>
      </c>
      <c r="G58" s="324">
        <f t="shared" si="3"/>
        <v>0</v>
      </c>
      <c r="H58" s="323"/>
      <c r="I58" s="323"/>
    </row>
    <row r="59" spans="1:9" ht="15" customHeight="1" x14ac:dyDescent="0.25">
      <c r="A59" s="327" t="s">
        <v>1807</v>
      </c>
      <c r="B59" s="198" t="s">
        <v>427</v>
      </c>
      <c r="C59" s="199" t="s">
        <v>2</v>
      </c>
      <c r="D59" s="562">
        <v>1</v>
      </c>
      <c r="E59" s="447"/>
      <c r="F59" s="447">
        <f t="shared" si="2"/>
        <v>0</v>
      </c>
      <c r="G59" s="324">
        <f t="shared" si="3"/>
        <v>0</v>
      </c>
      <c r="H59" s="323"/>
      <c r="I59" s="323"/>
    </row>
    <row r="60" spans="1:9" ht="15" customHeight="1" x14ac:dyDescent="0.25">
      <c r="A60" s="327" t="s">
        <v>1808</v>
      </c>
      <c r="B60" s="197" t="s">
        <v>428</v>
      </c>
      <c r="C60" s="199" t="s">
        <v>2</v>
      </c>
      <c r="D60" s="562">
        <v>1</v>
      </c>
      <c r="E60" s="447"/>
      <c r="F60" s="447">
        <f t="shared" si="2"/>
        <v>0</v>
      </c>
      <c r="G60" s="324">
        <f t="shared" si="3"/>
        <v>0</v>
      </c>
      <c r="H60" s="323"/>
      <c r="I60" s="323"/>
    </row>
    <row r="61" spans="1:9" ht="15" customHeight="1" x14ac:dyDescent="0.25">
      <c r="A61" s="327" t="s">
        <v>1809</v>
      </c>
      <c r="B61" s="197" t="s">
        <v>429</v>
      </c>
      <c r="C61" s="199" t="s">
        <v>2</v>
      </c>
      <c r="D61" s="562">
        <v>1</v>
      </c>
      <c r="E61" s="447"/>
      <c r="F61" s="447">
        <f t="shared" si="2"/>
        <v>0</v>
      </c>
      <c r="G61" s="324">
        <f t="shared" si="3"/>
        <v>0</v>
      </c>
      <c r="H61" s="323"/>
      <c r="I61" s="323"/>
    </row>
    <row r="62" spans="1:9" ht="15" customHeight="1" x14ac:dyDescent="0.25">
      <c r="A62" s="327" t="s">
        <v>1810</v>
      </c>
      <c r="B62" s="198" t="s">
        <v>430</v>
      </c>
      <c r="C62" s="199" t="s">
        <v>2</v>
      </c>
      <c r="D62" s="562">
        <v>2</v>
      </c>
      <c r="E62" s="447"/>
      <c r="F62" s="447">
        <f t="shared" si="2"/>
        <v>0</v>
      </c>
      <c r="G62" s="324">
        <f t="shared" si="3"/>
        <v>0</v>
      </c>
      <c r="H62" s="323"/>
      <c r="I62" s="323"/>
    </row>
    <row r="63" spans="1:9" ht="15" customHeight="1" x14ac:dyDescent="0.25">
      <c r="A63" s="327" t="s">
        <v>1811</v>
      </c>
      <c r="B63" s="197" t="s">
        <v>431</v>
      </c>
      <c r="C63" s="199" t="s">
        <v>2</v>
      </c>
      <c r="D63" s="562">
        <v>2</v>
      </c>
      <c r="E63" s="447"/>
      <c r="F63" s="447">
        <f t="shared" si="2"/>
        <v>0</v>
      </c>
      <c r="G63" s="324">
        <f t="shared" si="3"/>
        <v>0</v>
      </c>
      <c r="H63" s="323"/>
      <c r="I63" s="323"/>
    </row>
    <row r="64" spans="1:9" ht="15" customHeight="1" x14ac:dyDescent="0.25">
      <c r="A64" s="327" t="s">
        <v>1812</v>
      </c>
      <c r="B64" s="198" t="s">
        <v>432</v>
      </c>
      <c r="C64" s="199" t="s">
        <v>2</v>
      </c>
      <c r="D64" s="562">
        <v>1</v>
      </c>
      <c r="E64" s="447"/>
      <c r="F64" s="447">
        <f t="shared" si="2"/>
        <v>0</v>
      </c>
      <c r="G64" s="324">
        <f t="shared" si="3"/>
        <v>0</v>
      </c>
      <c r="H64" s="323"/>
      <c r="I64" s="323"/>
    </row>
    <row r="65" spans="1:9" ht="15" customHeight="1" x14ac:dyDescent="0.25">
      <c r="A65" s="327" t="s">
        <v>1813</v>
      </c>
      <c r="B65" s="198" t="s">
        <v>433</v>
      </c>
      <c r="C65" s="199" t="s">
        <v>2</v>
      </c>
      <c r="D65" s="562">
        <v>1</v>
      </c>
      <c r="E65" s="447"/>
      <c r="F65" s="447">
        <f t="shared" si="2"/>
        <v>0</v>
      </c>
      <c r="G65" s="324">
        <f t="shared" si="3"/>
        <v>0</v>
      </c>
      <c r="H65" s="323"/>
      <c r="I65" s="323"/>
    </row>
    <row r="66" spans="1:9" ht="15" customHeight="1" x14ac:dyDescent="0.25">
      <c r="A66" s="327" t="s">
        <v>1814</v>
      </c>
      <c r="B66" s="198" t="s">
        <v>434</v>
      </c>
      <c r="C66" s="199" t="s">
        <v>6</v>
      </c>
      <c r="D66" s="562">
        <v>2</v>
      </c>
      <c r="E66" s="447"/>
      <c r="F66" s="447">
        <f t="shared" si="2"/>
        <v>0</v>
      </c>
      <c r="G66" s="324">
        <f t="shared" si="3"/>
        <v>0</v>
      </c>
      <c r="H66" s="323"/>
      <c r="I66" s="323"/>
    </row>
    <row r="67" spans="1:9" ht="15" customHeight="1" x14ac:dyDescent="0.25">
      <c r="A67" s="327" t="s">
        <v>1815</v>
      </c>
      <c r="B67" s="198" t="s">
        <v>435</v>
      </c>
      <c r="C67" s="199" t="s">
        <v>2</v>
      </c>
      <c r="D67" s="562">
        <v>2</v>
      </c>
      <c r="E67" s="447"/>
      <c r="F67" s="447">
        <f t="shared" si="2"/>
        <v>0</v>
      </c>
      <c r="G67" s="324">
        <f t="shared" si="3"/>
        <v>0</v>
      </c>
      <c r="H67" s="323"/>
      <c r="I67" s="323"/>
    </row>
    <row r="68" spans="1:9" ht="15" customHeight="1" x14ac:dyDescent="0.25">
      <c r="A68" s="327" t="s">
        <v>1816</v>
      </c>
      <c r="B68" s="198" t="s">
        <v>436</v>
      </c>
      <c r="C68" s="199" t="s">
        <v>2</v>
      </c>
      <c r="D68" s="562">
        <v>2</v>
      </c>
      <c r="E68" s="447"/>
      <c r="F68" s="447">
        <f t="shared" si="2"/>
        <v>0</v>
      </c>
      <c r="G68" s="324">
        <f t="shared" si="3"/>
        <v>0</v>
      </c>
      <c r="H68" s="323"/>
      <c r="I68" s="323"/>
    </row>
    <row r="69" spans="1:9" ht="15" customHeight="1" x14ac:dyDescent="0.25">
      <c r="A69" s="327" t="s">
        <v>1817</v>
      </c>
      <c r="B69" s="198" t="s">
        <v>437</v>
      </c>
      <c r="C69" s="199" t="s">
        <v>2</v>
      </c>
      <c r="D69" s="562">
        <v>2</v>
      </c>
      <c r="E69" s="447"/>
      <c r="F69" s="447">
        <f t="shared" si="2"/>
        <v>0</v>
      </c>
      <c r="G69" s="324">
        <f t="shared" si="3"/>
        <v>0</v>
      </c>
      <c r="H69" s="323"/>
      <c r="I69" s="323"/>
    </row>
    <row r="70" spans="1:9" ht="15" customHeight="1" x14ac:dyDescent="0.25">
      <c r="A70" s="327" t="s">
        <v>1818</v>
      </c>
      <c r="B70" s="198" t="s">
        <v>438</v>
      </c>
      <c r="C70" s="199" t="s">
        <v>2</v>
      </c>
      <c r="D70" s="562">
        <v>2</v>
      </c>
      <c r="E70" s="447"/>
      <c r="F70" s="447">
        <f t="shared" si="2"/>
        <v>0</v>
      </c>
      <c r="G70" s="324">
        <f t="shared" si="3"/>
        <v>0</v>
      </c>
      <c r="H70" s="323"/>
      <c r="I70" s="323"/>
    </row>
    <row r="71" spans="1:9" ht="15" customHeight="1" x14ac:dyDescent="0.25">
      <c r="A71" s="327" t="s">
        <v>1819</v>
      </c>
      <c r="B71" s="198" t="s">
        <v>439</v>
      </c>
      <c r="C71" s="199" t="s">
        <v>2</v>
      </c>
      <c r="D71" s="562">
        <v>1</v>
      </c>
      <c r="E71" s="447"/>
      <c r="F71" s="447">
        <f t="shared" si="2"/>
        <v>0</v>
      </c>
      <c r="G71" s="324">
        <f t="shared" si="3"/>
        <v>0</v>
      </c>
      <c r="H71" s="323"/>
      <c r="I71" s="323"/>
    </row>
    <row r="72" spans="1:9" ht="15" customHeight="1" x14ac:dyDescent="0.25">
      <c r="A72" s="327" t="s">
        <v>1820</v>
      </c>
      <c r="B72" s="198" t="s">
        <v>440</v>
      </c>
      <c r="C72" s="199" t="s">
        <v>2</v>
      </c>
      <c r="D72" s="562">
        <v>1</v>
      </c>
      <c r="E72" s="447"/>
      <c r="F72" s="447">
        <f t="shared" si="2"/>
        <v>0</v>
      </c>
      <c r="G72" s="324">
        <f t="shared" si="3"/>
        <v>0</v>
      </c>
      <c r="H72" s="323"/>
      <c r="I72" s="323"/>
    </row>
    <row r="73" spans="1:9" ht="15" customHeight="1" x14ac:dyDescent="0.25">
      <c r="A73" s="327" t="s">
        <v>1821</v>
      </c>
      <c r="B73" s="198" t="s">
        <v>426</v>
      </c>
      <c r="C73" s="199" t="s">
        <v>2</v>
      </c>
      <c r="D73" s="562">
        <v>1</v>
      </c>
      <c r="E73" s="447"/>
      <c r="F73" s="447">
        <f t="shared" si="2"/>
        <v>0</v>
      </c>
      <c r="G73" s="324">
        <f t="shared" si="3"/>
        <v>0</v>
      </c>
      <c r="H73" s="323"/>
      <c r="I73" s="323"/>
    </row>
    <row r="74" spans="1:9" ht="15" customHeight="1" x14ac:dyDescent="0.25">
      <c r="A74" s="327" t="s">
        <v>1822</v>
      </c>
      <c r="B74" s="198" t="s">
        <v>441</v>
      </c>
      <c r="C74" s="199" t="s">
        <v>2</v>
      </c>
      <c r="D74" s="562">
        <v>1</v>
      </c>
      <c r="E74" s="447"/>
      <c r="F74" s="447">
        <f t="shared" si="2"/>
        <v>0</v>
      </c>
      <c r="G74" s="324">
        <f t="shared" si="3"/>
        <v>0</v>
      </c>
      <c r="H74" s="323"/>
      <c r="I74" s="323"/>
    </row>
    <row r="75" spans="1:9" ht="15" customHeight="1" x14ac:dyDescent="0.25">
      <c r="A75" s="327" t="s">
        <v>1823</v>
      </c>
      <c r="B75" s="198" t="s">
        <v>442</v>
      </c>
      <c r="C75" s="199" t="s">
        <v>2</v>
      </c>
      <c r="D75" s="562">
        <v>1</v>
      </c>
      <c r="E75" s="447"/>
      <c r="F75" s="447">
        <f t="shared" si="2"/>
        <v>0</v>
      </c>
      <c r="G75" s="324">
        <f t="shared" si="3"/>
        <v>0</v>
      </c>
      <c r="H75" s="323"/>
      <c r="I75" s="323"/>
    </row>
    <row r="76" spans="1:9" ht="15" customHeight="1" x14ac:dyDescent="0.25">
      <c r="A76" s="327" t="s">
        <v>1824</v>
      </c>
      <c r="B76" s="198" t="s">
        <v>443</v>
      </c>
      <c r="C76" s="199" t="s">
        <v>2</v>
      </c>
      <c r="D76" s="562">
        <v>1</v>
      </c>
      <c r="E76" s="447"/>
      <c r="F76" s="447">
        <f t="shared" si="2"/>
        <v>0</v>
      </c>
      <c r="G76" s="324">
        <f t="shared" si="3"/>
        <v>0</v>
      </c>
      <c r="H76" s="323"/>
      <c r="I76" s="323"/>
    </row>
    <row r="77" spans="1:9" ht="15" customHeight="1" x14ac:dyDescent="0.25">
      <c r="A77" s="327" t="s">
        <v>1825</v>
      </c>
      <c r="B77" s="198" t="s">
        <v>444</v>
      </c>
      <c r="C77" s="199" t="s">
        <v>2</v>
      </c>
      <c r="D77" s="562">
        <v>1</v>
      </c>
      <c r="E77" s="447"/>
      <c r="F77" s="447">
        <f t="shared" si="2"/>
        <v>0</v>
      </c>
      <c r="G77" s="324">
        <f t="shared" si="3"/>
        <v>0</v>
      </c>
      <c r="H77" s="323"/>
      <c r="I77" s="323"/>
    </row>
    <row r="78" spans="1:9" ht="15" customHeight="1" x14ac:dyDescent="0.25">
      <c r="A78" s="327" t="s">
        <v>1826</v>
      </c>
      <c r="B78" s="198" t="s">
        <v>445</v>
      </c>
      <c r="C78" s="199" t="s">
        <v>2</v>
      </c>
      <c r="D78" s="562">
        <v>1</v>
      </c>
      <c r="E78" s="447"/>
      <c r="F78" s="447">
        <f t="shared" si="2"/>
        <v>0</v>
      </c>
      <c r="G78" s="324">
        <f t="shared" si="3"/>
        <v>0</v>
      </c>
      <c r="H78" s="323"/>
      <c r="I78" s="323"/>
    </row>
    <row r="79" spans="1:9" ht="15" customHeight="1" x14ac:dyDescent="0.25">
      <c r="A79" s="327" t="s">
        <v>1827</v>
      </c>
      <c r="B79" s="198" t="s">
        <v>446</v>
      </c>
      <c r="C79" s="199" t="s">
        <v>2</v>
      </c>
      <c r="D79" s="562">
        <v>1</v>
      </c>
      <c r="E79" s="447"/>
      <c r="F79" s="447">
        <f t="shared" si="2"/>
        <v>0</v>
      </c>
      <c r="G79" s="324">
        <f t="shared" si="3"/>
        <v>0</v>
      </c>
      <c r="H79" s="323"/>
      <c r="I79" s="323"/>
    </row>
    <row r="80" spans="1:9" ht="15" customHeight="1" x14ac:dyDescent="0.25">
      <c r="A80" s="327" t="s">
        <v>1828</v>
      </c>
      <c r="B80" s="198" t="s">
        <v>447</v>
      </c>
      <c r="C80" s="199" t="s">
        <v>2</v>
      </c>
      <c r="D80" s="562">
        <v>1</v>
      </c>
      <c r="E80" s="447"/>
      <c r="F80" s="447">
        <f t="shared" si="2"/>
        <v>0</v>
      </c>
      <c r="G80" s="324">
        <f t="shared" si="3"/>
        <v>0</v>
      </c>
      <c r="H80" s="323"/>
      <c r="I80" s="323"/>
    </row>
    <row r="81" spans="1:9" ht="15" customHeight="1" x14ac:dyDescent="0.25">
      <c r="A81" s="327" t="s">
        <v>1829</v>
      </c>
      <c r="B81" s="198" t="s">
        <v>448</v>
      </c>
      <c r="C81" s="199" t="s">
        <v>2</v>
      </c>
      <c r="D81" s="562">
        <v>1</v>
      </c>
      <c r="E81" s="447"/>
      <c r="F81" s="447">
        <f t="shared" si="2"/>
        <v>0</v>
      </c>
      <c r="G81" s="324">
        <f t="shared" si="3"/>
        <v>0</v>
      </c>
      <c r="H81" s="323"/>
      <c r="I81" s="323"/>
    </row>
    <row r="82" spans="1:9" ht="15" customHeight="1" x14ac:dyDescent="0.25">
      <c r="A82" s="327" t="s">
        <v>1830</v>
      </c>
      <c r="B82" s="198" t="s">
        <v>449</v>
      </c>
      <c r="C82" s="199" t="s">
        <v>5</v>
      </c>
      <c r="D82" s="562">
        <v>1</v>
      </c>
      <c r="E82" s="447"/>
      <c r="F82" s="447">
        <f t="shared" si="2"/>
        <v>0</v>
      </c>
      <c r="G82" s="324">
        <f t="shared" si="3"/>
        <v>0</v>
      </c>
      <c r="H82" s="323"/>
      <c r="I82" s="323"/>
    </row>
    <row r="83" spans="1:9" ht="15" customHeight="1" x14ac:dyDescent="0.25">
      <c r="A83" s="327" t="s">
        <v>1831</v>
      </c>
      <c r="B83" s="198" t="s">
        <v>450</v>
      </c>
      <c r="C83" s="199" t="s">
        <v>5</v>
      </c>
      <c r="D83" s="562">
        <v>2</v>
      </c>
      <c r="E83" s="447"/>
      <c r="F83" s="447">
        <f t="shared" si="2"/>
        <v>0</v>
      </c>
      <c r="G83" s="324">
        <f t="shared" si="3"/>
        <v>0</v>
      </c>
      <c r="H83" s="323"/>
      <c r="I83" s="323"/>
    </row>
    <row r="84" spans="1:9" ht="15" customHeight="1" x14ac:dyDescent="0.25">
      <c r="A84" s="327" t="s">
        <v>1832</v>
      </c>
      <c r="B84" s="197" t="s">
        <v>451</v>
      </c>
      <c r="C84" s="199" t="s">
        <v>2</v>
      </c>
      <c r="D84" s="562">
        <v>1</v>
      </c>
      <c r="E84" s="447"/>
      <c r="F84" s="447">
        <f t="shared" si="2"/>
        <v>0</v>
      </c>
      <c r="G84" s="324">
        <f t="shared" si="3"/>
        <v>0</v>
      </c>
      <c r="H84" s="323"/>
      <c r="I84" s="323"/>
    </row>
    <row r="85" spans="1:9" ht="15" customHeight="1" x14ac:dyDescent="0.25">
      <c r="A85" s="327" t="s">
        <v>1833</v>
      </c>
      <c r="B85" s="197" t="s">
        <v>452</v>
      </c>
      <c r="C85" s="199" t="s">
        <v>2</v>
      </c>
      <c r="D85" s="562">
        <v>1</v>
      </c>
      <c r="E85" s="447"/>
      <c r="F85" s="447">
        <f t="shared" si="2"/>
        <v>0</v>
      </c>
      <c r="G85" s="324">
        <f t="shared" si="3"/>
        <v>0</v>
      </c>
      <c r="H85" s="323"/>
      <c r="I85" s="323"/>
    </row>
    <row r="86" spans="1:9" ht="15" customHeight="1" x14ac:dyDescent="0.25">
      <c r="A86" s="327" t="s">
        <v>1834</v>
      </c>
      <c r="B86" s="197" t="s">
        <v>453</v>
      </c>
      <c r="C86" s="199" t="s">
        <v>2</v>
      </c>
      <c r="D86" s="562">
        <v>1</v>
      </c>
      <c r="E86" s="447"/>
      <c r="F86" s="447">
        <f t="shared" si="2"/>
        <v>0</v>
      </c>
      <c r="G86" s="324">
        <f t="shared" si="3"/>
        <v>0</v>
      </c>
      <c r="H86" s="323"/>
      <c r="I86" s="323"/>
    </row>
    <row r="87" spans="1:9" ht="15" customHeight="1" x14ac:dyDescent="0.25">
      <c r="A87" s="327" t="s">
        <v>1835</v>
      </c>
      <c r="B87" s="197" t="s">
        <v>454</v>
      </c>
      <c r="C87" s="199" t="s">
        <v>2</v>
      </c>
      <c r="D87" s="562">
        <v>1</v>
      </c>
      <c r="E87" s="447"/>
      <c r="F87" s="447">
        <f t="shared" si="2"/>
        <v>0</v>
      </c>
      <c r="G87" s="324">
        <f t="shared" si="3"/>
        <v>0</v>
      </c>
      <c r="H87" s="323"/>
      <c r="I87" s="323"/>
    </row>
    <row r="88" spans="1:9" ht="15" customHeight="1" x14ac:dyDescent="0.25">
      <c r="A88" s="327" t="s">
        <v>1836</v>
      </c>
      <c r="B88" s="197" t="s">
        <v>455</v>
      </c>
      <c r="C88" s="199" t="s">
        <v>2</v>
      </c>
      <c r="D88" s="562">
        <v>2</v>
      </c>
      <c r="E88" s="447"/>
      <c r="F88" s="447">
        <f t="shared" ref="F88:F151" si="4">SUM(E88*1.2)</f>
        <v>0</v>
      </c>
      <c r="G88" s="324">
        <f t="shared" ref="G88:G151" si="5">SUM(D88*E88)</f>
        <v>0</v>
      </c>
      <c r="H88" s="323"/>
      <c r="I88" s="323"/>
    </row>
    <row r="89" spans="1:9" ht="15" customHeight="1" x14ac:dyDescent="0.25">
      <c r="A89" s="327" t="s">
        <v>1837</v>
      </c>
      <c r="B89" s="197" t="s">
        <v>456</v>
      </c>
      <c r="C89" s="199" t="s">
        <v>2</v>
      </c>
      <c r="D89" s="562">
        <v>1</v>
      </c>
      <c r="E89" s="447"/>
      <c r="F89" s="447">
        <f t="shared" si="4"/>
        <v>0</v>
      </c>
      <c r="G89" s="324">
        <f t="shared" si="5"/>
        <v>0</v>
      </c>
      <c r="H89" s="323"/>
      <c r="I89" s="323"/>
    </row>
    <row r="90" spans="1:9" ht="15" customHeight="1" x14ac:dyDescent="0.25">
      <c r="A90" s="327" t="s">
        <v>1838</v>
      </c>
      <c r="B90" s="198" t="s">
        <v>457</v>
      </c>
      <c r="C90" s="199" t="s">
        <v>2</v>
      </c>
      <c r="D90" s="562">
        <v>2</v>
      </c>
      <c r="E90" s="447"/>
      <c r="F90" s="447">
        <f t="shared" si="4"/>
        <v>0</v>
      </c>
      <c r="G90" s="324">
        <f t="shared" si="5"/>
        <v>0</v>
      </c>
      <c r="H90" s="323"/>
      <c r="I90" s="323"/>
    </row>
    <row r="91" spans="1:9" ht="15" customHeight="1" x14ac:dyDescent="0.25">
      <c r="A91" s="327" t="s">
        <v>1839</v>
      </c>
      <c r="B91" s="198" t="s">
        <v>458</v>
      </c>
      <c r="C91" s="199" t="s">
        <v>2</v>
      </c>
      <c r="D91" s="562">
        <v>2</v>
      </c>
      <c r="E91" s="447"/>
      <c r="F91" s="447">
        <f t="shared" si="4"/>
        <v>0</v>
      </c>
      <c r="G91" s="324">
        <f t="shared" si="5"/>
        <v>0</v>
      </c>
      <c r="H91" s="323"/>
      <c r="I91" s="323"/>
    </row>
    <row r="92" spans="1:9" ht="15" customHeight="1" x14ac:dyDescent="0.25">
      <c r="A92" s="327" t="s">
        <v>1840</v>
      </c>
      <c r="B92" s="198" t="s">
        <v>459</v>
      </c>
      <c r="C92" s="199" t="s">
        <v>5</v>
      </c>
      <c r="D92" s="562">
        <v>1</v>
      </c>
      <c r="E92" s="447"/>
      <c r="F92" s="447">
        <f t="shared" si="4"/>
        <v>0</v>
      </c>
      <c r="G92" s="324">
        <f t="shared" si="5"/>
        <v>0</v>
      </c>
      <c r="H92" s="323"/>
      <c r="I92" s="323"/>
    </row>
    <row r="93" spans="1:9" ht="15" customHeight="1" x14ac:dyDescent="0.25">
      <c r="A93" s="327" t="s">
        <v>1841</v>
      </c>
      <c r="B93" s="198" t="s">
        <v>460</v>
      </c>
      <c r="C93" s="199" t="s">
        <v>2</v>
      </c>
      <c r="D93" s="562">
        <v>4</v>
      </c>
      <c r="E93" s="447"/>
      <c r="F93" s="447">
        <f t="shared" si="4"/>
        <v>0</v>
      </c>
      <c r="G93" s="324">
        <f t="shared" si="5"/>
        <v>0</v>
      </c>
      <c r="H93" s="323"/>
      <c r="I93" s="323"/>
    </row>
    <row r="94" spans="1:9" ht="15" customHeight="1" x14ac:dyDescent="0.25">
      <c r="A94" s="327" t="s">
        <v>1842</v>
      </c>
      <c r="B94" s="198" t="s">
        <v>461</v>
      </c>
      <c r="C94" s="200" t="s">
        <v>2</v>
      </c>
      <c r="D94" s="562">
        <v>1</v>
      </c>
      <c r="E94" s="447"/>
      <c r="F94" s="447">
        <f t="shared" si="4"/>
        <v>0</v>
      </c>
      <c r="G94" s="324">
        <f t="shared" si="5"/>
        <v>0</v>
      </c>
      <c r="H94" s="323"/>
      <c r="I94" s="323"/>
    </row>
    <row r="95" spans="1:9" ht="15" customHeight="1" x14ac:dyDescent="0.25">
      <c r="A95" s="327" t="s">
        <v>1843</v>
      </c>
      <c r="B95" s="197" t="s">
        <v>462</v>
      </c>
      <c r="C95" s="199" t="s">
        <v>2</v>
      </c>
      <c r="D95" s="562">
        <v>4</v>
      </c>
      <c r="E95" s="447"/>
      <c r="F95" s="447">
        <f t="shared" si="4"/>
        <v>0</v>
      </c>
      <c r="G95" s="324">
        <f t="shared" si="5"/>
        <v>0</v>
      </c>
      <c r="H95" s="323"/>
      <c r="I95" s="323"/>
    </row>
    <row r="96" spans="1:9" ht="15" customHeight="1" x14ac:dyDescent="0.25">
      <c r="A96" s="327" t="s">
        <v>1844</v>
      </c>
      <c r="B96" s="198" t="s">
        <v>463</v>
      </c>
      <c r="C96" s="199" t="s">
        <v>2</v>
      </c>
      <c r="D96" s="562">
        <v>2</v>
      </c>
      <c r="E96" s="447"/>
      <c r="F96" s="447">
        <f t="shared" si="4"/>
        <v>0</v>
      </c>
      <c r="G96" s="324">
        <f t="shared" si="5"/>
        <v>0</v>
      </c>
      <c r="H96" s="323"/>
      <c r="I96" s="323"/>
    </row>
    <row r="97" spans="1:33" ht="15" customHeight="1" x14ac:dyDescent="0.25">
      <c r="A97" s="327" t="s">
        <v>1845</v>
      </c>
      <c r="B97" s="198" t="s">
        <v>464</v>
      </c>
      <c r="C97" s="199" t="s">
        <v>2</v>
      </c>
      <c r="D97" s="562">
        <v>1</v>
      </c>
      <c r="E97" s="447"/>
      <c r="F97" s="447">
        <f t="shared" si="4"/>
        <v>0</v>
      </c>
      <c r="G97" s="324">
        <f t="shared" si="5"/>
        <v>0</v>
      </c>
      <c r="H97" s="323"/>
      <c r="I97" s="323"/>
    </row>
    <row r="98" spans="1:33" ht="15" customHeight="1" x14ac:dyDescent="0.25">
      <c r="A98" s="327" t="s">
        <v>1846</v>
      </c>
      <c r="B98" s="198" t="s">
        <v>465</v>
      </c>
      <c r="C98" s="199" t="s">
        <v>2</v>
      </c>
      <c r="D98" s="562">
        <v>2</v>
      </c>
      <c r="E98" s="447"/>
      <c r="F98" s="447">
        <f t="shared" si="4"/>
        <v>0</v>
      </c>
      <c r="G98" s="324">
        <f t="shared" si="5"/>
        <v>0</v>
      </c>
      <c r="H98" s="323"/>
      <c r="I98" s="323"/>
    </row>
    <row r="99" spans="1:33" ht="15" customHeight="1" x14ac:dyDescent="0.25">
      <c r="A99" s="327" t="s">
        <v>1847</v>
      </c>
      <c r="B99" s="197" t="s">
        <v>466</v>
      </c>
      <c r="C99" s="199" t="s">
        <v>2</v>
      </c>
      <c r="D99" s="562">
        <v>4</v>
      </c>
      <c r="E99" s="447"/>
      <c r="F99" s="447">
        <f t="shared" si="4"/>
        <v>0</v>
      </c>
      <c r="G99" s="324">
        <f t="shared" si="5"/>
        <v>0</v>
      </c>
      <c r="H99" s="323"/>
      <c r="I99" s="323"/>
    </row>
    <row r="100" spans="1:33" ht="15" customHeight="1" x14ac:dyDescent="0.25">
      <c r="A100" s="327" t="s">
        <v>1848</v>
      </c>
      <c r="B100" s="198" t="s">
        <v>467</v>
      </c>
      <c r="C100" s="199" t="s">
        <v>2</v>
      </c>
      <c r="D100" s="562">
        <v>2</v>
      </c>
      <c r="E100" s="447"/>
      <c r="F100" s="447">
        <f t="shared" si="4"/>
        <v>0</v>
      </c>
      <c r="G100" s="324">
        <f t="shared" si="5"/>
        <v>0</v>
      </c>
      <c r="H100" s="323"/>
      <c r="I100" s="323"/>
    </row>
    <row r="101" spans="1:33" ht="15" customHeight="1" x14ac:dyDescent="0.25">
      <c r="A101" s="327" t="s">
        <v>1849</v>
      </c>
      <c r="B101" s="198" t="s">
        <v>468</v>
      </c>
      <c r="C101" s="199" t="s">
        <v>2</v>
      </c>
      <c r="D101" s="562">
        <v>2</v>
      </c>
      <c r="E101" s="447"/>
      <c r="F101" s="447">
        <f t="shared" si="4"/>
        <v>0</v>
      </c>
      <c r="G101" s="324">
        <f t="shared" si="5"/>
        <v>0</v>
      </c>
      <c r="H101" s="323"/>
      <c r="I101" s="323"/>
    </row>
    <row r="102" spans="1:33" s="190" customFormat="1" ht="15" customHeight="1" x14ac:dyDescent="0.25">
      <c r="A102" s="327" t="s">
        <v>1850</v>
      </c>
      <c r="B102" s="198" t="s">
        <v>469</v>
      </c>
      <c r="C102" s="199" t="s">
        <v>2</v>
      </c>
      <c r="D102" s="562">
        <v>4</v>
      </c>
      <c r="E102" s="447"/>
      <c r="F102" s="447">
        <f t="shared" si="4"/>
        <v>0</v>
      </c>
      <c r="G102" s="324">
        <f t="shared" si="5"/>
        <v>0</v>
      </c>
      <c r="H102" s="323"/>
      <c r="I102" s="323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</row>
    <row r="103" spans="1:33" s="190" customFormat="1" ht="15" customHeight="1" x14ac:dyDescent="0.25">
      <c r="A103" s="327" t="s">
        <v>1851</v>
      </c>
      <c r="B103" s="198" t="s">
        <v>470</v>
      </c>
      <c r="C103" s="199" t="s">
        <v>2</v>
      </c>
      <c r="D103" s="562">
        <v>4</v>
      </c>
      <c r="E103" s="447"/>
      <c r="F103" s="447">
        <f t="shared" si="4"/>
        <v>0</v>
      </c>
      <c r="G103" s="324">
        <f t="shared" si="5"/>
        <v>0</v>
      </c>
      <c r="H103" s="323"/>
      <c r="I103" s="323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</row>
    <row r="104" spans="1:33" s="190" customFormat="1" ht="15" customHeight="1" x14ac:dyDescent="0.25">
      <c r="A104" s="327" t="s">
        <v>1852</v>
      </c>
      <c r="B104" s="198" t="s">
        <v>471</v>
      </c>
      <c r="C104" s="199" t="s">
        <v>2</v>
      </c>
      <c r="D104" s="562">
        <v>4</v>
      </c>
      <c r="E104" s="447"/>
      <c r="F104" s="447">
        <f t="shared" si="4"/>
        <v>0</v>
      </c>
      <c r="G104" s="324">
        <f t="shared" si="5"/>
        <v>0</v>
      </c>
      <c r="H104" s="323"/>
      <c r="I104" s="323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</row>
    <row r="105" spans="1:33" s="190" customFormat="1" ht="15" customHeight="1" x14ac:dyDescent="0.25">
      <c r="A105" s="327" t="s">
        <v>1853</v>
      </c>
      <c r="B105" s="198" t="s">
        <v>472</v>
      </c>
      <c r="C105" s="199" t="s">
        <v>2</v>
      </c>
      <c r="D105" s="562">
        <v>2</v>
      </c>
      <c r="E105" s="447"/>
      <c r="F105" s="447">
        <f t="shared" si="4"/>
        <v>0</v>
      </c>
      <c r="G105" s="324">
        <f t="shared" si="5"/>
        <v>0</v>
      </c>
      <c r="H105" s="323"/>
      <c r="I105" s="323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</row>
    <row r="106" spans="1:33" s="190" customFormat="1" ht="15" customHeight="1" x14ac:dyDescent="0.25">
      <c r="A106" s="327" t="s">
        <v>1854</v>
      </c>
      <c r="B106" s="198" t="s">
        <v>473</v>
      </c>
      <c r="C106" s="199" t="s">
        <v>2</v>
      </c>
      <c r="D106" s="562">
        <v>1</v>
      </c>
      <c r="E106" s="447"/>
      <c r="F106" s="447">
        <f t="shared" si="4"/>
        <v>0</v>
      </c>
      <c r="G106" s="324">
        <f t="shared" si="5"/>
        <v>0</v>
      </c>
      <c r="H106" s="323"/>
      <c r="I106" s="323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</row>
    <row r="107" spans="1:33" s="190" customFormat="1" ht="15" customHeight="1" x14ac:dyDescent="0.25">
      <c r="A107" s="327" t="s">
        <v>1855</v>
      </c>
      <c r="B107" s="198" t="s">
        <v>474</v>
      </c>
      <c r="C107" s="199" t="s">
        <v>2</v>
      </c>
      <c r="D107" s="562">
        <v>1</v>
      </c>
      <c r="E107" s="447"/>
      <c r="F107" s="447">
        <f t="shared" si="4"/>
        <v>0</v>
      </c>
      <c r="G107" s="324">
        <f t="shared" si="5"/>
        <v>0</v>
      </c>
      <c r="H107" s="323"/>
      <c r="I107" s="323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</row>
    <row r="108" spans="1:33" s="190" customFormat="1" ht="15" customHeight="1" x14ac:dyDescent="0.25">
      <c r="A108" s="327" t="s">
        <v>1856</v>
      </c>
      <c r="B108" s="198" t="s">
        <v>475</v>
      </c>
      <c r="C108" s="199" t="s">
        <v>476</v>
      </c>
      <c r="D108" s="562">
        <v>4</v>
      </c>
      <c r="E108" s="447"/>
      <c r="F108" s="447">
        <f t="shared" si="4"/>
        <v>0</v>
      </c>
      <c r="G108" s="324">
        <f t="shared" si="5"/>
        <v>0</v>
      </c>
      <c r="H108" s="323"/>
      <c r="I108" s="323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</row>
    <row r="109" spans="1:33" s="190" customFormat="1" ht="15" customHeight="1" x14ac:dyDescent="0.25">
      <c r="A109" s="327" t="s">
        <v>1857</v>
      </c>
      <c r="B109" s="197" t="s">
        <v>477</v>
      </c>
      <c r="C109" s="199" t="s">
        <v>2</v>
      </c>
      <c r="D109" s="562">
        <v>1</v>
      </c>
      <c r="E109" s="447"/>
      <c r="F109" s="447">
        <f t="shared" si="4"/>
        <v>0</v>
      </c>
      <c r="G109" s="324">
        <f t="shared" si="5"/>
        <v>0</v>
      </c>
      <c r="H109" s="323"/>
      <c r="I109" s="323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</row>
    <row r="110" spans="1:33" s="190" customFormat="1" ht="15" customHeight="1" x14ac:dyDescent="0.25">
      <c r="A110" s="327" t="s">
        <v>1858</v>
      </c>
      <c r="B110" s="197" t="s">
        <v>478</v>
      </c>
      <c r="C110" s="199" t="s">
        <v>2</v>
      </c>
      <c r="D110" s="562">
        <v>2</v>
      </c>
      <c r="E110" s="447"/>
      <c r="F110" s="447">
        <f t="shared" si="4"/>
        <v>0</v>
      </c>
      <c r="G110" s="324">
        <f t="shared" si="5"/>
        <v>0</v>
      </c>
      <c r="H110" s="323"/>
      <c r="I110" s="323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</row>
    <row r="111" spans="1:33" s="190" customFormat="1" ht="15" customHeight="1" x14ac:dyDescent="0.25">
      <c r="A111" s="327" t="s">
        <v>1859</v>
      </c>
      <c r="B111" s="198" t="s">
        <v>479</v>
      </c>
      <c r="C111" s="199" t="s">
        <v>2</v>
      </c>
      <c r="D111" s="562">
        <v>4</v>
      </c>
      <c r="E111" s="447"/>
      <c r="F111" s="447">
        <f t="shared" si="4"/>
        <v>0</v>
      </c>
      <c r="G111" s="324">
        <f t="shared" si="5"/>
        <v>0</v>
      </c>
      <c r="H111" s="323"/>
      <c r="I111" s="323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</row>
    <row r="112" spans="1:33" s="190" customFormat="1" ht="15" customHeight="1" x14ac:dyDescent="0.25">
      <c r="A112" s="327" t="s">
        <v>1860</v>
      </c>
      <c r="B112" s="198" t="s">
        <v>480</v>
      </c>
      <c r="C112" s="199" t="s">
        <v>2</v>
      </c>
      <c r="D112" s="562">
        <v>2</v>
      </c>
      <c r="E112" s="447"/>
      <c r="F112" s="447">
        <f t="shared" si="4"/>
        <v>0</v>
      </c>
      <c r="G112" s="324">
        <f t="shared" si="5"/>
        <v>0</v>
      </c>
      <c r="H112" s="323"/>
      <c r="I112" s="323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</row>
    <row r="113" spans="1:33" s="190" customFormat="1" ht="15" customHeight="1" x14ac:dyDescent="0.25">
      <c r="A113" s="327" t="s">
        <v>1861</v>
      </c>
      <c r="B113" s="197" t="s">
        <v>481</v>
      </c>
      <c r="C113" s="199" t="s">
        <v>2</v>
      </c>
      <c r="D113" s="562">
        <v>2</v>
      </c>
      <c r="E113" s="447"/>
      <c r="F113" s="447">
        <f t="shared" si="4"/>
        <v>0</v>
      </c>
      <c r="G113" s="324">
        <f t="shared" si="5"/>
        <v>0</v>
      </c>
      <c r="H113" s="323"/>
      <c r="I113" s="323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</row>
    <row r="114" spans="1:33" s="190" customFormat="1" ht="15" customHeight="1" x14ac:dyDescent="0.25">
      <c r="A114" s="327" t="s">
        <v>1862</v>
      </c>
      <c r="B114" s="198" t="s">
        <v>482</v>
      </c>
      <c r="C114" s="199" t="s">
        <v>2</v>
      </c>
      <c r="D114" s="562">
        <v>1</v>
      </c>
      <c r="E114" s="447"/>
      <c r="F114" s="447">
        <f t="shared" si="4"/>
        <v>0</v>
      </c>
      <c r="G114" s="324">
        <f t="shared" si="5"/>
        <v>0</v>
      </c>
      <c r="H114" s="323"/>
      <c r="I114" s="323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</row>
    <row r="115" spans="1:33" ht="15" customHeight="1" x14ac:dyDescent="0.25">
      <c r="A115" s="327" t="s">
        <v>1863</v>
      </c>
      <c r="B115" s="197" t="s">
        <v>483</v>
      </c>
      <c r="C115" s="199" t="s">
        <v>2</v>
      </c>
      <c r="D115" s="562">
        <v>2</v>
      </c>
      <c r="E115" s="447"/>
      <c r="F115" s="447">
        <f t="shared" si="4"/>
        <v>0</v>
      </c>
      <c r="G115" s="324">
        <f t="shared" si="5"/>
        <v>0</v>
      </c>
      <c r="H115" s="323"/>
      <c r="I115" s="323"/>
    </row>
    <row r="116" spans="1:33" ht="15" customHeight="1" x14ac:dyDescent="0.25">
      <c r="A116" s="327" t="s">
        <v>1864</v>
      </c>
      <c r="B116" s="198" t="s">
        <v>484</v>
      </c>
      <c r="C116" s="199" t="s">
        <v>2</v>
      </c>
      <c r="D116" s="562">
        <v>2</v>
      </c>
      <c r="E116" s="447"/>
      <c r="F116" s="447">
        <f t="shared" si="4"/>
        <v>0</v>
      </c>
      <c r="G116" s="324">
        <f t="shared" si="5"/>
        <v>0</v>
      </c>
      <c r="H116" s="323"/>
      <c r="I116" s="323"/>
    </row>
    <row r="117" spans="1:33" ht="15" customHeight="1" x14ac:dyDescent="0.25">
      <c r="A117" s="327" t="s">
        <v>1865</v>
      </c>
      <c r="B117" s="198" t="s">
        <v>485</v>
      </c>
      <c r="C117" s="199" t="s">
        <v>2</v>
      </c>
      <c r="D117" s="562">
        <v>1</v>
      </c>
      <c r="E117" s="447"/>
      <c r="F117" s="447">
        <f t="shared" si="4"/>
        <v>0</v>
      </c>
      <c r="G117" s="324">
        <f t="shared" si="5"/>
        <v>0</v>
      </c>
      <c r="H117" s="323"/>
      <c r="I117" s="323"/>
    </row>
    <row r="118" spans="1:33" ht="15" customHeight="1" x14ac:dyDescent="0.25">
      <c r="A118" s="327" t="s">
        <v>1866</v>
      </c>
      <c r="B118" s="198" t="s">
        <v>486</v>
      </c>
      <c r="C118" s="199" t="s">
        <v>2</v>
      </c>
      <c r="D118" s="562">
        <v>2</v>
      </c>
      <c r="E118" s="447"/>
      <c r="F118" s="447">
        <f t="shared" si="4"/>
        <v>0</v>
      </c>
      <c r="G118" s="324">
        <f t="shared" si="5"/>
        <v>0</v>
      </c>
      <c r="H118" s="323"/>
      <c r="I118" s="323"/>
    </row>
    <row r="119" spans="1:33" ht="15" customHeight="1" x14ac:dyDescent="0.25">
      <c r="A119" s="327" t="s">
        <v>1867</v>
      </c>
      <c r="B119" s="198" t="s">
        <v>487</v>
      </c>
      <c r="C119" s="199" t="s">
        <v>476</v>
      </c>
      <c r="D119" s="562">
        <v>2</v>
      </c>
      <c r="E119" s="447"/>
      <c r="F119" s="447">
        <f t="shared" si="4"/>
        <v>0</v>
      </c>
      <c r="G119" s="324">
        <f t="shared" si="5"/>
        <v>0</v>
      </c>
      <c r="H119" s="323"/>
      <c r="I119" s="323"/>
    </row>
    <row r="120" spans="1:33" ht="15" customHeight="1" x14ac:dyDescent="0.25">
      <c r="A120" s="327" t="s">
        <v>1868</v>
      </c>
      <c r="B120" s="198" t="s">
        <v>488</v>
      </c>
      <c r="C120" s="199" t="s">
        <v>2</v>
      </c>
      <c r="D120" s="562">
        <v>1</v>
      </c>
      <c r="E120" s="447"/>
      <c r="F120" s="447">
        <f t="shared" si="4"/>
        <v>0</v>
      </c>
      <c r="G120" s="324">
        <f t="shared" si="5"/>
        <v>0</v>
      </c>
      <c r="H120" s="323"/>
      <c r="I120" s="323"/>
    </row>
    <row r="121" spans="1:33" ht="15" customHeight="1" x14ac:dyDescent="0.25">
      <c r="A121" s="327" t="s">
        <v>1869</v>
      </c>
      <c r="B121" s="198" t="s">
        <v>489</v>
      </c>
      <c r="C121" s="199" t="s">
        <v>2</v>
      </c>
      <c r="D121" s="562">
        <v>2</v>
      </c>
      <c r="E121" s="447"/>
      <c r="F121" s="447">
        <f t="shared" si="4"/>
        <v>0</v>
      </c>
      <c r="G121" s="324">
        <f t="shared" si="5"/>
        <v>0</v>
      </c>
      <c r="H121" s="323"/>
      <c r="I121" s="323"/>
    </row>
    <row r="122" spans="1:33" ht="15" customHeight="1" x14ac:dyDescent="0.25">
      <c r="A122" s="327" t="s">
        <v>1870</v>
      </c>
      <c r="B122" s="198" t="s">
        <v>490</v>
      </c>
      <c r="C122" s="199" t="s">
        <v>2</v>
      </c>
      <c r="D122" s="562">
        <v>2</v>
      </c>
      <c r="E122" s="447"/>
      <c r="F122" s="447">
        <f t="shared" si="4"/>
        <v>0</v>
      </c>
      <c r="G122" s="324">
        <f t="shared" si="5"/>
        <v>0</v>
      </c>
      <c r="H122" s="323"/>
      <c r="I122" s="323"/>
    </row>
    <row r="123" spans="1:33" ht="15" customHeight="1" x14ac:dyDescent="0.25">
      <c r="A123" s="327" t="s">
        <v>1871</v>
      </c>
      <c r="B123" s="198" t="s">
        <v>491</v>
      </c>
      <c r="C123" s="199" t="s">
        <v>2</v>
      </c>
      <c r="D123" s="562">
        <v>1</v>
      </c>
      <c r="E123" s="447"/>
      <c r="F123" s="447">
        <f t="shared" si="4"/>
        <v>0</v>
      </c>
      <c r="G123" s="324">
        <f t="shared" si="5"/>
        <v>0</v>
      </c>
      <c r="H123" s="323"/>
      <c r="I123" s="323"/>
    </row>
    <row r="124" spans="1:33" ht="15" customHeight="1" x14ac:dyDescent="0.25">
      <c r="A124" s="327" t="s">
        <v>1872</v>
      </c>
      <c r="B124" s="198" t="s">
        <v>492</v>
      </c>
      <c r="C124" s="199" t="s">
        <v>2</v>
      </c>
      <c r="D124" s="562">
        <v>1</v>
      </c>
      <c r="E124" s="447"/>
      <c r="F124" s="447">
        <f t="shared" si="4"/>
        <v>0</v>
      </c>
      <c r="G124" s="324">
        <f t="shared" si="5"/>
        <v>0</v>
      </c>
      <c r="H124" s="323"/>
      <c r="I124" s="323"/>
    </row>
    <row r="125" spans="1:33" ht="15" customHeight="1" x14ac:dyDescent="0.25">
      <c r="A125" s="327" t="s">
        <v>1873</v>
      </c>
      <c r="B125" s="198" t="s">
        <v>493</v>
      </c>
      <c r="C125" s="199" t="s">
        <v>2</v>
      </c>
      <c r="D125" s="562">
        <v>1</v>
      </c>
      <c r="E125" s="447"/>
      <c r="F125" s="447">
        <f t="shared" si="4"/>
        <v>0</v>
      </c>
      <c r="G125" s="324">
        <f t="shared" si="5"/>
        <v>0</v>
      </c>
      <c r="H125" s="323"/>
      <c r="I125" s="323"/>
    </row>
    <row r="126" spans="1:33" ht="15" customHeight="1" x14ac:dyDescent="0.25">
      <c r="A126" s="327" t="s">
        <v>1874</v>
      </c>
      <c r="B126" s="198" t="s">
        <v>494</v>
      </c>
      <c r="C126" s="199" t="s">
        <v>2</v>
      </c>
      <c r="D126" s="562">
        <v>1</v>
      </c>
      <c r="E126" s="447"/>
      <c r="F126" s="447">
        <f t="shared" si="4"/>
        <v>0</v>
      </c>
      <c r="G126" s="324">
        <f t="shared" si="5"/>
        <v>0</v>
      </c>
      <c r="H126" s="323"/>
      <c r="I126" s="323"/>
    </row>
    <row r="127" spans="1:33" ht="15" customHeight="1" x14ac:dyDescent="0.25">
      <c r="A127" s="327" t="s">
        <v>1875</v>
      </c>
      <c r="B127" s="198" t="s">
        <v>495</v>
      </c>
      <c r="C127" s="199" t="s">
        <v>2</v>
      </c>
      <c r="D127" s="562">
        <v>1</v>
      </c>
      <c r="E127" s="447"/>
      <c r="F127" s="447">
        <f t="shared" si="4"/>
        <v>0</v>
      </c>
      <c r="G127" s="324">
        <f t="shared" si="5"/>
        <v>0</v>
      </c>
      <c r="H127" s="323"/>
      <c r="I127" s="323"/>
    </row>
    <row r="128" spans="1:33" ht="15" customHeight="1" x14ac:dyDescent="0.25">
      <c r="A128" s="327" t="s">
        <v>1876</v>
      </c>
      <c r="B128" s="197" t="s">
        <v>330</v>
      </c>
      <c r="C128" s="199" t="s">
        <v>2</v>
      </c>
      <c r="D128" s="562">
        <v>1</v>
      </c>
      <c r="E128" s="447"/>
      <c r="F128" s="447">
        <f t="shared" si="4"/>
        <v>0</v>
      </c>
      <c r="G128" s="324">
        <f t="shared" si="5"/>
        <v>0</v>
      </c>
      <c r="H128" s="323"/>
      <c r="I128" s="323"/>
    </row>
    <row r="129" spans="1:9" ht="15" customHeight="1" x14ac:dyDescent="0.25">
      <c r="A129" s="327" t="s">
        <v>1877</v>
      </c>
      <c r="B129" s="198" t="s">
        <v>329</v>
      </c>
      <c r="C129" s="199" t="s">
        <v>2</v>
      </c>
      <c r="D129" s="562">
        <v>1</v>
      </c>
      <c r="E129" s="447"/>
      <c r="F129" s="447">
        <f t="shared" si="4"/>
        <v>0</v>
      </c>
      <c r="G129" s="324">
        <f t="shared" si="5"/>
        <v>0</v>
      </c>
      <c r="H129" s="323"/>
      <c r="I129" s="323"/>
    </row>
    <row r="130" spans="1:9" ht="15" customHeight="1" x14ac:dyDescent="0.25">
      <c r="A130" s="327" t="s">
        <v>1878</v>
      </c>
      <c r="B130" s="198" t="s">
        <v>496</v>
      </c>
      <c r="C130" s="199" t="s">
        <v>2</v>
      </c>
      <c r="D130" s="562">
        <v>1</v>
      </c>
      <c r="E130" s="447"/>
      <c r="F130" s="447">
        <f t="shared" si="4"/>
        <v>0</v>
      </c>
      <c r="G130" s="324">
        <f t="shared" si="5"/>
        <v>0</v>
      </c>
      <c r="H130" s="323"/>
      <c r="I130" s="323"/>
    </row>
    <row r="131" spans="1:9" ht="15" customHeight="1" x14ac:dyDescent="0.25">
      <c r="A131" s="327" t="s">
        <v>1879</v>
      </c>
      <c r="B131" s="198" t="s">
        <v>497</v>
      </c>
      <c r="C131" s="199" t="s">
        <v>2</v>
      </c>
      <c r="D131" s="562">
        <v>1</v>
      </c>
      <c r="E131" s="447"/>
      <c r="F131" s="447">
        <f t="shared" si="4"/>
        <v>0</v>
      </c>
      <c r="G131" s="324">
        <f t="shared" si="5"/>
        <v>0</v>
      </c>
      <c r="H131" s="323"/>
      <c r="I131" s="323"/>
    </row>
    <row r="132" spans="1:9" ht="15" customHeight="1" x14ac:dyDescent="0.25">
      <c r="A132" s="327" t="s">
        <v>1880</v>
      </c>
      <c r="B132" s="198" t="s">
        <v>327</v>
      </c>
      <c r="C132" s="199" t="s">
        <v>2</v>
      </c>
      <c r="D132" s="562">
        <v>1</v>
      </c>
      <c r="E132" s="447"/>
      <c r="F132" s="447">
        <f t="shared" si="4"/>
        <v>0</v>
      </c>
      <c r="G132" s="324">
        <f t="shared" si="5"/>
        <v>0</v>
      </c>
      <c r="H132" s="323"/>
      <c r="I132" s="323"/>
    </row>
    <row r="133" spans="1:9" ht="15" customHeight="1" x14ac:dyDescent="0.25">
      <c r="A133" s="327" t="s">
        <v>1881</v>
      </c>
      <c r="B133" s="198" t="s">
        <v>326</v>
      </c>
      <c r="C133" s="199" t="s">
        <v>2</v>
      </c>
      <c r="D133" s="562">
        <v>1</v>
      </c>
      <c r="E133" s="447"/>
      <c r="F133" s="447">
        <f t="shared" si="4"/>
        <v>0</v>
      </c>
      <c r="G133" s="324">
        <f t="shared" si="5"/>
        <v>0</v>
      </c>
      <c r="H133" s="323"/>
      <c r="I133" s="323"/>
    </row>
    <row r="134" spans="1:9" ht="15" customHeight="1" x14ac:dyDescent="0.25">
      <c r="A134" s="327" t="s">
        <v>1882</v>
      </c>
      <c r="B134" s="198" t="s">
        <v>325</v>
      </c>
      <c r="C134" s="199" t="s">
        <v>2</v>
      </c>
      <c r="D134" s="562">
        <v>1</v>
      </c>
      <c r="E134" s="447"/>
      <c r="F134" s="447">
        <f t="shared" si="4"/>
        <v>0</v>
      </c>
      <c r="G134" s="324">
        <f t="shared" si="5"/>
        <v>0</v>
      </c>
      <c r="H134" s="323"/>
      <c r="I134" s="323"/>
    </row>
    <row r="135" spans="1:9" ht="15" customHeight="1" x14ac:dyDescent="0.25">
      <c r="A135" s="327" t="s">
        <v>1883</v>
      </c>
      <c r="B135" s="198" t="s">
        <v>323</v>
      </c>
      <c r="C135" s="199" t="s">
        <v>2</v>
      </c>
      <c r="D135" s="562">
        <v>1</v>
      </c>
      <c r="E135" s="447"/>
      <c r="F135" s="447">
        <f t="shared" si="4"/>
        <v>0</v>
      </c>
      <c r="G135" s="324">
        <f t="shared" si="5"/>
        <v>0</v>
      </c>
      <c r="H135" s="323"/>
      <c r="I135" s="323"/>
    </row>
    <row r="136" spans="1:9" ht="15" customHeight="1" x14ac:dyDescent="0.25">
      <c r="A136" s="327" t="s">
        <v>1884</v>
      </c>
      <c r="B136" s="198" t="s">
        <v>322</v>
      </c>
      <c r="C136" s="199" t="s">
        <v>2</v>
      </c>
      <c r="D136" s="562">
        <v>1</v>
      </c>
      <c r="E136" s="447"/>
      <c r="F136" s="447">
        <f t="shared" si="4"/>
        <v>0</v>
      </c>
      <c r="G136" s="324">
        <f t="shared" si="5"/>
        <v>0</v>
      </c>
      <c r="H136" s="323"/>
      <c r="I136" s="323"/>
    </row>
    <row r="137" spans="1:9" ht="15" customHeight="1" x14ac:dyDescent="0.25">
      <c r="A137" s="327" t="s">
        <v>1885</v>
      </c>
      <c r="B137" s="198" t="s">
        <v>498</v>
      </c>
      <c r="C137" s="199" t="s">
        <v>2</v>
      </c>
      <c r="D137" s="562">
        <v>1</v>
      </c>
      <c r="E137" s="447"/>
      <c r="F137" s="447">
        <f t="shared" si="4"/>
        <v>0</v>
      </c>
      <c r="G137" s="324">
        <f t="shared" si="5"/>
        <v>0</v>
      </c>
      <c r="H137" s="323"/>
      <c r="I137" s="323"/>
    </row>
    <row r="138" spans="1:9" ht="15" customHeight="1" x14ac:dyDescent="0.25">
      <c r="A138" s="327" t="s">
        <v>1886</v>
      </c>
      <c r="B138" s="198" t="s">
        <v>499</v>
      </c>
      <c r="C138" s="199" t="s">
        <v>2</v>
      </c>
      <c r="D138" s="562">
        <v>1</v>
      </c>
      <c r="E138" s="447"/>
      <c r="F138" s="447">
        <f t="shared" si="4"/>
        <v>0</v>
      </c>
      <c r="G138" s="324">
        <f t="shared" si="5"/>
        <v>0</v>
      </c>
      <c r="H138" s="323"/>
      <c r="I138" s="323"/>
    </row>
    <row r="139" spans="1:9" ht="15" customHeight="1" x14ac:dyDescent="0.25">
      <c r="A139" s="327" t="s">
        <v>1887</v>
      </c>
      <c r="B139" s="198" t="s">
        <v>319</v>
      </c>
      <c r="C139" s="199" t="s">
        <v>2</v>
      </c>
      <c r="D139" s="562">
        <v>1</v>
      </c>
      <c r="E139" s="447"/>
      <c r="F139" s="447">
        <f t="shared" si="4"/>
        <v>0</v>
      </c>
      <c r="G139" s="324">
        <f t="shared" si="5"/>
        <v>0</v>
      </c>
      <c r="H139" s="323"/>
      <c r="I139" s="323"/>
    </row>
    <row r="140" spans="1:9" ht="15" customHeight="1" x14ac:dyDescent="0.25">
      <c r="A140" s="327" t="s">
        <v>1888</v>
      </c>
      <c r="B140" s="198" t="s">
        <v>318</v>
      </c>
      <c r="C140" s="199" t="s">
        <v>2</v>
      </c>
      <c r="D140" s="562">
        <v>1</v>
      </c>
      <c r="E140" s="447"/>
      <c r="F140" s="447">
        <f t="shared" si="4"/>
        <v>0</v>
      </c>
      <c r="G140" s="324">
        <f t="shared" si="5"/>
        <v>0</v>
      </c>
      <c r="H140" s="323"/>
      <c r="I140" s="323"/>
    </row>
    <row r="141" spans="1:9" ht="15" customHeight="1" x14ac:dyDescent="0.25">
      <c r="A141" s="327" t="s">
        <v>1889</v>
      </c>
      <c r="B141" s="198" t="s">
        <v>317</v>
      </c>
      <c r="C141" s="199" t="s">
        <v>2</v>
      </c>
      <c r="D141" s="562">
        <v>1</v>
      </c>
      <c r="E141" s="447"/>
      <c r="F141" s="447">
        <f t="shared" si="4"/>
        <v>0</v>
      </c>
      <c r="G141" s="324">
        <f t="shared" si="5"/>
        <v>0</v>
      </c>
      <c r="H141" s="323"/>
      <c r="I141" s="323"/>
    </row>
    <row r="142" spans="1:9" ht="15" customHeight="1" x14ac:dyDescent="0.25">
      <c r="A142" s="327" t="s">
        <v>1890</v>
      </c>
      <c r="B142" s="198" t="s">
        <v>316</v>
      </c>
      <c r="C142" s="200" t="s">
        <v>2</v>
      </c>
      <c r="D142" s="562">
        <v>1</v>
      </c>
      <c r="E142" s="447"/>
      <c r="F142" s="447">
        <f t="shared" si="4"/>
        <v>0</v>
      </c>
      <c r="G142" s="324">
        <f t="shared" si="5"/>
        <v>0</v>
      </c>
      <c r="H142" s="323"/>
      <c r="I142" s="323"/>
    </row>
    <row r="143" spans="1:9" ht="15" customHeight="1" x14ac:dyDescent="0.25">
      <c r="A143" s="327" t="s">
        <v>1891</v>
      </c>
      <c r="B143" s="198" t="s">
        <v>500</v>
      </c>
      <c r="C143" s="200" t="s">
        <v>2</v>
      </c>
      <c r="D143" s="562">
        <v>1</v>
      </c>
      <c r="E143" s="447"/>
      <c r="F143" s="447">
        <f t="shared" si="4"/>
        <v>0</v>
      </c>
      <c r="G143" s="324">
        <f t="shared" si="5"/>
        <v>0</v>
      </c>
      <c r="H143" s="323"/>
      <c r="I143" s="323"/>
    </row>
    <row r="144" spans="1:9" ht="15" customHeight="1" x14ac:dyDescent="0.25">
      <c r="A144" s="327" t="s">
        <v>1892</v>
      </c>
      <c r="B144" s="197" t="s">
        <v>501</v>
      </c>
      <c r="C144" s="199" t="s">
        <v>2</v>
      </c>
      <c r="D144" s="562">
        <v>1</v>
      </c>
      <c r="E144" s="447"/>
      <c r="F144" s="447">
        <f t="shared" si="4"/>
        <v>0</v>
      </c>
      <c r="G144" s="324">
        <f t="shared" si="5"/>
        <v>0</v>
      </c>
      <c r="H144" s="323"/>
      <c r="I144" s="323"/>
    </row>
    <row r="145" spans="1:33" s="190" customFormat="1" ht="15" customHeight="1" x14ac:dyDescent="0.25">
      <c r="A145" s="327" t="s">
        <v>1893</v>
      </c>
      <c r="B145" s="198" t="s">
        <v>502</v>
      </c>
      <c r="C145" s="199" t="s">
        <v>2</v>
      </c>
      <c r="D145" s="562">
        <v>1</v>
      </c>
      <c r="E145" s="447"/>
      <c r="F145" s="447">
        <f t="shared" si="4"/>
        <v>0</v>
      </c>
      <c r="G145" s="324">
        <f t="shared" si="5"/>
        <v>0</v>
      </c>
      <c r="H145" s="323"/>
      <c r="I145" s="323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</row>
    <row r="146" spans="1:33" s="190" customFormat="1" ht="15" customHeight="1" x14ac:dyDescent="0.25">
      <c r="A146" s="327" t="s">
        <v>1894</v>
      </c>
      <c r="B146" s="198" t="s">
        <v>503</v>
      </c>
      <c r="C146" s="199" t="s">
        <v>2</v>
      </c>
      <c r="D146" s="562">
        <v>1</v>
      </c>
      <c r="E146" s="447"/>
      <c r="F146" s="447">
        <f t="shared" si="4"/>
        <v>0</v>
      </c>
      <c r="G146" s="324">
        <f t="shared" si="5"/>
        <v>0</v>
      </c>
      <c r="H146" s="323"/>
      <c r="I146" s="323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</row>
    <row r="147" spans="1:33" s="190" customFormat="1" ht="15" customHeight="1" x14ac:dyDescent="0.25">
      <c r="A147" s="327" t="s">
        <v>1895</v>
      </c>
      <c r="B147" s="198" t="s">
        <v>504</v>
      </c>
      <c r="C147" s="199" t="s">
        <v>2</v>
      </c>
      <c r="D147" s="562">
        <v>4</v>
      </c>
      <c r="E147" s="447"/>
      <c r="F147" s="447">
        <f t="shared" si="4"/>
        <v>0</v>
      </c>
      <c r="G147" s="324">
        <f t="shared" si="5"/>
        <v>0</v>
      </c>
      <c r="H147" s="323"/>
      <c r="I147" s="323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</row>
    <row r="148" spans="1:33" s="190" customFormat="1" ht="15" customHeight="1" x14ac:dyDescent="0.25">
      <c r="A148" s="327" t="s">
        <v>1896</v>
      </c>
      <c r="B148" s="198" t="s">
        <v>505</v>
      </c>
      <c r="C148" s="199" t="s">
        <v>2</v>
      </c>
      <c r="D148" s="562">
        <v>1</v>
      </c>
      <c r="E148" s="447"/>
      <c r="F148" s="447">
        <f t="shared" si="4"/>
        <v>0</v>
      </c>
      <c r="G148" s="324">
        <f t="shared" si="5"/>
        <v>0</v>
      </c>
      <c r="H148" s="323"/>
      <c r="I148" s="323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</row>
    <row r="149" spans="1:33" s="190" customFormat="1" ht="15" customHeight="1" x14ac:dyDescent="0.25">
      <c r="A149" s="327" t="s">
        <v>1897</v>
      </c>
      <c r="B149" s="198" t="s">
        <v>506</v>
      </c>
      <c r="C149" s="199" t="s">
        <v>2</v>
      </c>
      <c r="D149" s="562">
        <v>1</v>
      </c>
      <c r="E149" s="447"/>
      <c r="F149" s="447">
        <f t="shared" si="4"/>
        <v>0</v>
      </c>
      <c r="G149" s="324">
        <f t="shared" si="5"/>
        <v>0</v>
      </c>
      <c r="H149" s="323"/>
      <c r="I149" s="323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</row>
    <row r="150" spans="1:33" s="190" customFormat="1" ht="15" customHeight="1" x14ac:dyDescent="0.25">
      <c r="A150" s="327" t="s">
        <v>1898</v>
      </c>
      <c r="B150" s="197" t="s">
        <v>507</v>
      </c>
      <c r="C150" s="199" t="s">
        <v>2</v>
      </c>
      <c r="D150" s="562">
        <v>1</v>
      </c>
      <c r="E150" s="447"/>
      <c r="F150" s="447">
        <f t="shared" si="4"/>
        <v>0</v>
      </c>
      <c r="G150" s="324">
        <f t="shared" si="5"/>
        <v>0</v>
      </c>
      <c r="H150" s="323"/>
      <c r="I150" s="323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</row>
    <row r="151" spans="1:33" s="190" customFormat="1" ht="15" customHeight="1" x14ac:dyDescent="0.25">
      <c r="A151" s="327" t="s">
        <v>1899</v>
      </c>
      <c r="B151" s="197" t="s">
        <v>508</v>
      </c>
      <c r="C151" s="199" t="s">
        <v>2</v>
      </c>
      <c r="D151" s="562">
        <v>1</v>
      </c>
      <c r="E151" s="447"/>
      <c r="F151" s="447">
        <f t="shared" si="4"/>
        <v>0</v>
      </c>
      <c r="G151" s="324">
        <f t="shared" si="5"/>
        <v>0</v>
      </c>
      <c r="H151" s="323"/>
      <c r="I151" s="323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</row>
    <row r="152" spans="1:33" s="190" customFormat="1" ht="15" customHeight="1" x14ac:dyDescent="0.25">
      <c r="A152" s="327" t="s">
        <v>1900</v>
      </c>
      <c r="B152" s="197" t="s">
        <v>509</v>
      </c>
      <c r="C152" s="199" t="s">
        <v>2</v>
      </c>
      <c r="D152" s="562">
        <v>2</v>
      </c>
      <c r="E152" s="447"/>
      <c r="F152" s="447">
        <f t="shared" ref="F152:F215" si="6">SUM(E152*1.2)</f>
        <v>0</v>
      </c>
      <c r="G152" s="324">
        <f t="shared" ref="G152:G215" si="7">SUM(D152*E152)</f>
        <v>0</v>
      </c>
      <c r="H152" s="323"/>
      <c r="I152" s="323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</row>
    <row r="153" spans="1:33" s="190" customFormat="1" ht="15" customHeight="1" x14ac:dyDescent="0.25">
      <c r="A153" s="327" t="s">
        <v>1901</v>
      </c>
      <c r="B153" s="198" t="s">
        <v>510</v>
      </c>
      <c r="C153" s="199" t="s">
        <v>2</v>
      </c>
      <c r="D153" s="562">
        <v>1</v>
      </c>
      <c r="E153" s="447"/>
      <c r="F153" s="447">
        <f t="shared" si="6"/>
        <v>0</v>
      </c>
      <c r="G153" s="324">
        <f t="shared" si="7"/>
        <v>0</v>
      </c>
      <c r="H153" s="323"/>
      <c r="I153" s="323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</row>
    <row r="154" spans="1:33" ht="15" customHeight="1" x14ac:dyDescent="0.25">
      <c r="A154" s="327" t="s">
        <v>1902</v>
      </c>
      <c r="B154" s="198" t="s">
        <v>511</v>
      </c>
      <c r="C154" s="199" t="s">
        <v>2</v>
      </c>
      <c r="D154" s="562">
        <v>1</v>
      </c>
      <c r="E154" s="447"/>
      <c r="F154" s="447">
        <f t="shared" si="6"/>
        <v>0</v>
      </c>
      <c r="G154" s="324">
        <f t="shared" si="7"/>
        <v>0</v>
      </c>
      <c r="H154" s="323"/>
      <c r="I154" s="323"/>
    </row>
    <row r="155" spans="1:33" ht="15" customHeight="1" x14ac:dyDescent="0.25">
      <c r="A155" s="327" t="s">
        <v>1903</v>
      </c>
      <c r="B155" s="198" t="s">
        <v>512</v>
      </c>
      <c r="C155" s="199" t="s">
        <v>2</v>
      </c>
      <c r="D155" s="562">
        <v>1</v>
      </c>
      <c r="E155" s="447"/>
      <c r="F155" s="447">
        <f t="shared" si="6"/>
        <v>0</v>
      </c>
      <c r="G155" s="324">
        <f t="shared" si="7"/>
        <v>0</v>
      </c>
      <c r="H155" s="323"/>
      <c r="I155" s="323"/>
    </row>
    <row r="156" spans="1:33" ht="15" customHeight="1" x14ac:dyDescent="0.25">
      <c r="A156" s="327" t="s">
        <v>1904</v>
      </c>
      <c r="B156" s="197" t="s">
        <v>513</v>
      </c>
      <c r="C156" s="199" t="s">
        <v>2</v>
      </c>
      <c r="D156" s="562">
        <v>1</v>
      </c>
      <c r="E156" s="447"/>
      <c r="F156" s="447">
        <f t="shared" si="6"/>
        <v>0</v>
      </c>
      <c r="G156" s="324">
        <f t="shared" si="7"/>
        <v>0</v>
      </c>
      <c r="H156" s="323"/>
      <c r="I156" s="323"/>
    </row>
    <row r="157" spans="1:33" ht="15" customHeight="1" x14ac:dyDescent="0.25">
      <c r="A157" s="327" t="s">
        <v>1905</v>
      </c>
      <c r="B157" s="197" t="s">
        <v>514</v>
      </c>
      <c r="C157" s="199" t="s">
        <v>2</v>
      </c>
      <c r="D157" s="562">
        <v>1</v>
      </c>
      <c r="E157" s="447"/>
      <c r="F157" s="447">
        <f t="shared" si="6"/>
        <v>0</v>
      </c>
      <c r="G157" s="324">
        <f t="shared" si="7"/>
        <v>0</v>
      </c>
      <c r="H157" s="323"/>
      <c r="I157" s="323"/>
    </row>
    <row r="158" spans="1:33" ht="15" customHeight="1" x14ac:dyDescent="0.25">
      <c r="A158" s="327" t="s">
        <v>1906</v>
      </c>
      <c r="B158" s="197" t="s">
        <v>515</v>
      </c>
      <c r="C158" s="199" t="s">
        <v>2</v>
      </c>
      <c r="D158" s="562">
        <v>1</v>
      </c>
      <c r="E158" s="447"/>
      <c r="F158" s="447">
        <f t="shared" si="6"/>
        <v>0</v>
      </c>
      <c r="G158" s="324">
        <f t="shared" si="7"/>
        <v>0</v>
      </c>
      <c r="H158" s="323"/>
      <c r="I158" s="323"/>
    </row>
    <row r="159" spans="1:33" ht="15" customHeight="1" x14ac:dyDescent="0.25">
      <c r="A159" s="327" t="s">
        <v>1907</v>
      </c>
      <c r="B159" s="197" t="s">
        <v>516</v>
      </c>
      <c r="C159" s="199" t="s">
        <v>2</v>
      </c>
      <c r="D159" s="562">
        <v>1</v>
      </c>
      <c r="E159" s="447"/>
      <c r="F159" s="447">
        <f t="shared" si="6"/>
        <v>0</v>
      </c>
      <c r="G159" s="324">
        <f t="shared" si="7"/>
        <v>0</v>
      </c>
      <c r="H159" s="323"/>
      <c r="I159" s="323"/>
    </row>
    <row r="160" spans="1:33" ht="15" customHeight="1" x14ac:dyDescent="0.25">
      <c r="A160" s="327" t="s">
        <v>1908</v>
      </c>
      <c r="B160" s="197" t="s">
        <v>517</v>
      </c>
      <c r="C160" s="199" t="s">
        <v>2</v>
      </c>
      <c r="D160" s="562">
        <v>1</v>
      </c>
      <c r="E160" s="447"/>
      <c r="F160" s="447">
        <f t="shared" si="6"/>
        <v>0</v>
      </c>
      <c r="G160" s="324">
        <f t="shared" si="7"/>
        <v>0</v>
      </c>
      <c r="H160" s="323"/>
      <c r="I160" s="323"/>
    </row>
    <row r="161" spans="1:33" ht="15" customHeight="1" x14ac:dyDescent="0.25">
      <c r="A161" s="327" t="s">
        <v>1909</v>
      </c>
      <c r="B161" s="198" t="s">
        <v>344</v>
      </c>
      <c r="C161" s="199" t="s">
        <v>2</v>
      </c>
      <c r="D161" s="562">
        <v>2</v>
      </c>
      <c r="E161" s="447"/>
      <c r="F161" s="447">
        <f t="shared" si="6"/>
        <v>0</v>
      </c>
      <c r="G161" s="324">
        <f t="shared" si="7"/>
        <v>0</v>
      </c>
      <c r="H161" s="323"/>
      <c r="I161" s="323"/>
    </row>
    <row r="162" spans="1:33" ht="15" customHeight="1" x14ac:dyDescent="0.25">
      <c r="A162" s="327" t="s">
        <v>1910</v>
      </c>
      <c r="B162" s="198" t="s">
        <v>518</v>
      </c>
      <c r="C162" s="199" t="s">
        <v>2</v>
      </c>
      <c r="D162" s="562">
        <v>1</v>
      </c>
      <c r="E162" s="447"/>
      <c r="F162" s="447">
        <f t="shared" si="6"/>
        <v>0</v>
      </c>
      <c r="G162" s="324">
        <f t="shared" si="7"/>
        <v>0</v>
      </c>
      <c r="H162" s="323"/>
      <c r="I162" s="323"/>
    </row>
    <row r="163" spans="1:33" ht="15" customHeight="1" x14ac:dyDescent="0.25">
      <c r="A163" s="327" t="s">
        <v>1911</v>
      </c>
      <c r="B163" s="198" t="s">
        <v>519</v>
      </c>
      <c r="C163" s="199" t="s">
        <v>2</v>
      </c>
      <c r="D163" s="562">
        <v>1</v>
      </c>
      <c r="E163" s="447"/>
      <c r="F163" s="447">
        <f t="shared" si="6"/>
        <v>0</v>
      </c>
      <c r="G163" s="324">
        <f t="shared" si="7"/>
        <v>0</v>
      </c>
      <c r="H163" s="323"/>
      <c r="I163" s="323"/>
    </row>
    <row r="164" spans="1:33" ht="15" customHeight="1" x14ac:dyDescent="0.25">
      <c r="A164" s="327" t="s">
        <v>1912</v>
      </c>
      <c r="B164" s="198" t="s">
        <v>520</v>
      </c>
      <c r="C164" s="199" t="s">
        <v>2</v>
      </c>
      <c r="D164" s="562">
        <v>1</v>
      </c>
      <c r="E164" s="447"/>
      <c r="F164" s="447">
        <f t="shared" si="6"/>
        <v>0</v>
      </c>
      <c r="G164" s="324">
        <f t="shared" si="7"/>
        <v>0</v>
      </c>
      <c r="H164" s="323"/>
      <c r="I164" s="323"/>
    </row>
    <row r="165" spans="1:33" ht="15" customHeight="1" x14ac:dyDescent="0.25">
      <c r="A165" s="327" t="s">
        <v>1913</v>
      </c>
      <c r="B165" s="198" t="s">
        <v>521</v>
      </c>
      <c r="C165" s="199" t="s">
        <v>2</v>
      </c>
      <c r="D165" s="562">
        <v>1</v>
      </c>
      <c r="E165" s="447"/>
      <c r="F165" s="447">
        <f t="shared" si="6"/>
        <v>0</v>
      </c>
      <c r="G165" s="324">
        <f t="shared" si="7"/>
        <v>0</v>
      </c>
      <c r="H165" s="323"/>
      <c r="I165" s="323"/>
    </row>
    <row r="166" spans="1:33" ht="15" customHeight="1" x14ac:dyDescent="0.25">
      <c r="A166" s="327" t="s">
        <v>1914</v>
      </c>
      <c r="B166" s="197" t="s">
        <v>522</v>
      </c>
      <c r="C166" s="199" t="s">
        <v>2</v>
      </c>
      <c r="D166" s="562">
        <v>2</v>
      </c>
      <c r="E166" s="447"/>
      <c r="F166" s="447">
        <f t="shared" si="6"/>
        <v>0</v>
      </c>
      <c r="G166" s="324">
        <f t="shared" si="7"/>
        <v>0</v>
      </c>
      <c r="H166" s="323"/>
      <c r="I166" s="323"/>
    </row>
    <row r="167" spans="1:33" ht="15" customHeight="1" x14ac:dyDescent="0.25">
      <c r="A167" s="327" t="s">
        <v>1915</v>
      </c>
      <c r="B167" s="197" t="s">
        <v>523</v>
      </c>
      <c r="C167" s="199" t="s">
        <v>2</v>
      </c>
      <c r="D167" s="562">
        <v>2</v>
      </c>
      <c r="E167" s="447"/>
      <c r="F167" s="447">
        <f t="shared" si="6"/>
        <v>0</v>
      </c>
      <c r="G167" s="324">
        <f t="shared" si="7"/>
        <v>0</v>
      </c>
      <c r="H167" s="323"/>
      <c r="I167" s="323"/>
    </row>
    <row r="168" spans="1:33" ht="15" customHeight="1" x14ac:dyDescent="0.25">
      <c r="A168" s="327" t="s">
        <v>1916</v>
      </c>
      <c r="B168" s="198" t="s">
        <v>524</v>
      </c>
      <c r="C168" s="199" t="s">
        <v>2</v>
      </c>
      <c r="D168" s="562">
        <v>1</v>
      </c>
      <c r="E168" s="447"/>
      <c r="F168" s="447">
        <f t="shared" si="6"/>
        <v>0</v>
      </c>
      <c r="G168" s="324">
        <f t="shared" si="7"/>
        <v>0</v>
      </c>
      <c r="H168" s="323"/>
      <c r="I168" s="323"/>
    </row>
    <row r="169" spans="1:33" ht="15" customHeight="1" x14ac:dyDescent="0.25">
      <c r="A169" s="327" t="s">
        <v>1917</v>
      </c>
      <c r="B169" s="198" t="s">
        <v>258</v>
      </c>
      <c r="C169" s="199" t="s">
        <v>2</v>
      </c>
      <c r="D169" s="562">
        <v>1</v>
      </c>
      <c r="E169" s="447"/>
      <c r="F169" s="447">
        <f t="shared" si="6"/>
        <v>0</v>
      </c>
      <c r="G169" s="324">
        <f t="shared" si="7"/>
        <v>0</v>
      </c>
      <c r="H169" s="323"/>
      <c r="I169" s="323"/>
    </row>
    <row r="170" spans="1:33" ht="15" customHeight="1" x14ac:dyDescent="0.25">
      <c r="A170" s="327" t="s">
        <v>1918</v>
      </c>
      <c r="B170" s="198" t="s">
        <v>525</v>
      </c>
      <c r="C170" s="199" t="s">
        <v>2</v>
      </c>
      <c r="D170" s="562">
        <v>1</v>
      </c>
      <c r="E170" s="447"/>
      <c r="F170" s="447">
        <f t="shared" si="6"/>
        <v>0</v>
      </c>
      <c r="G170" s="324">
        <f t="shared" si="7"/>
        <v>0</v>
      </c>
      <c r="H170" s="323"/>
      <c r="I170" s="323"/>
    </row>
    <row r="171" spans="1:33" ht="15" customHeight="1" x14ac:dyDescent="0.25">
      <c r="A171" s="327" t="s">
        <v>1919</v>
      </c>
      <c r="B171" s="198" t="s">
        <v>526</v>
      </c>
      <c r="C171" s="199" t="s">
        <v>2</v>
      </c>
      <c r="D171" s="562">
        <v>1</v>
      </c>
      <c r="E171" s="447"/>
      <c r="F171" s="447">
        <f t="shared" si="6"/>
        <v>0</v>
      </c>
      <c r="G171" s="324">
        <f t="shared" si="7"/>
        <v>0</v>
      </c>
      <c r="H171" s="323"/>
      <c r="I171" s="323"/>
    </row>
    <row r="172" spans="1:33" ht="15" customHeight="1" x14ac:dyDescent="0.25">
      <c r="A172" s="327" t="s">
        <v>1920</v>
      </c>
      <c r="B172" s="198" t="s">
        <v>527</v>
      </c>
      <c r="C172" s="199" t="s">
        <v>2</v>
      </c>
      <c r="D172" s="562">
        <v>2</v>
      </c>
      <c r="E172" s="447"/>
      <c r="F172" s="447">
        <f t="shared" si="6"/>
        <v>0</v>
      </c>
      <c r="G172" s="324">
        <f t="shared" si="7"/>
        <v>0</v>
      </c>
      <c r="H172" s="323"/>
      <c r="I172" s="323"/>
    </row>
    <row r="173" spans="1:33" x14ac:dyDescent="0.25">
      <c r="A173" s="327" t="s">
        <v>1921</v>
      </c>
      <c r="B173" s="198" t="s">
        <v>528</v>
      </c>
      <c r="C173" s="199" t="s">
        <v>2</v>
      </c>
      <c r="D173" s="562">
        <v>2</v>
      </c>
      <c r="E173" s="447"/>
      <c r="F173" s="447">
        <f t="shared" si="6"/>
        <v>0</v>
      </c>
      <c r="G173" s="324">
        <f t="shared" si="7"/>
        <v>0</v>
      </c>
      <c r="H173" s="323"/>
      <c r="I173" s="323"/>
    </row>
    <row r="174" spans="1:33" x14ac:dyDescent="0.25">
      <c r="A174" s="327" t="s">
        <v>1922</v>
      </c>
      <c r="B174" s="197" t="s">
        <v>529</v>
      </c>
      <c r="C174" s="199" t="s">
        <v>2</v>
      </c>
      <c r="D174" s="562">
        <v>1</v>
      </c>
      <c r="E174" s="447"/>
      <c r="F174" s="447">
        <f t="shared" si="6"/>
        <v>0</v>
      </c>
      <c r="G174" s="324">
        <f t="shared" si="7"/>
        <v>0</v>
      </c>
      <c r="H174" s="323"/>
      <c r="I174" s="323"/>
    </row>
    <row r="175" spans="1:33" x14ac:dyDescent="0.25">
      <c r="A175" s="327" t="s">
        <v>1923</v>
      </c>
      <c r="B175" s="197" t="s">
        <v>530</v>
      </c>
      <c r="C175" s="199" t="s">
        <v>2</v>
      </c>
      <c r="D175" s="562">
        <v>1</v>
      </c>
      <c r="E175" s="447"/>
      <c r="F175" s="447">
        <f t="shared" si="6"/>
        <v>0</v>
      </c>
      <c r="G175" s="324">
        <f t="shared" si="7"/>
        <v>0</v>
      </c>
      <c r="H175" s="323"/>
      <c r="I175" s="323"/>
    </row>
    <row r="176" spans="1:33" s="191" customFormat="1" x14ac:dyDescent="0.25">
      <c r="A176" s="327" t="s">
        <v>1924</v>
      </c>
      <c r="B176" s="197" t="s">
        <v>531</v>
      </c>
      <c r="C176" s="199" t="s">
        <v>2</v>
      </c>
      <c r="D176" s="562">
        <v>1</v>
      </c>
      <c r="E176" s="447"/>
      <c r="F176" s="447">
        <f t="shared" si="6"/>
        <v>0</v>
      </c>
      <c r="G176" s="324">
        <f t="shared" si="7"/>
        <v>0</v>
      </c>
      <c r="H176" s="323"/>
      <c r="I176" s="323"/>
      <c r="J176" s="320"/>
      <c r="K176" s="320"/>
      <c r="L176" s="320"/>
      <c r="M176" s="320"/>
      <c r="N176" s="320"/>
      <c r="O176" s="320"/>
      <c r="P176" s="320"/>
      <c r="Q176" s="320"/>
      <c r="R176" s="320"/>
      <c r="S176" s="320"/>
      <c r="T176" s="320"/>
      <c r="U176" s="320"/>
      <c r="V176" s="320"/>
      <c r="W176" s="320"/>
      <c r="X176" s="320"/>
      <c r="Y176" s="320"/>
      <c r="Z176" s="320"/>
      <c r="AA176" s="320"/>
      <c r="AB176" s="320"/>
      <c r="AC176" s="320"/>
      <c r="AD176" s="320"/>
      <c r="AE176" s="320"/>
      <c r="AF176" s="320"/>
      <c r="AG176" s="320"/>
    </row>
    <row r="177" spans="1:33" s="191" customFormat="1" ht="15" customHeight="1" x14ac:dyDescent="0.25">
      <c r="A177" s="327" t="s">
        <v>1925</v>
      </c>
      <c r="B177" s="197" t="s">
        <v>532</v>
      </c>
      <c r="C177" s="199" t="s">
        <v>2</v>
      </c>
      <c r="D177" s="562">
        <v>1</v>
      </c>
      <c r="E177" s="447"/>
      <c r="F177" s="447">
        <f t="shared" si="6"/>
        <v>0</v>
      </c>
      <c r="G177" s="324">
        <f t="shared" si="7"/>
        <v>0</v>
      </c>
      <c r="H177" s="323"/>
      <c r="I177" s="323"/>
      <c r="J177" s="320"/>
      <c r="K177" s="320"/>
      <c r="L177" s="320"/>
      <c r="M177" s="320"/>
      <c r="N177" s="320"/>
      <c r="O177" s="320"/>
      <c r="P177" s="320"/>
      <c r="Q177" s="320"/>
      <c r="R177" s="320"/>
      <c r="S177" s="320"/>
      <c r="T177" s="320"/>
      <c r="U177" s="320"/>
      <c r="V177" s="320"/>
      <c r="W177" s="320"/>
      <c r="X177" s="320"/>
      <c r="Y177" s="320"/>
      <c r="Z177" s="320"/>
      <c r="AA177" s="320"/>
      <c r="AB177" s="320"/>
      <c r="AC177" s="320"/>
      <c r="AD177" s="320"/>
      <c r="AE177" s="320"/>
      <c r="AF177" s="320"/>
      <c r="AG177" s="320"/>
    </row>
    <row r="178" spans="1:33" s="191" customFormat="1" ht="15" customHeight="1" x14ac:dyDescent="0.25">
      <c r="A178" s="327" t="s">
        <v>1926</v>
      </c>
      <c r="B178" s="198" t="s">
        <v>533</v>
      </c>
      <c r="C178" s="199" t="s">
        <v>2</v>
      </c>
      <c r="D178" s="562">
        <v>1</v>
      </c>
      <c r="E178" s="447"/>
      <c r="F178" s="447">
        <f t="shared" si="6"/>
        <v>0</v>
      </c>
      <c r="G178" s="324">
        <f t="shared" si="7"/>
        <v>0</v>
      </c>
      <c r="H178" s="323"/>
      <c r="I178" s="323"/>
      <c r="J178" s="320"/>
      <c r="K178" s="320"/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20"/>
      <c r="W178" s="320"/>
      <c r="X178" s="320"/>
      <c r="Y178" s="320"/>
      <c r="Z178" s="320"/>
      <c r="AA178" s="320"/>
      <c r="AB178" s="320"/>
      <c r="AC178" s="320"/>
      <c r="AD178" s="320"/>
      <c r="AE178" s="320"/>
      <c r="AF178" s="320"/>
      <c r="AG178" s="320"/>
    </row>
    <row r="179" spans="1:33" s="191" customFormat="1" ht="15" customHeight="1" x14ac:dyDescent="0.25">
      <c r="A179" s="327" t="s">
        <v>1927</v>
      </c>
      <c r="B179" s="197" t="s">
        <v>534</v>
      </c>
      <c r="C179" s="199" t="s">
        <v>2</v>
      </c>
      <c r="D179" s="562">
        <v>1</v>
      </c>
      <c r="E179" s="447"/>
      <c r="F179" s="447">
        <f t="shared" si="6"/>
        <v>0</v>
      </c>
      <c r="G179" s="324">
        <f t="shared" si="7"/>
        <v>0</v>
      </c>
      <c r="H179" s="323"/>
      <c r="I179" s="323"/>
      <c r="J179" s="320"/>
      <c r="K179" s="320"/>
      <c r="L179" s="320"/>
      <c r="M179" s="320"/>
      <c r="N179" s="320"/>
      <c r="O179" s="320"/>
      <c r="P179" s="320"/>
      <c r="Q179" s="320"/>
      <c r="R179" s="320"/>
      <c r="S179" s="320"/>
      <c r="T179" s="320"/>
      <c r="U179" s="320"/>
      <c r="V179" s="320"/>
      <c r="W179" s="320"/>
      <c r="X179" s="320"/>
      <c r="Y179" s="320"/>
      <c r="Z179" s="320"/>
      <c r="AA179" s="320"/>
      <c r="AB179" s="320"/>
      <c r="AC179" s="320"/>
      <c r="AD179" s="320"/>
      <c r="AE179" s="320"/>
      <c r="AF179" s="320"/>
      <c r="AG179" s="320"/>
    </row>
    <row r="180" spans="1:33" x14ac:dyDescent="0.25">
      <c r="A180" s="327" t="s">
        <v>1928</v>
      </c>
      <c r="B180" s="197" t="s">
        <v>535</v>
      </c>
      <c r="C180" s="199" t="s">
        <v>2</v>
      </c>
      <c r="D180" s="562">
        <v>2</v>
      </c>
      <c r="E180" s="447"/>
      <c r="F180" s="447">
        <f t="shared" si="6"/>
        <v>0</v>
      </c>
      <c r="G180" s="324">
        <f t="shared" si="7"/>
        <v>0</v>
      </c>
      <c r="H180" s="323"/>
      <c r="I180" s="323"/>
    </row>
    <row r="181" spans="1:33" ht="15" customHeight="1" x14ac:dyDescent="0.25">
      <c r="A181" s="327" t="s">
        <v>1929</v>
      </c>
      <c r="B181" s="197" t="s">
        <v>536</v>
      </c>
      <c r="C181" s="199" t="s">
        <v>2</v>
      </c>
      <c r="D181" s="562">
        <v>1</v>
      </c>
      <c r="E181" s="447"/>
      <c r="F181" s="447">
        <f t="shared" si="6"/>
        <v>0</v>
      </c>
      <c r="G181" s="324">
        <f t="shared" si="7"/>
        <v>0</v>
      </c>
      <c r="H181" s="323"/>
      <c r="I181" s="323"/>
    </row>
    <row r="182" spans="1:33" ht="15" customHeight="1" x14ac:dyDescent="0.25">
      <c r="A182" s="327" t="s">
        <v>1930</v>
      </c>
      <c r="B182" s="197" t="s">
        <v>537</v>
      </c>
      <c r="C182" s="199" t="s">
        <v>2</v>
      </c>
      <c r="D182" s="562">
        <v>1</v>
      </c>
      <c r="E182" s="447"/>
      <c r="F182" s="447">
        <f t="shared" si="6"/>
        <v>0</v>
      </c>
      <c r="G182" s="324">
        <f t="shared" si="7"/>
        <v>0</v>
      </c>
      <c r="H182" s="323"/>
      <c r="I182" s="323"/>
    </row>
    <row r="183" spans="1:33" x14ac:dyDescent="0.25">
      <c r="A183" s="327" t="s">
        <v>1931</v>
      </c>
      <c r="B183" s="197" t="s">
        <v>538</v>
      </c>
      <c r="C183" s="199" t="s">
        <v>2</v>
      </c>
      <c r="D183" s="562">
        <v>1</v>
      </c>
      <c r="E183" s="447"/>
      <c r="F183" s="447">
        <f t="shared" si="6"/>
        <v>0</v>
      </c>
      <c r="G183" s="324">
        <f t="shared" si="7"/>
        <v>0</v>
      </c>
      <c r="H183" s="323"/>
      <c r="I183" s="323"/>
    </row>
    <row r="184" spans="1:33" x14ac:dyDescent="0.25">
      <c r="A184" s="327" t="s">
        <v>1932</v>
      </c>
      <c r="B184" s="197" t="s">
        <v>539</v>
      </c>
      <c r="C184" s="199" t="s">
        <v>2</v>
      </c>
      <c r="D184" s="562">
        <v>1</v>
      </c>
      <c r="E184" s="447"/>
      <c r="F184" s="447">
        <f t="shared" si="6"/>
        <v>0</v>
      </c>
      <c r="G184" s="324">
        <f t="shared" si="7"/>
        <v>0</v>
      </c>
      <c r="H184" s="323"/>
      <c r="I184" s="323"/>
    </row>
    <row r="185" spans="1:33" x14ac:dyDescent="0.25">
      <c r="A185" s="327" t="s">
        <v>1933</v>
      </c>
      <c r="B185" s="197" t="s">
        <v>540</v>
      </c>
      <c r="C185" s="199" t="s">
        <v>2</v>
      </c>
      <c r="D185" s="562">
        <v>1</v>
      </c>
      <c r="E185" s="447"/>
      <c r="F185" s="447">
        <f t="shared" si="6"/>
        <v>0</v>
      </c>
      <c r="G185" s="324">
        <f t="shared" si="7"/>
        <v>0</v>
      </c>
      <c r="H185" s="323"/>
      <c r="I185" s="323"/>
    </row>
    <row r="186" spans="1:33" ht="15" customHeight="1" x14ac:dyDescent="0.25">
      <c r="A186" s="327" t="s">
        <v>1934</v>
      </c>
      <c r="B186" s="197" t="s">
        <v>541</v>
      </c>
      <c r="C186" s="199" t="s">
        <v>2</v>
      </c>
      <c r="D186" s="562">
        <v>1</v>
      </c>
      <c r="E186" s="447"/>
      <c r="F186" s="447">
        <f t="shared" si="6"/>
        <v>0</v>
      </c>
      <c r="G186" s="324">
        <f t="shared" si="7"/>
        <v>0</v>
      </c>
      <c r="H186" s="323"/>
      <c r="I186" s="323"/>
    </row>
    <row r="187" spans="1:33" ht="15" customHeight="1" x14ac:dyDescent="0.25">
      <c r="A187" s="327" t="s">
        <v>1935</v>
      </c>
      <c r="B187" s="197" t="s">
        <v>542</v>
      </c>
      <c r="C187" s="199" t="s">
        <v>2</v>
      </c>
      <c r="D187" s="562">
        <v>2</v>
      </c>
      <c r="E187" s="447"/>
      <c r="F187" s="447">
        <f t="shared" si="6"/>
        <v>0</v>
      </c>
      <c r="G187" s="324">
        <f t="shared" si="7"/>
        <v>0</v>
      </c>
      <c r="H187" s="323"/>
      <c r="I187" s="323"/>
    </row>
    <row r="188" spans="1:33" ht="15" customHeight="1" x14ac:dyDescent="0.25">
      <c r="A188" s="327" t="s">
        <v>1936</v>
      </c>
      <c r="B188" s="197" t="s">
        <v>543</v>
      </c>
      <c r="C188" s="199" t="s">
        <v>2</v>
      </c>
      <c r="D188" s="562">
        <v>4</v>
      </c>
      <c r="E188" s="447"/>
      <c r="F188" s="447">
        <f t="shared" si="6"/>
        <v>0</v>
      </c>
      <c r="G188" s="324">
        <f t="shared" si="7"/>
        <v>0</v>
      </c>
      <c r="H188" s="323"/>
      <c r="I188" s="323"/>
    </row>
    <row r="189" spans="1:33" ht="15" customHeight="1" x14ac:dyDescent="0.25">
      <c r="A189" s="327" t="s">
        <v>1937</v>
      </c>
      <c r="B189" s="197" t="s">
        <v>544</v>
      </c>
      <c r="C189" s="199" t="s">
        <v>2</v>
      </c>
      <c r="D189" s="562">
        <v>2</v>
      </c>
      <c r="E189" s="447"/>
      <c r="F189" s="447">
        <f t="shared" si="6"/>
        <v>0</v>
      </c>
      <c r="G189" s="324">
        <f t="shared" si="7"/>
        <v>0</v>
      </c>
      <c r="H189" s="323"/>
      <c r="I189" s="323"/>
    </row>
    <row r="190" spans="1:33" ht="15" customHeight="1" x14ac:dyDescent="0.25">
      <c r="A190" s="327" t="s">
        <v>1938</v>
      </c>
      <c r="B190" s="197" t="s">
        <v>545</v>
      </c>
      <c r="C190" s="199" t="s">
        <v>2</v>
      </c>
      <c r="D190" s="562">
        <v>2</v>
      </c>
      <c r="E190" s="447"/>
      <c r="F190" s="447">
        <f t="shared" si="6"/>
        <v>0</v>
      </c>
      <c r="G190" s="324">
        <f t="shared" si="7"/>
        <v>0</v>
      </c>
      <c r="H190" s="323"/>
      <c r="I190" s="323"/>
    </row>
    <row r="191" spans="1:33" ht="15" customHeight="1" x14ac:dyDescent="0.25">
      <c r="A191" s="327" t="s">
        <v>1939</v>
      </c>
      <c r="B191" s="197" t="s">
        <v>546</v>
      </c>
      <c r="C191" s="199" t="s">
        <v>2</v>
      </c>
      <c r="D191" s="562">
        <v>2</v>
      </c>
      <c r="E191" s="447"/>
      <c r="F191" s="447">
        <f t="shared" si="6"/>
        <v>0</v>
      </c>
      <c r="G191" s="324">
        <f t="shared" si="7"/>
        <v>0</v>
      </c>
      <c r="H191" s="323"/>
      <c r="I191" s="323"/>
    </row>
    <row r="192" spans="1:33" ht="15" customHeight="1" x14ac:dyDescent="0.25">
      <c r="A192" s="327" t="s">
        <v>1940</v>
      </c>
      <c r="B192" s="197" t="s">
        <v>547</v>
      </c>
      <c r="C192" s="199" t="s">
        <v>2</v>
      </c>
      <c r="D192" s="562">
        <v>2</v>
      </c>
      <c r="E192" s="447"/>
      <c r="F192" s="447">
        <f t="shared" si="6"/>
        <v>0</v>
      </c>
      <c r="G192" s="324">
        <f t="shared" si="7"/>
        <v>0</v>
      </c>
      <c r="H192" s="323"/>
      <c r="I192" s="323"/>
      <c r="J192" s="321"/>
      <c r="K192" s="321"/>
      <c r="L192" s="321"/>
      <c r="M192" s="321"/>
      <c r="N192" s="321"/>
    </row>
    <row r="193" spans="1:34" ht="15" customHeight="1" x14ac:dyDescent="0.25">
      <c r="A193" s="327" t="s">
        <v>1941</v>
      </c>
      <c r="B193" s="197" t="s">
        <v>548</v>
      </c>
      <c r="C193" s="199" t="s">
        <v>2</v>
      </c>
      <c r="D193" s="562">
        <v>2</v>
      </c>
      <c r="E193" s="447"/>
      <c r="F193" s="447">
        <f t="shared" si="6"/>
        <v>0</v>
      </c>
      <c r="G193" s="324">
        <f t="shared" si="7"/>
        <v>0</v>
      </c>
      <c r="H193" s="323"/>
      <c r="I193" s="323"/>
      <c r="J193" s="321"/>
      <c r="K193" s="321"/>
      <c r="L193" s="321"/>
      <c r="M193" s="321"/>
      <c r="N193" s="321"/>
    </row>
    <row r="194" spans="1:34" ht="15" customHeight="1" x14ac:dyDescent="0.25">
      <c r="A194" s="327" t="s">
        <v>1942</v>
      </c>
      <c r="B194" s="197" t="s">
        <v>549</v>
      </c>
      <c r="C194" s="199" t="s">
        <v>2</v>
      </c>
      <c r="D194" s="562">
        <v>2</v>
      </c>
      <c r="E194" s="447"/>
      <c r="F194" s="447">
        <f t="shared" si="6"/>
        <v>0</v>
      </c>
      <c r="G194" s="324">
        <f t="shared" si="7"/>
        <v>0</v>
      </c>
      <c r="H194" s="323"/>
      <c r="I194" s="323"/>
      <c r="J194" s="321"/>
      <c r="K194" s="321"/>
      <c r="L194" s="321"/>
      <c r="M194" s="321"/>
      <c r="N194" s="321"/>
    </row>
    <row r="195" spans="1:34" s="179" customFormat="1" ht="15" customHeight="1" x14ac:dyDescent="0.25">
      <c r="A195" s="327" t="s">
        <v>1943</v>
      </c>
      <c r="B195" s="197" t="s">
        <v>550</v>
      </c>
      <c r="C195" s="199" t="s">
        <v>2</v>
      </c>
      <c r="D195" s="562">
        <v>1</v>
      </c>
      <c r="E195" s="447"/>
      <c r="F195" s="447">
        <f t="shared" si="6"/>
        <v>0</v>
      </c>
      <c r="G195" s="324">
        <f t="shared" si="7"/>
        <v>0</v>
      </c>
      <c r="H195" s="323"/>
      <c r="I195" s="323"/>
      <c r="J195" s="321"/>
      <c r="K195" s="321"/>
      <c r="L195" s="321"/>
      <c r="M195" s="321"/>
      <c r="N195" s="321"/>
      <c r="O195" s="321"/>
      <c r="P195" s="321"/>
      <c r="Q195" s="321"/>
      <c r="R195" s="321"/>
      <c r="S195" s="321"/>
      <c r="T195" s="321"/>
      <c r="U195" s="321"/>
      <c r="V195" s="321"/>
      <c r="W195" s="321"/>
      <c r="X195" s="321"/>
      <c r="Y195" s="321"/>
      <c r="Z195" s="321"/>
      <c r="AA195" s="321"/>
      <c r="AB195" s="321"/>
      <c r="AC195" s="321"/>
      <c r="AD195" s="321"/>
      <c r="AE195" s="321"/>
      <c r="AF195" s="321"/>
      <c r="AG195" s="321"/>
    </row>
    <row r="196" spans="1:34" s="179" customFormat="1" ht="15" customHeight="1" x14ac:dyDescent="0.25">
      <c r="A196" s="327" t="s">
        <v>1944</v>
      </c>
      <c r="B196" s="197" t="s">
        <v>551</v>
      </c>
      <c r="C196" s="199" t="s">
        <v>2</v>
      </c>
      <c r="D196" s="562">
        <v>1</v>
      </c>
      <c r="E196" s="447"/>
      <c r="F196" s="447">
        <f t="shared" si="6"/>
        <v>0</v>
      </c>
      <c r="G196" s="324">
        <f t="shared" si="7"/>
        <v>0</v>
      </c>
      <c r="H196" s="323"/>
      <c r="I196" s="323"/>
      <c r="J196" s="321"/>
      <c r="K196" s="321"/>
      <c r="L196" s="321"/>
      <c r="M196" s="321"/>
      <c r="N196" s="321"/>
      <c r="O196" s="321"/>
      <c r="P196" s="321"/>
      <c r="Q196" s="321"/>
      <c r="R196" s="321"/>
      <c r="S196" s="321"/>
      <c r="T196" s="321"/>
      <c r="U196" s="321"/>
      <c r="V196" s="321"/>
      <c r="W196" s="321"/>
      <c r="X196" s="321"/>
      <c r="Y196" s="321"/>
      <c r="Z196" s="321"/>
      <c r="AA196" s="321"/>
      <c r="AB196" s="321"/>
      <c r="AC196" s="321"/>
      <c r="AD196" s="321"/>
      <c r="AE196" s="321"/>
      <c r="AF196" s="321"/>
      <c r="AG196" s="321"/>
    </row>
    <row r="197" spans="1:34" s="179" customFormat="1" ht="15" customHeight="1" x14ac:dyDescent="0.25">
      <c r="A197" s="327" t="s">
        <v>1945</v>
      </c>
      <c r="B197" s="197" t="s">
        <v>552</v>
      </c>
      <c r="C197" s="199" t="s">
        <v>2</v>
      </c>
      <c r="D197" s="562">
        <v>1</v>
      </c>
      <c r="E197" s="447"/>
      <c r="F197" s="447">
        <f t="shared" si="6"/>
        <v>0</v>
      </c>
      <c r="G197" s="324">
        <f t="shared" si="7"/>
        <v>0</v>
      </c>
      <c r="H197" s="323"/>
      <c r="I197" s="323"/>
      <c r="J197" s="321"/>
      <c r="K197" s="321"/>
      <c r="L197" s="321"/>
      <c r="M197" s="321"/>
      <c r="N197" s="321"/>
      <c r="O197" s="321"/>
      <c r="P197" s="321"/>
      <c r="Q197" s="321"/>
      <c r="R197" s="321"/>
      <c r="S197" s="321"/>
      <c r="T197" s="321"/>
      <c r="U197" s="321"/>
      <c r="V197" s="321"/>
      <c r="W197" s="321"/>
      <c r="X197" s="321"/>
      <c r="Y197" s="321"/>
      <c r="Z197" s="321"/>
      <c r="AA197" s="321"/>
      <c r="AB197" s="321"/>
      <c r="AC197" s="321"/>
      <c r="AD197" s="321"/>
      <c r="AE197" s="321"/>
      <c r="AF197" s="321"/>
      <c r="AG197" s="321"/>
    </row>
    <row r="198" spans="1:34" s="179" customFormat="1" ht="15" customHeight="1" x14ac:dyDescent="0.25">
      <c r="A198" s="327" t="s">
        <v>1946</v>
      </c>
      <c r="B198" s="197" t="s">
        <v>553</v>
      </c>
      <c r="C198" s="199" t="s">
        <v>2</v>
      </c>
      <c r="D198" s="562">
        <v>2</v>
      </c>
      <c r="E198" s="447"/>
      <c r="F198" s="447">
        <f t="shared" si="6"/>
        <v>0</v>
      </c>
      <c r="G198" s="324">
        <f t="shared" si="7"/>
        <v>0</v>
      </c>
      <c r="H198" s="323"/>
      <c r="I198" s="323"/>
      <c r="J198" s="321"/>
      <c r="K198" s="321"/>
      <c r="L198" s="321"/>
      <c r="M198" s="321"/>
      <c r="N198" s="321"/>
      <c r="O198" s="321"/>
      <c r="P198" s="321"/>
      <c r="Q198" s="321"/>
      <c r="R198" s="321"/>
      <c r="S198" s="321"/>
      <c r="T198" s="321"/>
      <c r="U198" s="321"/>
      <c r="V198" s="321"/>
      <c r="W198" s="321"/>
      <c r="X198" s="321"/>
      <c r="Y198" s="321"/>
      <c r="Z198" s="321"/>
      <c r="AA198" s="321"/>
      <c r="AB198" s="321"/>
      <c r="AC198" s="321"/>
      <c r="AD198" s="321"/>
      <c r="AE198" s="321"/>
      <c r="AF198" s="321"/>
      <c r="AG198" s="321"/>
    </row>
    <row r="199" spans="1:34" x14ac:dyDescent="0.25">
      <c r="A199" s="327" t="s">
        <v>1947</v>
      </c>
      <c r="B199" s="197" t="s">
        <v>554</v>
      </c>
      <c r="C199" s="199" t="s">
        <v>2</v>
      </c>
      <c r="D199" s="562">
        <v>2</v>
      </c>
      <c r="E199" s="447"/>
      <c r="F199" s="447">
        <f t="shared" si="6"/>
        <v>0</v>
      </c>
      <c r="G199" s="324">
        <f t="shared" si="7"/>
        <v>0</v>
      </c>
      <c r="H199" s="323"/>
      <c r="I199" s="323"/>
      <c r="J199" s="321"/>
      <c r="K199" s="321"/>
      <c r="L199" s="321"/>
      <c r="M199" s="321"/>
      <c r="N199" s="321"/>
    </row>
    <row r="200" spans="1:34" ht="15" customHeight="1" x14ac:dyDescent="0.25">
      <c r="A200" s="327" t="s">
        <v>1948</v>
      </c>
      <c r="B200" s="197" t="s">
        <v>555</v>
      </c>
      <c r="C200" s="199" t="s">
        <v>2</v>
      </c>
      <c r="D200" s="562">
        <v>2</v>
      </c>
      <c r="E200" s="447"/>
      <c r="F200" s="447">
        <f t="shared" si="6"/>
        <v>0</v>
      </c>
      <c r="G200" s="324">
        <f t="shared" si="7"/>
        <v>0</v>
      </c>
      <c r="H200" s="323"/>
      <c r="I200" s="323"/>
      <c r="J200" s="321"/>
      <c r="K200" s="321"/>
      <c r="L200" s="321"/>
      <c r="M200" s="321"/>
      <c r="N200" s="321"/>
    </row>
    <row r="201" spans="1:34" ht="15" customHeight="1" x14ac:dyDescent="0.25">
      <c r="A201" s="327" t="s">
        <v>1949</v>
      </c>
      <c r="B201" s="197" t="s">
        <v>556</v>
      </c>
      <c r="C201" s="199" t="s">
        <v>2</v>
      </c>
      <c r="D201" s="562">
        <v>1</v>
      </c>
      <c r="E201" s="447"/>
      <c r="F201" s="447">
        <f t="shared" si="6"/>
        <v>0</v>
      </c>
      <c r="G201" s="324">
        <f t="shared" si="7"/>
        <v>0</v>
      </c>
      <c r="H201" s="323"/>
      <c r="I201" s="323"/>
      <c r="J201" s="321"/>
      <c r="K201" s="321"/>
      <c r="L201" s="321"/>
      <c r="M201" s="321"/>
      <c r="N201" s="321"/>
    </row>
    <row r="202" spans="1:34" ht="15" customHeight="1" x14ac:dyDescent="0.25">
      <c r="A202" s="327" t="s">
        <v>1950</v>
      </c>
      <c r="B202" s="197" t="s">
        <v>315</v>
      </c>
      <c r="C202" s="199" t="s">
        <v>2</v>
      </c>
      <c r="D202" s="562">
        <v>2</v>
      </c>
      <c r="E202" s="447"/>
      <c r="F202" s="447">
        <f t="shared" si="6"/>
        <v>0</v>
      </c>
      <c r="G202" s="324">
        <f t="shared" si="7"/>
        <v>0</v>
      </c>
      <c r="H202" s="323"/>
      <c r="I202" s="323"/>
      <c r="J202" s="321"/>
      <c r="K202" s="321"/>
      <c r="L202" s="321"/>
      <c r="M202" s="321"/>
      <c r="N202" s="321"/>
    </row>
    <row r="203" spans="1:34" ht="15" customHeight="1" x14ac:dyDescent="0.25">
      <c r="A203" s="327" t="s">
        <v>1951</v>
      </c>
      <c r="B203" s="197" t="s">
        <v>314</v>
      </c>
      <c r="C203" s="199" t="s">
        <v>2</v>
      </c>
      <c r="D203" s="562">
        <v>2</v>
      </c>
      <c r="E203" s="447"/>
      <c r="F203" s="447">
        <f t="shared" si="6"/>
        <v>0</v>
      </c>
      <c r="G203" s="324">
        <f t="shared" si="7"/>
        <v>0</v>
      </c>
      <c r="H203" s="323"/>
      <c r="I203" s="323"/>
      <c r="J203" s="321"/>
      <c r="K203" s="321"/>
      <c r="L203" s="321"/>
      <c r="M203" s="321"/>
      <c r="N203" s="321"/>
    </row>
    <row r="204" spans="1:34" ht="15" customHeight="1" x14ac:dyDescent="0.25">
      <c r="A204" s="327" t="s">
        <v>1952</v>
      </c>
      <c r="B204" s="197" t="s">
        <v>313</v>
      </c>
      <c r="C204" s="199" t="s">
        <v>2</v>
      </c>
      <c r="D204" s="562">
        <v>2</v>
      </c>
      <c r="E204" s="447"/>
      <c r="F204" s="447">
        <f t="shared" si="6"/>
        <v>0</v>
      </c>
      <c r="G204" s="324">
        <f t="shared" si="7"/>
        <v>0</v>
      </c>
      <c r="H204" s="323"/>
      <c r="I204" s="323"/>
      <c r="J204" s="321"/>
      <c r="K204" s="321"/>
      <c r="L204" s="321"/>
      <c r="M204" s="321"/>
      <c r="N204" s="321"/>
    </row>
    <row r="205" spans="1:34" s="178" customFormat="1" ht="15" customHeight="1" x14ac:dyDescent="0.25">
      <c r="A205" s="327" t="s">
        <v>1953</v>
      </c>
      <c r="B205" s="197" t="s">
        <v>311</v>
      </c>
      <c r="C205" s="199" t="s">
        <v>2</v>
      </c>
      <c r="D205" s="562">
        <v>2</v>
      </c>
      <c r="E205" s="447"/>
      <c r="F205" s="447">
        <f t="shared" si="6"/>
        <v>0</v>
      </c>
      <c r="G205" s="324">
        <f t="shared" si="7"/>
        <v>0</v>
      </c>
      <c r="H205" s="323"/>
      <c r="I205" s="323"/>
      <c r="J205" s="321"/>
      <c r="K205" s="321"/>
      <c r="L205" s="321"/>
      <c r="M205" s="321"/>
      <c r="N205" s="321"/>
      <c r="O205" s="321"/>
      <c r="P205" s="321"/>
      <c r="Q205" s="321"/>
      <c r="R205" s="321"/>
      <c r="S205" s="321"/>
      <c r="T205" s="321"/>
      <c r="U205" s="321"/>
      <c r="V205" s="321"/>
      <c r="W205" s="321"/>
      <c r="X205" s="321"/>
      <c r="Y205" s="321"/>
      <c r="Z205" s="321"/>
      <c r="AA205" s="321"/>
      <c r="AB205" s="321"/>
      <c r="AC205" s="321"/>
      <c r="AD205" s="321"/>
      <c r="AE205" s="321"/>
      <c r="AF205" s="321"/>
      <c r="AG205" s="321"/>
      <c r="AH205" s="325"/>
    </row>
    <row r="206" spans="1:34" s="178" customFormat="1" ht="15" customHeight="1" x14ac:dyDescent="0.25">
      <c r="A206" s="327" t="s">
        <v>1954</v>
      </c>
      <c r="B206" s="197" t="s">
        <v>310</v>
      </c>
      <c r="C206" s="199" t="s">
        <v>2</v>
      </c>
      <c r="D206" s="562">
        <v>2</v>
      </c>
      <c r="E206" s="447"/>
      <c r="F206" s="447">
        <f t="shared" si="6"/>
        <v>0</v>
      </c>
      <c r="G206" s="324">
        <f t="shared" si="7"/>
        <v>0</v>
      </c>
      <c r="H206" s="323"/>
      <c r="I206" s="323"/>
      <c r="J206" s="321"/>
      <c r="K206" s="321"/>
      <c r="L206" s="321"/>
      <c r="M206" s="321"/>
      <c r="N206" s="321"/>
      <c r="O206" s="321"/>
      <c r="P206" s="321"/>
      <c r="Q206" s="321"/>
      <c r="R206" s="321"/>
      <c r="S206" s="321"/>
      <c r="T206" s="321"/>
      <c r="U206" s="321"/>
      <c r="V206" s="321"/>
      <c r="W206" s="321"/>
      <c r="X206" s="321"/>
      <c r="Y206" s="321"/>
      <c r="Z206" s="321"/>
      <c r="AA206" s="321"/>
      <c r="AB206" s="321"/>
      <c r="AC206" s="321"/>
      <c r="AD206" s="321"/>
      <c r="AE206" s="321"/>
      <c r="AF206" s="321"/>
      <c r="AG206" s="321"/>
      <c r="AH206" s="325"/>
    </row>
    <row r="207" spans="1:34" s="178" customFormat="1" ht="15" customHeight="1" x14ac:dyDescent="0.25">
      <c r="A207" s="327" t="s">
        <v>1955</v>
      </c>
      <c r="B207" s="197" t="s">
        <v>309</v>
      </c>
      <c r="C207" s="199" t="s">
        <v>2</v>
      </c>
      <c r="D207" s="562">
        <v>2</v>
      </c>
      <c r="E207" s="447"/>
      <c r="F207" s="447">
        <f t="shared" si="6"/>
        <v>0</v>
      </c>
      <c r="G207" s="324">
        <f t="shared" si="7"/>
        <v>0</v>
      </c>
      <c r="H207" s="323"/>
      <c r="I207" s="323"/>
      <c r="J207" s="321"/>
      <c r="K207" s="321"/>
      <c r="L207" s="321"/>
      <c r="M207" s="321"/>
      <c r="N207" s="321"/>
      <c r="O207" s="321"/>
      <c r="P207" s="321"/>
      <c r="Q207" s="321"/>
      <c r="R207" s="321"/>
      <c r="S207" s="321"/>
      <c r="T207" s="321"/>
      <c r="U207" s="321"/>
      <c r="V207" s="321"/>
      <c r="W207" s="321"/>
      <c r="X207" s="321"/>
      <c r="Y207" s="321"/>
      <c r="Z207" s="321"/>
      <c r="AA207" s="321"/>
      <c r="AB207" s="321"/>
      <c r="AC207" s="321"/>
      <c r="AD207" s="321"/>
      <c r="AE207" s="321"/>
      <c r="AF207" s="321"/>
      <c r="AG207" s="321"/>
      <c r="AH207" s="325"/>
    </row>
    <row r="208" spans="1:34" s="178" customFormat="1" ht="15" customHeight="1" x14ac:dyDescent="0.25">
      <c r="A208" s="327" t="s">
        <v>1956</v>
      </c>
      <c r="B208" s="197" t="s">
        <v>557</v>
      </c>
      <c r="C208" s="199" t="s">
        <v>2</v>
      </c>
      <c r="D208" s="562">
        <v>2</v>
      </c>
      <c r="E208" s="447"/>
      <c r="F208" s="447">
        <f t="shared" si="6"/>
        <v>0</v>
      </c>
      <c r="G208" s="324">
        <f t="shared" si="7"/>
        <v>0</v>
      </c>
      <c r="H208" s="323"/>
      <c r="I208" s="323"/>
      <c r="J208" s="321"/>
      <c r="K208" s="321"/>
      <c r="L208" s="321"/>
      <c r="M208" s="321"/>
      <c r="N208" s="321"/>
      <c r="O208" s="321"/>
      <c r="P208" s="321"/>
      <c r="Q208" s="321"/>
      <c r="R208" s="321"/>
      <c r="S208" s="321"/>
      <c r="T208" s="321"/>
      <c r="U208" s="321"/>
      <c r="V208" s="321"/>
      <c r="W208" s="321"/>
      <c r="X208" s="321"/>
      <c r="Y208" s="321"/>
      <c r="Z208" s="321"/>
      <c r="AA208" s="321"/>
      <c r="AB208" s="321"/>
      <c r="AC208" s="321"/>
      <c r="AD208" s="321"/>
      <c r="AE208" s="321"/>
      <c r="AF208" s="321"/>
      <c r="AG208" s="321"/>
      <c r="AH208" s="325"/>
    </row>
    <row r="209" spans="1:14" ht="15" customHeight="1" x14ac:dyDescent="0.25">
      <c r="A209" s="327" t="s">
        <v>1957</v>
      </c>
      <c r="B209" s="197" t="s">
        <v>558</v>
      </c>
      <c r="C209" s="199" t="s">
        <v>476</v>
      </c>
      <c r="D209" s="562">
        <v>2</v>
      </c>
      <c r="E209" s="447"/>
      <c r="F209" s="447">
        <f t="shared" si="6"/>
        <v>0</v>
      </c>
      <c r="G209" s="324">
        <f t="shared" si="7"/>
        <v>0</v>
      </c>
      <c r="H209" s="323"/>
      <c r="I209" s="323"/>
      <c r="J209" s="321"/>
      <c r="K209" s="321"/>
      <c r="L209" s="321"/>
      <c r="M209" s="321"/>
      <c r="N209" s="321"/>
    </row>
    <row r="210" spans="1:14" ht="15" customHeight="1" x14ac:dyDescent="0.25">
      <c r="A210" s="327" t="s">
        <v>1958</v>
      </c>
      <c r="B210" s="197" t="s">
        <v>559</v>
      </c>
      <c r="C210" s="199" t="s">
        <v>2</v>
      </c>
      <c r="D210" s="562">
        <v>8</v>
      </c>
      <c r="E210" s="447"/>
      <c r="F210" s="447">
        <f t="shared" si="6"/>
        <v>0</v>
      </c>
      <c r="G210" s="324">
        <f t="shared" si="7"/>
        <v>0</v>
      </c>
      <c r="H210" s="323"/>
      <c r="I210" s="323"/>
      <c r="J210" s="321"/>
      <c r="K210" s="321"/>
      <c r="L210" s="321"/>
      <c r="M210" s="321"/>
      <c r="N210" s="321"/>
    </row>
    <row r="211" spans="1:14" ht="15" customHeight="1" x14ac:dyDescent="0.25">
      <c r="A211" s="327" t="s">
        <v>1959</v>
      </c>
      <c r="B211" s="197" t="s">
        <v>306</v>
      </c>
      <c r="C211" s="199" t="s">
        <v>2</v>
      </c>
      <c r="D211" s="562">
        <v>4</v>
      </c>
      <c r="E211" s="447"/>
      <c r="F211" s="447">
        <f t="shared" si="6"/>
        <v>0</v>
      </c>
      <c r="G211" s="324">
        <f t="shared" si="7"/>
        <v>0</v>
      </c>
      <c r="H211" s="323"/>
      <c r="I211" s="323"/>
      <c r="J211" s="321"/>
      <c r="K211" s="321"/>
      <c r="L211" s="321"/>
      <c r="M211" s="321"/>
      <c r="N211" s="321"/>
    </row>
    <row r="212" spans="1:14" ht="15" customHeight="1" x14ac:dyDescent="0.25">
      <c r="A212" s="327" t="s">
        <v>1960</v>
      </c>
      <c r="B212" s="198" t="s">
        <v>560</v>
      </c>
      <c r="C212" s="199" t="s">
        <v>2</v>
      </c>
      <c r="D212" s="562">
        <v>4</v>
      </c>
      <c r="E212" s="447"/>
      <c r="F212" s="447">
        <f t="shared" si="6"/>
        <v>0</v>
      </c>
      <c r="G212" s="324">
        <f t="shared" si="7"/>
        <v>0</v>
      </c>
      <c r="H212" s="323"/>
      <c r="I212" s="323"/>
      <c r="J212" s="321"/>
      <c r="K212" s="321"/>
      <c r="L212" s="321"/>
      <c r="M212" s="321"/>
      <c r="N212" s="321"/>
    </row>
    <row r="213" spans="1:14" ht="15" customHeight="1" x14ac:dyDescent="0.25">
      <c r="A213" s="327" t="s">
        <v>1961</v>
      </c>
      <c r="B213" s="198" t="s">
        <v>561</v>
      </c>
      <c r="C213" s="199" t="s">
        <v>2</v>
      </c>
      <c r="D213" s="562">
        <v>2</v>
      </c>
      <c r="E213" s="447"/>
      <c r="F213" s="447">
        <f t="shared" si="6"/>
        <v>0</v>
      </c>
      <c r="G213" s="324">
        <f t="shared" si="7"/>
        <v>0</v>
      </c>
      <c r="H213" s="323"/>
      <c r="I213" s="323"/>
      <c r="J213" s="321"/>
      <c r="K213" s="321"/>
      <c r="L213" s="321"/>
      <c r="M213" s="321"/>
      <c r="N213" s="321"/>
    </row>
    <row r="214" spans="1:14" ht="15" customHeight="1" x14ac:dyDescent="0.25">
      <c r="A214" s="327" t="s">
        <v>1962</v>
      </c>
      <c r="B214" s="198" t="s">
        <v>562</v>
      </c>
      <c r="C214" s="199" t="s">
        <v>2</v>
      </c>
      <c r="D214" s="562">
        <v>2</v>
      </c>
      <c r="E214" s="447"/>
      <c r="F214" s="447">
        <f t="shared" si="6"/>
        <v>0</v>
      </c>
      <c r="G214" s="324">
        <f t="shared" si="7"/>
        <v>0</v>
      </c>
      <c r="H214" s="323"/>
      <c r="I214" s="323"/>
      <c r="J214" s="321"/>
      <c r="K214" s="321"/>
      <c r="L214" s="321"/>
      <c r="M214" s="321"/>
      <c r="N214" s="321"/>
    </row>
    <row r="215" spans="1:14" ht="15" customHeight="1" x14ac:dyDescent="0.25">
      <c r="A215" s="327" t="s">
        <v>1963</v>
      </c>
      <c r="B215" s="198" t="s">
        <v>563</v>
      </c>
      <c r="C215" s="199" t="s">
        <v>2</v>
      </c>
      <c r="D215" s="562">
        <v>2</v>
      </c>
      <c r="E215" s="447"/>
      <c r="F215" s="447">
        <f t="shared" si="6"/>
        <v>0</v>
      </c>
      <c r="G215" s="324">
        <f t="shared" si="7"/>
        <v>0</v>
      </c>
      <c r="H215" s="323"/>
      <c r="I215" s="323"/>
      <c r="J215" s="321"/>
      <c r="K215" s="321"/>
      <c r="L215" s="321"/>
      <c r="M215" s="321"/>
      <c r="N215" s="321"/>
    </row>
    <row r="216" spans="1:14" ht="15" customHeight="1" x14ac:dyDescent="0.25">
      <c r="A216" s="327" t="s">
        <v>1964</v>
      </c>
      <c r="B216" s="198" t="s">
        <v>564</v>
      </c>
      <c r="C216" s="199" t="s">
        <v>2</v>
      </c>
      <c r="D216" s="562">
        <v>2</v>
      </c>
      <c r="E216" s="447"/>
      <c r="F216" s="447">
        <f t="shared" ref="F216:F231" si="8">SUM(E216*1.2)</f>
        <v>0</v>
      </c>
      <c r="G216" s="324">
        <f t="shared" ref="G216:G231" si="9">SUM(D216*E216)</f>
        <v>0</v>
      </c>
      <c r="H216" s="323"/>
      <c r="I216" s="323"/>
    </row>
    <row r="217" spans="1:14" ht="15" customHeight="1" x14ac:dyDescent="0.25">
      <c r="A217" s="327" t="s">
        <v>1965</v>
      </c>
      <c r="B217" s="198" t="s">
        <v>565</v>
      </c>
      <c r="C217" s="199" t="s">
        <v>2</v>
      </c>
      <c r="D217" s="562">
        <v>2</v>
      </c>
      <c r="E217" s="447"/>
      <c r="F217" s="447">
        <f t="shared" si="8"/>
        <v>0</v>
      </c>
      <c r="G217" s="324">
        <f t="shared" si="9"/>
        <v>0</v>
      </c>
      <c r="H217" s="323"/>
      <c r="I217" s="323"/>
    </row>
    <row r="218" spans="1:14" ht="15" customHeight="1" x14ac:dyDescent="0.25">
      <c r="A218" s="327" t="s">
        <v>1966</v>
      </c>
      <c r="B218" s="198" t="s">
        <v>566</v>
      </c>
      <c r="C218" s="199" t="s">
        <v>2</v>
      </c>
      <c r="D218" s="562">
        <v>2</v>
      </c>
      <c r="E218" s="447"/>
      <c r="F218" s="447">
        <f t="shared" si="8"/>
        <v>0</v>
      </c>
      <c r="G218" s="324">
        <f t="shared" si="9"/>
        <v>0</v>
      </c>
      <c r="H218" s="323"/>
      <c r="I218" s="323"/>
    </row>
    <row r="219" spans="1:14" ht="15" customHeight="1" x14ac:dyDescent="0.25">
      <c r="A219" s="327" t="s">
        <v>1967</v>
      </c>
      <c r="B219" s="198" t="s">
        <v>567</v>
      </c>
      <c r="C219" s="199" t="s">
        <v>2</v>
      </c>
      <c r="D219" s="562">
        <v>2</v>
      </c>
      <c r="E219" s="447"/>
      <c r="F219" s="447">
        <f t="shared" si="8"/>
        <v>0</v>
      </c>
      <c r="G219" s="324">
        <f t="shared" si="9"/>
        <v>0</v>
      </c>
      <c r="H219" s="323"/>
      <c r="I219" s="323"/>
    </row>
    <row r="220" spans="1:14" ht="15" customHeight="1" x14ac:dyDescent="0.25">
      <c r="A220" s="327" t="s">
        <v>1968</v>
      </c>
      <c r="B220" s="198" t="s">
        <v>568</v>
      </c>
      <c r="C220" s="199" t="s">
        <v>2</v>
      </c>
      <c r="D220" s="562">
        <v>2</v>
      </c>
      <c r="E220" s="447"/>
      <c r="F220" s="447">
        <f t="shared" si="8"/>
        <v>0</v>
      </c>
      <c r="G220" s="324">
        <f t="shared" si="9"/>
        <v>0</v>
      </c>
      <c r="H220" s="323"/>
      <c r="I220" s="323"/>
    </row>
    <row r="221" spans="1:14" ht="15" customHeight="1" x14ac:dyDescent="0.25">
      <c r="A221" s="327" t="s">
        <v>1969</v>
      </c>
      <c r="B221" s="198" t="s">
        <v>569</v>
      </c>
      <c r="C221" s="199" t="s">
        <v>2</v>
      </c>
      <c r="D221" s="562">
        <v>2</v>
      </c>
      <c r="E221" s="447"/>
      <c r="F221" s="447">
        <f t="shared" si="8"/>
        <v>0</v>
      </c>
      <c r="G221" s="324">
        <f t="shared" si="9"/>
        <v>0</v>
      </c>
      <c r="H221" s="323"/>
      <c r="I221" s="323"/>
    </row>
    <row r="222" spans="1:14" ht="15" customHeight="1" x14ac:dyDescent="0.25">
      <c r="A222" s="327" t="s">
        <v>1970</v>
      </c>
      <c r="B222" s="198" t="s">
        <v>570</v>
      </c>
      <c r="C222" s="199" t="s">
        <v>2</v>
      </c>
      <c r="D222" s="562">
        <v>2</v>
      </c>
      <c r="E222" s="447"/>
      <c r="F222" s="447">
        <f t="shared" si="8"/>
        <v>0</v>
      </c>
      <c r="G222" s="324">
        <f t="shared" si="9"/>
        <v>0</v>
      </c>
      <c r="H222" s="323"/>
      <c r="I222" s="323"/>
    </row>
    <row r="223" spans="1:14" ht="15" customHeight="1" x14ac:dyDescent="0.25">
      <c r="A223" s="327" t="s">
        <v>1971</v>
      </c>
      <c r="B223" s="198" t="s">
        <v>571</v>
      </c>
      <c r="C223" s="199" t="s">
        <v>2</v>
      </c>
      <c r="D223" s="562">
        <v>2</v>
      </c>
      <c r="E223" s="447"/>
      <c r="F223" s="447">
        <f t="shared" si="8"/>
        <v>0</v>
      </c>
      <c r="G223" s="324">
        <f t="shared" si="9"/>
        <v>0</v>
      </c>
      <c r="H223" s="323"/>
      <c r="I223" s="323"/>
    </row>
    <row r="224" spans="1:14" ht="15" customHeight="1" x14ac:dyDescent="0.25">
      <c r="A224" s="327" t="s">
        <v>1972</v>
      </c>
      <c r="B224" s="198" t="s">
        <v>572</v>
      </c>
      <c r="C224" s="199" t="s">
        <v>2</v>
      </c>
      <c r="D224" s="562">
        <v>4</v>
      </c>
      <c r="E224" s="447"/>
      <c r="F224" s="447">
        <f t="shared" si="8"/>
        <v>0</v>
      </c>
      <c r="G224" s="324">
        <f t="shared" si="9"/>
        <v>0</v>
      </c>
      <c r="H224" s="323"/>
      <c r="I224" s="323"/>
    </row>
    <row r="225" spans="1:9" ht="15" customHeight="1" x14ac:dyDescent="0.25">
      <c r="A225" s="327" t="s">
        <v>1973</v>
      </c>
      <c r="B225" s="198" t="s">
        <v>573</v>
      </c>
      <c r="C225" s="199" t="s">
        <v>2</v>
      </c>
      <c r="D225" s="562">
        <v>2</v>
      </c>
      <c r="E225" s="447"/>
      <c r="F225" s="447">
        <f t="shared" si="8"/>
        <v>0</v>
      </c>
      <c r="G225" s="324">
        <f t="shared" si="9"/>
        <v>0</v>
      </c>
      <c r="H225" s="323"/>
      <c r="I225" s="323"/>
    </row>
    <row r="226" spans="1:9" ht="15" customHeight="1" x14ac:dyDescent="0.25">
      <c r="A226" s="327" t="s">
        <v>1974</v>
      </c>
      <c r="B226" s="198" t="s">
        <v>574</v>
      </c>
      <c r="C226" s="199" t="s">
        <v>2</v>
      </c>
      <c r="D226" s="562">
        <v>2</v>
      </c>
      <c r="E226" s="447"/>
      <c r="F226" s="447">
        <f t="shared" si="8"/>
        <v>0</v>
      </c>
      <c r="G226" s="324">
        <f t="shared" si="9"/>
        <v>0</v>
      </c>
      <c r="H226" s="323"/>
      <c r="I226" s="323"/>
    </row>
    <row r="227" spans="1:9" ht="15" customHeight="1" x14ac:dyDescent="0.25">
      <c r="A227" s="327" t="s">
        <v>1975</v>
      </c>
      <c r="B227" s="198" t="s">
        <v>575</v>
      </c>
      <c r="C227" s="199" t="s">
        <v>2</v>
      </c>
      <c r="D227" s="562">
        <v>2</v>
      </c>
      <c r="E227" s="447"/>
      <c r="F227" s="447">
        <f t="shared" si="8"/>
        <v>0</v>
      </c>
      <c r="G227" s="324">
        <f t="shared" si="9"/>
        <v>0</v>
      </c>
      <c r="H227" s="323"/>
      <c r="I227" s="323"/>
    </row>
    <row r="228" spans="1:9" ht="15" customHeight="1" x14ac:dyDescent="0.25">
      <c r="A228" s="327" t="s">
        <v>1976</v>
      </c>
      <c r="B228" s="198" t="s">
        <v>576</v>
      </c>
      <c r="C228" s="199" t="s">
        <v>174</v>
      </c>
      <c r="D228" s="562">
        <v>2</v>
      </c>
      <c r="E228" s="447"/>
      <c r="F228" s="447">
        <f t="shared" si="8"/>
        <v>0</v>
      </c>
      <c r="G228" s="324">
        <f t="shared" si="9"/>
        <v>0</v>
      </c>
      <c r="H228" s="323"/>
      <c r="I228" s="323"/>
    </row>
    <row r="229" spans="1:9" ht="25.5" x14ac:dyDescent="0.25">
      <c r="A229" s="327" t="s">
        <v>1977</v>
      </c>
      <c r="B229" s="198" t="s">
        <v>577</v>
      </c>
      <c r="C229" s="199" t="s">
        <v>2</v>
      </c>
      <c r="D229" s="562">
        <v>2</v>
      </c>
      <c r="E229" s="447"/>
      <c r="F229" s="447">
        <f t="shared" si="8"/>
        <v>0</v>
      </c>
      <c r="G229" s="324">
        <f t="shared" si="9"/>
        <v>0</v>
      </c>
      <c r="H229" s="323"/>
      <c r="I229" s="323"/>
    </row>
    <row r="230" spans="1:9" ht="15" customHeight="1" x14ac:dyDescent="0.25">
      <c r="A230" s="327" t="s">
        <v>1978</v>
      </c>
      <c r="B230" s="198" t="s">
        <v>307</v>
      </c>
      <c r="C230" s="199" t="s">
        <v>381</v>
      </c>
      <c r="D230" s="562">
        <v>100</v>
      </c>
      <c r="E230" s="447"/>
      <c r="F230" s="447">
        <f t="shared" si="8"/>
        <v>0</v>
      </c>
      <c r="G230" s="324">
        <f t="shared" si="9"/>
        <v>0</v>
      </c>
      <c r="H230" s="323"/>
      <c r="I230" s="323"/>
    </row>
    <row r="231" spans="1:9" ht="15" customHeight="1" thickBot="1" x14ac:dyDescent="0.3">
      <c r="A231" s="327" t="s">
        <v>1979</v>
      </c>
      <c r="B231" s="198" t="s">
        <v>578</v>
      </c>
      <c r="C231" s="199" t="s">
        <v>174</v>
      </c>
      <c r="D231" s="562">
        <v>100</v>
      </c>
      <c r="E231" s="583"/>
      <c r="F231" s="583">
        <f t="shared" si="8"/>
        <v>0</v>
      </c>
      <c r="G231" s="584">
        <f t="shared" si="9"/>
        <v>0</v>
      </c>
      <c r="H231" s="323"/>
      <c r="I231" s="323"/>
    </row>
    <row r="232" spans="1:9" ht="15.75" thickBot="1" x14ac:dyDescent="0.3">
      <c r="A232"/>
      <c r="B232"/>
      <c r="C232"/>
      <c r="D232" s="170"/>
      <c r="E232" s="667" t="s">
        <v>3210</v>
      </c>
      <c r="F232" s="667"/>
      <c r="G232" s="550">
        <f>SUM(G23:G231)</f>
        <v>0</v>
      </c>
    </row>
    <row r="233" spans="1:9" ht="15.75" thickBot="1" x14ac:dyDescent="0.3">
      <c r="A233"/>
      <c r="B233"/>
      <c r="C233"/>
      <c r="D233" s="170"/>
      <c r="E233" s="667" t="s">
        <v>3211</v>
      </c>
      <c r="F233" s="667"/>
      <c r="G233" s="550">
        <f>SUM(G232*0.2)</f>
        <v>0</v>
      </c>
    </row>
    <row r="234" spans="1:9" ht="15.75" thickBot="1" x14ac:dyDescent="0.3">
      <c r="A234"/>
      <c r="B234"/>
      <c r="C234"/>
      <c r="D234" s="170"/>
      <c r="E234" s="667" t="s">
        <v>3212</v>
      </c>
      <c r="F234" s="667"/>
      <c r="G234" s="550">
        <f>SUM(G232:G233)</f>
        <v>0</v>
      </c>
    </row>
    <row r="235" spans="1:9" x14ac:dyDescent="0.25">
      <c r="A235" s="329"/>
      <c r="B235" s="275"/>
      <c r="C235" s="480"/>
    </row>
    <row r="236" spans="1:9" x14ac:dyDescent="0.25">
      <c r="A236" s="329"/>
      <c r="B236" s="275"/>
      <c r="C236" s="480"/>
    </row>
    <row r="237" spans="1:9" x14ac:dyDescent="0.25">
      <c r="A237" s="329"/>
      <c r="B237" s="275"/>
      <c r="C237" s="480"/>
    </row>
    <row r="238" spans="1:9" x14ac:dyDescent="0.25">
      <c r="A238" s="329"/>
      <c r="B238" s="275"/>
      <c r="C238" s="480"/>
    </row>
    <row r="239" spans="1:9" x14ac:dyDescent="0.25">
      <c r="A239" s="329"/>
      <c r="B239" s="275"/>
      <c r="C239" s="480"/>
    </row>
    <row r="240" spans="1:9" x14ac:dyDescent="0.25">
      <c r="A240" s="329"/>
      <c r="B240" s="275"/>
      <c r="C240" s="480"/>
    </row>
    <row r="242" spans="5:7" ht="16.5" thickBot="1" x14ac:dyDescent="0.3">
      <c r="E242" s="674" t="s">
        <v>3353</v>
      </c>
      <c r="F242" s="674"/>
      <c r="G242" s="674"/>
    </row>
    <row r="243" spans="5:7" ht="15.75" thickBot="1" x14ac:dyDescent="0.3">
      <c r="E243" s="675" t="s">
        <v>3354</v>
      </c>
      <c r="F243" s="675"/>
      <c r="G243" s="624">
        <f>G17+G232</f>
        <v>0</v>
      </c>
    </row>
    <row r="244" spans="5:7" ht="15.75" thickBot="1" x14ac:dyDescent="0.3">
      <c r="E244" s="675" t="s">
        <v>3355</v>
      </c>
      <c r="F244" s="675"/>
      <c r="G244" s="624">
        <f>G18+G233</f>
        <v>0</v>
      </c>
    </row>
    <row r="245" spans="5:7" ht="15.75" thickBot="1" x14ac:dyDescent="0.3">
      <c r="E245" s="675" t="s">
        <v>3356</v>
      </c>
      <c r="F245" s="675"/>
      <c r="G245" s="624">
        <f>G19+G234</f>
        <v>0</v>
      </c>
    </row>
  </sheetData>
  <mergeCells count="13">
    <mergeCell ref="E242:G242"/>
    <mergeCell ref="E243:F243"/>
    <mergeCell ref="E244:F244"/>
    <mergeCell ref="E245:F245"/>
    <mergeCell ref="E234:F234"/>
    <mergeCell ref="E232:F232"/>
    <mergeCell ref="E233:F233"/>
    <mergeCell ref="A21:C21"/>
    <mergeCell ref="A1:G1"/>
    <mergeCell ref="A3:C3"/>
    <mergeCell ref="E17:F17"/>
    <mergeCell ref="E18:F18"/>
    <mergeCell ref="E19:F19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8"/>
  <sheetViews>
    <sheetView topLeftCell="A511" zoomScale="90" zoomScaleNormal="90" workbookViewId="0">
      <selection activeCell="E532" sqref="E532:G535"/>
    </sheetView>
  </sheetViews>
  <sheetFormatPr defaultRowHeight="15" x14ac:dyDescent="0.25"/>
  <cols>
    <col min="1" max="1" width="10.7109375" style="337" customWidth="1"/>
    <col min="2" max="2" width="70.7109375" style="2" customWidth="1"/>
    <col min="3" max="3" width="10.7109375" style="488" customWidth="1"/>
    <col min="4" max="4" width="10.7109375" style="487" customWidth="1"/>
    <col min="5" max="7" width="24.7109375" style="456" customWidth="1"/>
    <col min="8" max="9" width="15.7109375" style="330" customWidth="1"/>
    <col min="10" max="16384" width="9.140625" style="2"/>
  </cols>
  <sheetData>
    <row r="1" spans="1:9" ht="15.75" x14ac:dyDescent="0.25">
      <c r="A1" s="687" t="s">
        <v>1284</v>
      </c>
      <c r="B1" s="687"/>
      <c r="C1" s="687"/>
      <c r="D1" s="687"/>
      <c r="E1" s="452"/>
      <c r="F1" s="452"/>
      <c r="G1" s="452"/>
    </row>
    <row r="2" spans="1:9" x14ac:dyDescent="0.25">
      <c r="A2" s="332"/>
      <c r="B2" s="170"/>
      <c r="C2" s="485"/>
      <c r="E2" s="453"/>
      <c r="F2" s="453"/>
      <c r="G2" s="453"/>
    </row>
    <row r="3" spans="1:9" ht="15" customHeight="1" x14ac:dyDescent="0.25">
      <c r="A3" s="688" t="s">
        <v>1161</v>
      </c>
      <c r="B3" s="688"/>
      <c r="C3" s="688"/>
      <c r="D3" s="171" t="s">
        <v>3220</v>
      </c>
      <c r="E3" s="454"/>
      <c r="F3" s="454"/>
      <c r="G3" s="454"/>
    </row>
    <row r="4" spans="1:9" s="269" customFormat="1" ht="30" customHeight="1" thickBot="1" x14ac:dyDescent="0.3">
      <c r="A4" s="545" t="s">
        <v>0</v>
      </c>
      <c r="B4" s="601" t="s">
        <v>586</v>
      </c>
      <c r="C4" s="547" t="s">
        <v>3215</v>
      </c>
      <c r="D4" s="548" t="s">
        <v>3351</v>
      </c>
      <c r="E4" s="549" t="s">
        <v>3219</v>
      </c>
      <c r="F4" s="549" t="s">
        <v>3214</v>
      </c>
      <c r="G4" s="549" t="s">
        <v>3209</v>
      </c>
      <c r="H4" s="406"/>
      <c r="I4" s="406"/>
    </row>
    <row r="5" spans="1:9" ht="38.25" x14ac:dyDescent="0.25">
      <c r="A5" s="598" t="s">
        <v>1980</v>
      </c>
      <c r="B5" s="599" t="s">
        <v>1162</v>
      </c>
      <c r="C5" s="600" t="s">
        <v>2</v>
      </c>
      <c r="D5" s="590">
        <v>20</v>
      </c>
      <c r="E5" s="591"/>
      <c r="F5" s="591">
        <f>SUM(E5*1.2)</f>
        <v>0</v>
      </c>
      <c r="G5" s="591">
        <f>SUM(D5*E5)</f>
        <v>0</v>
      </c>
    </row>
    <row r="6" spans="1:9" x14ac:dyDescent="0.25">
      <c r="A6" s="333" t="s">
        <v>1981</v>
      </c>
      <c r="B6" s="218" t="s">
        <v>579</v>
      </c>
      <c r="C6" s="205" t="s">
        <v>2</v>
      </c>
      <c r="D6" s="238">
        <v>40</v>
      </c>
      <c r="E6" s="448"/>
      <c r="F6" s="448">
        <f t="shared" ref="F6:F14" si="0">SUM(E6*1.2)</f>
        <v>0</v>
      </c>
      <c r="G6" s="448">
        <f t="shared" ref="G6:G14" si="1">SUM(D6*E6)</f>
        <v>0</v>
      </c>
    </row>
    <row r="7" spans="1:9" x14ac:dyDescent="0.25">
      <c r="A7" s="333" t="s">
        <v>1982</v>
      </c>
      <c r="B7" s="218" t="s">
        <v>580</v>
      </c>
      <c r="C7" s="205" t="s">
        <v>2</v>
      </c>
      <c r="D7" s="238">
        <v>20</v>
      </c>
      <c r="E7" s="448"/>
      <c r="F7" s="448">
        <f t="shared" si="0"/>
        <v>0</v>
      </c>
      <c r="G7" s="448">
        <f t="shared" si="1"/>
        <v>0</v>
      </c>
    </row>
    <row r="8" spans="1:9" x14ac:dyDescent="0.25">
      <c r="A8" s="333" t="s">
        <v>1983</v>
      </c>
      <c r="B8" s="218" t="s">
        <v>581</v>
      </c>
      <c r="C8" s="205" t="s">
        <v>2</v>
      </c>
      <c r="D8" s="238">
        <v>40</v>
      </c>
      <c r="E8" s="448"/>
      <c r="F8" s="448">
        <f t="shared" si="0"/>
        <v>0</v>
      </c>
      <c r="G8" s="448">
        <f t="shared" si="1"/>
        <v>0</v>
      </c>
    </row>
    <row r="9" spans="1:9" x14ac:dyDescent="0.25">
      <c r="A9" s="333" t="s">
        <v>1984</v>
      </c>
      <c r="B9" s="218" t="s">
        <v>582</v>
      </c>
      <c r="C9" s="205" t="s">
        <v>2</v>
      </c>
      <c r="D9" s="238">
        <v>20</v>
      </c>
      <c r="E9" s="448"/>
      <c r="F9" s="448">
        <f t="shared" si="0"/>
        <v>0</v>
      </c>
      <c r="G9" s="448">
        <f t="shared" si="1"/>
        <v>0</v>
      </c>
    </row>
    <row r="10" spans="1:9" x14ac:dyDescent="0.25">
      <c r="A10" s="333" t="s">
        <v>1985</v>
      </c>
      <c r="B10" s="218" t="s">
        <v>583</v>
      </c>
      <c r="C10" s="205" t="s">
        <v>2</v>
      </c>
      <c r="D10" s="238">
        <v>1</v>
      </c>
      <c r="E10" s="448"/>
      <c r="F10" s="448">
        <f t="shared" si="0"/>
        <v>0</v>
      </c>
      <c r="G10" s="448">
        <f t="shared" si="1"/>
        <v>0</v>
      </c>
    </row>
    <row r="11" spans="1:9" x14ac:dyDescent="0.25">
      <c r="A11" s="333" t="s">
        <v>1986</v>
      </c>
      <c r="B11" s="218" t="s">
        <v>584</v>
      </c>
      <c r="C11" s="205" t="s">
        <v>2</v>
      </c>
      <c r="D11" s="238">
        <v>20</v>
      </c>
      <c r="E11" s="448"/>
      <c r="F11" s="448">
        <f t="shared" si="0"/>
        <v>0</v>
      </c>
      <c r="G11" s="448">
        <f t="shared" si="1"/>
        <v>0</v>
      </c>
    </row>
    <row r="12" spans="1:9" x14ac:dyDescent="0.25">
      <c r="A12" s="333" t="s">
        <v>1987</v>
      </c>
      <c r="B12" s="218" t="s">
        <v>1163</v>
      </c>
      <c r="C12" s="205" t="s">
        <v>2</v>
      </c>
      <c r="D12" s="238">
        <v>80</v>
      </c>
      <c r="E12" s="448"/>
      <c r="F12" s="448">
        <f t="shared" si="0"/>
        <v>0</v>
      </c>
      <c r="G12" s="448">
        <f t="shared" si="1"/>
        <v>0</v>
      </c>
    </row>
    <row r="13" spans="1:9" x14ac:dyDescent="0.25">
      <c r="A13" s="333" t="s">
        <v>1988</v>
      </c>
      <c r="B13" s="218" t="s">
        <v>1164</v>
      </c>
      <c r="C13" s="205" t="s">
        <v>5</v>
      </c>
      <c r="D13" s="238">
        <v>20</v>
      </c>
      <c r="E13" s="448"/>
      <c r="F13" s="448">
        <f t="shared" si="0"/>
        <v>0</v>
      </c>
      <c r="G13" s="448">
        <f t="shared" si="1"/>
        <v>0</v>
      </c>
    </row>
    <row r="14" spans="1:9" ht="15.75" thickBot="1" x14ac:dyDescent="0.3">
      <c r="A14" s="333" t="s">
        <v>1989</v>
      </c>
      <c r="B14" s="218" t="s">
        <v>585</v>
      </c>
      <c r="C14" s="205" t="s">
        <v>5</v>
      </c>
      <c r="D14" s="238">
        <v>20</v>
      </c>
      <c r="E14" s="448"/>
      <c r="F14" s="448">
        <f t="shared" si="0"/>
        <v>0</v>
      </c>
      <c r="G14" s="448">
        <f t="shared" si="1"/>
        <v>0</v>
      </c>
    </row>
    <row r="15" spans="1:9" ht="15.75" thickBot="1" x14ac:dyDescent="0.3">
      <c r="A15"/>
      <c r="B15"/>
      <c r="C15"/>
      <c r="D15" s="170"/>
      <c r="E15" s="690" t="s">
        <v>3210</v>
      </c>
      <c r="F15" s="691"/>
      <c r="G15" s="550">
        <f>SUM(G5:G14)</f>
        <v>0</v>
      </c>
    </row>
    <row r="16" spans="1:9" ht="15.75" thickBot="1" x14ac:dyDescent="0.3">
      <c r="A16"/>
      <c r="B16"/>
      <c r="C16"/>
      <c r="D16" s="170"/>
      <c r="E16" s="690" t="s">
        <v>3211</v>
      </c>
      <c r="F16" s="691"/>
      <c r="G16" s="550">
        <f>SUM(G15*0.2)</f>
        <v>0</v>
      </c>
    </row>
    <row r="17" spans="1:9" ht="15.75" thickBot="1" x14ac:dyDescent="0.3">
      <c r="A17"/>
      <c r="B17"/>
      <c r="C17"/>
      <c r="D17" s="170"/>
      <c r="E17" s="690" t="s">
        <v>3212</v>
      </c>
      <c r="F17" s="691"/>
      <c r="G17" s="550">
        <f>SUM(G15:G16)</f>
        <v>0</v>
      </c>
    </row>
    <row r="18" spans="1:9" x14ac:dyDescent="0.25">
      <c r="A18"/>
      <c r="B18"/>
      <c r="C18"/>
      <c r="D18" s="170"/>
      <c r="E18"/>
      <c r="F18"/>
      <c r="G18"/>
    </row>
    <row r="19" spans="1:9" ht="15" customHeight="1" x14ac:dyDescent="0.25">
      <c r="A19" s="689" t="s">
        <v>1165</v>
      </c>
      <c r="B19" s="689"/>
      <c r="C19" s="689"/>
      <c r="D19" s="171" t="s">
        <v>3220</v>
      </c>
      <c r="E19" s="454"/>
      <c r="F19" s="454"/>
      <c r="G19" s="454"/>
    </row>
    <row r="20" spans="1:9" s="269" customFormat="1" ht="30" customHeight="1" thickBot="1" x14ac:dyDescent="0.3">
      <c r="A20" s="545" t="s">
        <v>0</v>
      </c>
      <c r="B20" s="595" t="s">
        <v>586</v>
      </c>
      <c r="C20" s="547" t="s">
        <v>3215</v>
      </c>
      <c r="D20" s="548" t="s">
        <v>3351</v>
      </c>
      <c r="E20" s="549" t="s">
        <v>3219</v>
      </c>
      <c r="F20" s="549" t="s">
        <v>3214</v>
      </c>
      <c r="G20" s="549" t="s">
        <v>3209</v>
      </c>
      <c r="H20" s="406"/>
      <c r="I20" s="406"/>
    </row>
    <row r="21" spans="1:9" x14ac:dyDescent="0.25">
      <c r="A21" s="542" t="s">
        <v>1990</v>
      </c>
      <c r="B21" s="596" t="s">
        <v>587</v>
      </c>
      <c r="C21" s="597" t="s">
        <v>2</v>
      </c>
      <c r="D21" s="590">
        <v>20</v>
      </c>
      <c r="E21" s="591"/>
      <c r="F21" s="591">
        <f>SUM(E21*1.2)</f>
        <v>0</v>
      </c>
      <c r="G21" s="591">
        <f>SUM(D21*E21)</f>
        <v>0</v>
      </c>
    </row>
    <row r="22" spans="1:9" x14ac:dyDescent="0.25">
      <c r="A22" s="335" t="s">
        <v>1991</v>
      </c>
      <c r="B22" s="219" t="s">
        <v>1166</v>
      </c>
      <c r="C22" s="200" t="s">
        <v>2</v>
      </c>
      <c r="D22" s="238">
        <v>20</v>
      </c>
      <c r="E22" s="448"/>
      <c r="F22" s="448">
        <f t="shared" ref="F22:F85" si="2">SUM(E22*1.2)</f>
        <v>0</v>
      </c>
      <c r="G22" s="448">
        <f t="shared" ref="G22:G85" si="3">SUM(D22*E22)</f>
        <v>0</v>
      </c>
    </row>
    <row r="23" spans="1:9" x14ac:dyDescent="0.25">
      <c r="A23" s="335" t="s">
        <v>1992</v>
      </c>
      <c r="B23" s="219" t="s">
        <v>697</v>
      </c>
      <c r="C23" s="200" t="s">
        <v>2</v>
      </c>
      <c r="D23" s="238">
        <v>20</v>
      </c>
      <c r="E23" s="448"/>
      <c r="F23" s="448">
        <f t="shared" si="2"/>
        <v>0</v>
      </c>
      <c r="G23" s="448">
        <f t="shared" si="3"/>
        <v>0</v>
      </c>
    </row>
    <row r="24" spans="1:9" x14ac:dyDescent="0.25">
      <c r="A24" s="335" t="s">
        <v>1993</v>
      </c>
      <c r="B24" s="219" t="s">
        <v>698</v>
      </c>
      <c r="C24" s="200" t="s">
        <v>4</v>
      </c>
      <c r="D24" s="238">
        <v>40</v>
      </c>
      <c r="E24" s="448"/>
      <c r="F24" s="448">
        <f t="shared" si="2"/>
        <v>0</v>
      </c>
      <c r="G24" s="448">
        <f t="shared" si="3"/>
        <v>0</v>
      </c>
    </row>
    <row r="25" spans="1:9" x14ac:dyDescent="0.25">
      <c r="A25" s="335" t="s">
        <v>1994</v>
      </c>
      <c r="B25" s="219" t="s">
        <v>589</v>
      </c>
      <c r="C25" s="200" t="s">
        <v>4</v>
      </c>
      <c r="D25" s="238">
        <v>100</v>
      </c>
      <c r="E25" s="448"/>
      <c r="F25" s="448">
        <f t="shared" si="2"/>
        <v>0</v>
      </c>
      <c r="G25" s="448">
        <f t="shared" si="3"/>
        <v>0</v>
      </c>
    </row>
    <row r="26" spans="1:9" x14ac:dyDescent="0.25">
      <c r="A26" s="335" t="s">
        <v>1995</v>
      </c>
      <c r="B26" s="219" t="s">
        <v>590</v>
      </c>
      <c r="C26" s="200" t="s">
        <v>4</v>
      </c>
      <c r="D26" s="238">
        <v>20</v>
      </c>
      <c r="E26" s="448"/>
      <c r="F26" s="448">
        <f t="shared" si="2"/>
        <v>0</v>
      </c>
      <c r="G26" s="448">
        <f t="shared" si="3"/>
        <v>0</v>
      </c>
    </row>
    <row r="27" spans="1:9" x14ac:dyDescent="0.25">
      <c r="A27" s="335" t="s">
        <v>1996</v>
      </c>
      <c r="B27" s="219" t="s">
        <v>591</v>
      </c>
      <c r="C27" s="200" t="s">
        <v>4</v>
      </c>
      <c r="D27" s="238">
        <v>300</v>
      </c>
      <c r="E27" s="448"/>
      <c r="F27" s="448">
        <f t="shared" si="2"/>
        <v>0</v>
      </c>
      <c r="G27" s="448">
        <f t="shared" si="3"/>
        <v>0</v>
      </c>
    </row>
    <row r="28" spans="1:9" x14ac:dyDescent="0.25">
      <c r="A28" s="335" t="s">
        <v>1997</v>
      </c>
      <c r="B28" s="219" t="s">
        <v>629</v>
      </c>
      <c r="C28" s="200" t="s">
        <v>2</v>
      </c>
      <c r="D28" s="238">
        <v>2</v>
      </c>
      <c r="E28" s="448"/>
      <c r="F28" s="448">
        <f t="shared" si="2"/>
        <v>0</v>
      </c>
      <c r="G28" s="448">
        <f t="shared" si="3"/>
        <v>0</v>
      </c>
    </row>
    <row r="29" spans="1:9" x14ac:dyDescent="0.25">
      <c r="A29" s="335" t="s">
        <v>1998</v>
      </c>
      <c r="B29" s="219" t="s">
        <v>699</v>
      </c>
      <c r="C29" s="200" t="s">
        <v>2</v>
      </c>
      <c r="D29" s="238">
        <v>5</v>
      </c>
      <c r="E29" s="448"/>
      <c r="F29" s="448">
        <f t="shared" si="2"/>
        <v>0</v>
      </c>
      <c r="G29" s="448">
        <f t="shared" si="3"/>
        <v>0</v>
      </c>
    </row>
    <row r="30" spans="1:9" x14ac:dyDescent="0.25">
      <c r="A30" s="335" t="s">
        <v>1999</v>
      </c>
      <c r="B30" s="219" t="s">
        <v>700</v>
      </c>
      <c r="C30" s="200" t="s">
        <v>5</v>
      </c>
      <c r="D30" s="238">
        <v>10</v>
      </c>
      <c r="E30" s="448"/>
      <c r="F30" s="448">
        <f t="shared" si="2"/>
        <v>0</v>
      </c>
      <c r="G30" s="448">
        <f t="shared" si="3"/>
        <v>0</v>
      </c>
    </row>
    <row r="31" spans="1:9" x14ac:dyDescent="0.25">
      <c r="A31" s="335" t="s">
        <v>2000</v>
      </c>
      <c r="B31" s="219" t="s">
        <v>701</v>
      </c>
      <c r="C31" s="200" t="s">
        <v>702</v>
      </c>
      <c r="D31" s="238">
        <v>5</v>
      </c>
      <c r="E31" s="448"/>
      <c r="F31" s="448">
        <f t="shared" si="2"/>
        <v>0</v>
      </c>
      <c r="G31" s="448">
        <f t="shared" si="3"/>
        <v>0</v>
      </c>
    </row>
    <row r="32" spans="1:9" x14ac:dyDescent="0.25">
      <c r="A32" s="335" t="s">
        <v>2001</v>
      </c>
      <c r="B32" s="219" t="s">
        <v>13</v>
      </c>
      <c r="C32" s="200" t="s">
        <v>2</v>
      </c>
      <c r="D32" s="238">
        <v>5</v>
      </c>
      <c r="E32" s="448"/>
      <c r="F32" s="448">
        <f t="shared" si="2"/>
        <v>0</v>
      </c>
      <c r="G32" s="448">
        <f t="shared" si="3"/>
        <v>0</v>
      </c>
    </row>
    <row r="33" spans="1:7" x14ac:dyDescent="0.25">
      <c r="A33" s="335" t="s">
        <v>2002</v>
      </c>
      <c r="B33" s="219" t="s">
        <v>14</v>
      </c>
      <c r="C33" s="200" t="s">
        <v>2</v>
      </c>
      <c r="D33" s="238">
        <v>5</v>
      </c>
      <c r="E33" s="448"/>
      <c r="F33" s="448">
        <f t="shared" si="2"/>
        <v>0</v>
      </c>
      <c r="G33" s="448">
        <f t="shared" si="3"/>
        <v>0</v>
      </c>
    </row>
    <row r="34" spans="1:7" x14ac:dyDescent="0.25">
      <c r="A34" s="335" t="s">
        <v>2003</v>
      </c>
      <c r="B34" s="219" t="s">
        <v>593</v>
      </c>
      <c r="C34" s="200" t="s">
        <v>2</v>
      </c>
      <c r="D34" s="238">
        <v>5</v>
      </c>
      <c r="E34" s="448"/>
      <c r="F34" s="448">
        <f t="shared" si="2"/>
        <v>0</v>
      </c>
      <c r="G34" s="448">
        <f t="shared" si="3"/>
        <v>0</v>
      </c>
    </row>
    <row r="35" spans="1:7" x14ac:dyDescent="0.25">
      <c r="A35" s="335" t="s">
        <v>2004</v>
      </c>
      <c r="B35" s="219" t="s">
        <v>703</v>
      </c>
      <c r="C35" s="200" t="s">
        <v>2</v>
      </c>
      <c r="D35" s="238">
        <v>5</v>
      </c>
      <c r="E35" s="448"/>
      <c r="F35" s="448">
        <f t="shared" si="2"/>
        <v>0</v>
      </c>
      <c r="G35" s="448">
        <f t="shared" si="3"/>
        <v>0</v>
      </c>
    </row>
    <row r="36" spans="1:7" x14ac:dyDescent="0.25">
      <c r="A36" s="335" t="s">
        <v>2005</v>
      </c>
      <c r="B36" s="219" t="s">
        <v>704</v>
      </c>
      <c r="C36" s="200" t="s">
        <v>5</v>
      </c>
      <c r="D36" s="238">
        <v>20</v>
      </c>
      <c r="E36" s="448"/>
      <c r="F36" s="448">
        <f t="shared" si="2"/>
        <v>0</v>
      </c>
      <c r="G36" s="448">
        <f t="shared" si="3"/>
        <v>0</v>
      </c>
    </row>
    <row r="37" spans="1:7" x14ac:dyDescent="0.25">
      <c r="A37" s="335" t="s">
        <v>2006</v>
      </c>
      <c r="B37" s="219" t="s">
        <v>594</v>
      </c>
      <c r="C37" s="200" t="s">
        <v>2</v>
      </c>
      <c r="D37" s="238">
        <v>5</v>
      </c>
      <c r="E37" s="448"/>
      <c r="F37" s="448">
        <f t="shared" si="2"/>
        <v>0</v>
      </c>
      <c r="G37" s="448">
        <f t="shared" si="3"/>
        <v>0</v>
      </c>
    </row>
    <row r="38" spans="1:7" x14ac:dyDescent="0.25">
      <c r="A38" s="335" t="s">
        <v>2007</v>
      </c>
      <c r="B38" s="219" t="s">
        <v>35</v>
      </c>
      <c r="C38" s="200" t="s">
        <v>2</v>
      </c>
      <c r="D38" s="238">
        <v>5</v>
      </c>
      <c r="E38" s="448"/>
      <c r="F38" s="448">
        <f t="shared" si="2"/>
        <v>0</v>
      </c>
      <c r="G38" s="448">
        <f t="shared" si="3"/>
        <v>0</v>
      </c>
    </row>
    <row r="39" spans="1:7" x14ac:dyDescent="0.25">
      <c r="A39" s="335" t="s">
        <v>2008</v>
      </c>
      <c r="B39" s="219" t="s">
        <v>705</v>
      </c>
      <c r="C39" s="200" t="s">
        <v>2</v>
      </c>
      <c r="D39" s="238">
        <v>1</v>
      </c>
      <c r="E39" s="448"/>
      <c r="F39" s="448">
        <f t="shared" si="2"/>
        <v>0</v>
      </c>
      <c r="G39" s="448">
        <f t="shared" si="3"/>
        <v>0</v>
      </c>
    </row>
    <row r="40" spans="1:7" x14ac:dyDescent="0.25">
      <c r="A40" s="335" t="s">
        <v>2009</v>
      </c>
      <c r="B40" s="219" t="s">
        <v>706</v>
      </c>
      <c r="C40" s="200" t="s">
        <v>2</v>
      </c>
      <c r="D40" s="238">
        <v>1</v>
      </c>
      <c r="E40" s="448"/>
      <c r="F40" s="448">
        <f t="shared" si="2"/>
        <v>0</v>
      </c>
      <c r="G40" s="448">
        <f t="shared" si="3"/>
        <v>0</v>
      </c>
    </row>
    <row r="41" spans="1:7" x14ac:dyDescent="0.25">
      <c r="A41" s="335" t="s">
        <v>2010</v>
      </c>
      <c r="B41" s="219" t="s">
        <v>597</v>
      </c>
      <c r="C41" s="200" t="s">
        <v>2</v>
      </c>
      <c r="D41" s="238">
        <v>1</v>
      </c>
      <c r="E41" s="448"/>
      <c r="F41" s="448">
        <f t="shared" si="2"/>
        <v>0</v>
      </c>
      <c r="G41" s="448">
        <f t="shared" si="3"/>
        <v>0</v>
      </c>
    </row>
    <row r="42" spans="1:7" x14ac:dyDescent="0.25">
      <c r="A42" s="335" t="s">
        <v>2011</v>
      </c>
      <c r="B42" s="219" t="s">
        <v>707</v>
      </c>
      <c r="C42" s="200" t="s">
        <v>2</v>
      </c>
      <c r="D42" s="238">
        <v>20</v>
      </c>
      <c r="E42" s="448"/>
      <c r="F42" s="448">
        <f t="shared" si="2"/>
        <v>0</v>
      </c>
      <c r="G42" s="448">
        <f t="shared" si="3"/>
        <v>0</v>
      </c>
    </row>
    <row r="43" spans="1:7" x14ac:dyDescent="0.25">
      <c r="A43" s="335" t="s">
        <v>2012</v>
      </c>
      <c r="B43" s="219" t="s">
        <v>99</v>
      </c>
      <c r="C43" s="200" t="s">
        <v>2</v>
      </c>
      <c r="D43" s="238">
        <v>1</v>
      </c>
      <c r="E43" s="448"/>
      <c r="F43" s="448">
        <f t="shared" si="2"/>
        <v>0</v>
      </c>
      <c r="G43" s="448">
        <f t="shared" si="3"/>
        <v>0</v>
      </c>
    </row>
    <row r="44" spans="1:7" x14ac:dyDescent="0.25">
      <c r="A44" s="335" t="s">
        <v>2013</v>
      </c>
      <c r="B44" s="219" t="s">
        <v>708</v>
      </c>
      <c r="C44" s="200" t="s">
        <v>2</v>
      </c>
      <c r="D44" s="238">
        <v>5</v>
      </c>
      <c r="E44" s="448"/>
      <c r="F44" s="448">
        <f t="shared" si="2"/>
        <v>0</v>
      </c>
      <c r="G44" s="448">
        <f t="shared" si="3"/>
        <v>0</v>
      </c>
    </row>
    <row r="45" spans="1:7" x14ac:dyDescent="0.25">
      <c r="A45" s="335" t="s">
        <v>2014</v>
      </c>
      <c r="B45" s="219" t="s">
        <v>709</v>
      </c>
      <c r="C45" s="200" t="s">
        <v>2</v>
      </c>
      <c r="D45" s="238">
        <v>1</v>
      </c>
      <c r="E45" s="448"/>
      <c r="F45" s="448">
        <f t="shared" si="2"/>
        <v>0</v>
      </c>
      <c r="G45" s="448">
        <f t="shared" si="3"/>
        <v>0</v>
      </c>
    </row>
    <row r="46" spans="1:7" x14ac:dyDescent="0.25">
      <c r="A46" s="335" t="s">
        <v>2015</v>
      </c>
      <c r="B46" s="219" t="s">
        <v>598</v>
      </c>
      <c r="C46" s="200" t="s">
        <v>2</v>
      </c>
      <c r="D46" s="238">
        <v>1</v>
      </c>
      <c r="E46" s="448"/>
      <c r="F46" s="448">
        <f t="shared" si="2"/>
        <v>0</v>
      </c>
      <c r="G46" s="448">
        <f t="shared" si="3"/>
        <v>0</v>
      </c>
    </row>
    <row r="47" spans="1:7" x14ac:dyDescent="0.25">
      <c r="A47" s="335" t="s">
        <v>2016</v>
      </c>
      <c r="B47" s="219" t="s">
        <v>599</v>
      </c>
      <c r="C47" s="200" t="s">
        <v>2</v>
      </c>
      <c r="D47" s="238">
        <v>1</v>
      </c>
      <c r="E47" s="448"/>
      <c r="F47" s="448">
        <f t="shared" si="2"/>
        <v>0</v>
      </c>
      <c r="G47" s="448">
        <f t="shared" si="3"/>
        <v>0</v>
      </c>
    </row>
    <row r="48" spans="1:7" x14ac:dyDescent="0.25">
      <c r="A48" s="335" t="s">
        <v>2017</v>
      </c>
      <c r="B48" s="219" t="s">
        <v>600</v>
      </c>
      <c r="C48" s="200" t="s">
        <v>2</v>
      </c>
      <c r="D48" s="238">
        <v>1</v>
      </c>
      <c r="E48" s="448"/>
      <c r="F48" s="448">
        <f t="shared" si="2"/>
        <v>0</v>
      </c>
      <c r="G48" s="448">
        <f t="shared" si="3"/>
        <v>0</v>
      </c>
    </row>
    <row r="49" spans="1:7" x14ac:dyDescent="0.25">
      <c r="A49" s="335" t="s">
        <v>2018</v>
      </c>
      <c r="B49" s="219" t="s">
        <v>710</v>
      </c>
      <c r="C49" s="200" t="s">
        <v>2</v>
      </c>
      <c r="D49" s="238">
        <v>1</v>
      </c>
      <c r="E49" s="448"/>
      <c r="F49" s="448">
        <f t="shared" si="2"/>
        <v>0</v>
      </c>
      <c r="G49" s="448">
        <f t="shared" si="3"/>
        <v>0</v>
      </c>
    </row>
    <row r="50" spans="1:7" x14ac:dyDescent="0.25">
      <c r="A50" s="335" t="s">
        <v>2019</v>
      </c>
      <c r="B50" s="219" t="s">
        <v>711</v>
      </c>
      <c r="C50" s="200" t="s">
        <v>2</v>
      </c>
      <c r="D50" s="238">
        <v>1</v>
      </c>
      <c r="E50" s="448"/>
      <c r="F50" s="448">
        <f t="shared" si="2"/>
        <v>0</v>
      </c>
      <c r="G50" s="448">
        <f t="shared" si="3"/>
        <v>0</v>
      </c>
    </row>
    <row r="51" spans="1:7" x14ac:dyDescent="0.25">
      <c r="A51" s="335" t="s">
        <v>2020</v>
      </c>
      <c r="B51" s="219" t="s">
        <v>601</v>
      </c>
      <c r="C51" s="200" t="s">
        <v>2</v>
      </c>
      <c r="D51" s="238">
        <v>5</v>
      </c>
      <c r="E51" s="448"/>
      <c r="F51" s="448">
        <f t="shared" si="2"/>
        <v>0</v>
      </c>
      <c r="G51" s="448">
        <f t="shared" si="3"/>
        <v>0</v>
      </c>
    </row>
    <row r="52" spans="1:7" x14ac:dyDescent="0.25">
      <c r="A52" s="335" t="s">
        <v>2021</v>
      </c>
      <c r="B52" s="219" t="s">
        <v>602</v>
      </c>
      <c r="C52" s="200" t="s">
        <v>2</v>
      </c>
      <c r="D52" s="238">
        <v>1</v>
      </c>
      <c r="E52" s="448"/>
      <c r="F52" s="448">
        <f t="shared" si="2"/>
        <v>0</v>
      </c>
      <c r="G52" s="448">
        <f t="shared" si="3"/>
        <v>0</v>
      </c>
    </row>
    <row r="53" spans="1:7" x14ac:dyDescent="0.25">
      <c r="A53" s="335" t="s">
        <v>2022</v>
      </c>
      <c r="B53" s="219" t="s">
        <v>596</v>
      </c>
      <c r="C53" s="200" t="s">
        <v>2</v>
      </c>
      <c r="D53" s="238">
        <v>1</v>
      </c>
      <c r="E53" s="448"/>
      <c r="F53" s="448">
        <f t="shared" si="2"/>
        <v>0</v>
      </c>
      <c r="G53" s="448">
        <f t="shared" si="3"/>
        <v>0</v>
      </c>
    </row>
    <row r="54" spans="1:7" x14ac:dyDescent="0.25">
      <c r="A54" s="335" t="s">
        <v>2023</v>
      </c>
      <c r="B54" s="219" t="s">
        <v>712</v>
      </c>
      <c r="C54" s="200" t="s">
        <v>2</v>
      </c>
      <c r="D54" s="238">
        <v>20</v>
      </c>
      <c r="E54" s="448"/>
      <c r="F54" s="448">
        <f t="shared" si="2"/>
        <v>0</v>
      </c>
      <c r="G54" s="448">
        <f t="shared" si="3"/>
        <v>0</v>
      </c>
    </row>
    <row r="55" spans="1:7" x14ac:dyDescent="0.25">
      <c r="A55" s="335" t="s">
        <v>2024</v>
      </c>
      <c r="B55" s="219" t="s">
        <v>713</v>
      </c>
      <c r="C55" s="200" t="s">
        <v>2</v>
      </c>
      <c r="D55" s="238">
        <v>20</v>
      </c>
      <c r="E55" s="448"/>
      <c r="F55" s="448">
        <f t="shared" si="2"/>
        <v>0</v>
      </c>
      <c r="G55" s="448">
        <f t="shared" si="3"/>
        <v>0</v>
      </c>
    </row>
    <row r="56" spans="1:7" x14ac:dyDescent="0.25">
      <c r="A56" s="335" t="s">
        <v>2025</v>
      </c>
      <c r="B56" s="219" t="s">
        <v>604</v>
      </c>
      <c r="C56" s="200" t="s">
        <v>2</v>
      </c>
      <c r="D56" s="238">
        <v>5</v>
      </c>
      <c r="E56" s="448"/>
      <c r="F56" s="448">
        <f t="shared" si="2"/>
        <v>0</v>
      </c>
      <c r="G56" s="448">
        <f t="shared" si="3"/>
        <v>0</v>
      </c>
    </row>
    <row r="57" spans="1:7" x14ac:dyDescent="0.25">
      <c r="A57" s="335" t="s">
        <v>2026</v>
      </c>
      <c r="B57" s="219" t="s">
        <v>714</v>
      </c>
      <c r="C57" s="200" t="s">
        <v>2</v>
      </c>
      <c r="D57" s="238">
        <v>5</v>
      </c>
      <c r="E57" s="448"/>
      <c r="F57" s="448">
        <f t="shared" si="2"/>
        <v>0</v>
      </c>
      <c r="G57" s="448">
        <f t="shared" si="3"/>
        <v>0</v>
      </c>
    </row>
    <row r="58" spans="1:7" x14ac:dyDescent="0.25">
      <c r="A58" s="335" t="s">
        <v>2027</v>
      </c>
      <c r="B58" s="219" t="s">
        <v>715</v>
      </c>
      <c r="C58" s="200" t="s">
        <v>2</v>
      </c>
      <c r="D58" s="238">
        <v>5</v>
      </c>
      <c r="E58" s="448"/>
      <c r="F58" s="448">
        <f t="shared" si="2"/>
        <v>0</v>
      </c>
      <c r="G58" s="448">
        <f t="shared" si="3"/>
        <v>0</v>
      </c>
    </row>
    <row r="59" spans="1:7" x14ac:dyDescent="0.25">
      <c r="A59" s="335" t="s">
        <v>2028</v>
      </c>
      <c r="B59" s="219" t="s">
        <v>605</v>
      </c>
      <c r="C59" s="200" t="s">
        <v>2</v>
      </c>
      <c r="D59" s="238">
        <v>5</v>
      </c>
      <c r="E59" s="448"/>
      <c r="F59" s="448">
        <f t="shared" si="2"/>
        <v>0</v>
      </c>
      <c r="G59" s="448">
        <f t="shared" si="3"/>
        <v>0</v>
      </c>
    </row>
    <row r="60" spans="1:7" x14ac:dyDescent="0.25">
      <c r="A60" s="335" t="s">
        <v>2029</v>
      </c>
      <c r="B60" s="219" t="s">
        <v>606</v>
      </c>
      <c r="C60" s="200" t="s">
        <v>2</v>
      </c>
      <c r="D60" s="238">
        <v>2</v>
      </c>
      <c r="E60" s="448"/>
      <c r="F60" s="448">
        <f t="shared" si="2"/>
        <v>0</v>
      </c>
      <c r="G60" s="448">
        <f t="shared" si="3"/>
        <v>0</v>
      </c>
    </row>
    <row r="61" spans="1:7" x14ac:dyDescent="0.25">
      <c r="A61" s="335" t="s">
        <v>2030</v>
      </c>
      <c r="B61" s="219" t="s">
        <v>716</v>
      </c>
      <c r="C61" s="200" t="s">
        <v>2</v>
      </c>
      <c r="D61" s="238">
        <v>2</v>
      </c>
      <c r="E61" s="448"/>
      <c r="F61" s="448">
        <f t="shared" si="2"/>
        <v>0</v>
      </c>
      <c r="G61" s="448">
        <f t="shared" si="3"/>
        <v>0</v>
      </c>
    </row>
    <row r="62" spans="1:7" x14ac:dyDescent="0.25">
      <c r="A62" s="335" t="s">
        <v>2031</v>
      </c>
      <c r="B62" s="219" t="s">
        <v>607</v>
      </c>
      <c r="C62" s="200" t="s">
        <v>2</v>
      </c>
      <c r="D62" s="238">
        <v>1</v>
      </c>
      <c r="E62" s="448"/>
      <c r="F62" s="448">
        <f t="shared" si="2"/>
        <v>0</v>
      </c>
      <c r="G62" s="448">
        <f t="shared" si="3"/>
        <v>0</v>
      </c>
    </row>
    <row r="63" spans="1:7" x14ac:dyDescent="0.25">
      <c r="A63" s="335" t="s">
        <v>2032</v>
      </c>
      <c r="B63" s="219" t="s">
        <v>608</v>
      </c>
      <c r="C63" s="200" t="s">
        <v>2</v>
      </c>
      <c r="D63" s="238">
        <v>1</v>
      </c>
      <c r="E63" s="448"/>
      <c r="F63" s="448">
        <f t="shared" si="2"/>
        <v>0</v>
      </c>
      <c r="G63" s="448">
        <f t="shared" si="3"/>
        <v>0</v>
      </c>
    </row>
    <row r="64" spans="1:7" x14ac:dyDescent="0.25">
      <c r="A64" s="335" t="s">
        <v>2033</v>
      </c>
      <c r="B64" s="219" t="s">
        <v>609</v>
      </c>
      <c r="C64" s="200" t="s">
        <v>2</v>
      </c>
      <c r="D64" s="238">
        <v>1</v>
      </c>
      <c r="E64" s="448"/>
      <c r="F64" s="448">
        <f t="shared" si="2"/>
        <v>0</v>
      </c>
      <c r="G64" s="448">
        <f t="shared" si="3"/>
        <v>0</v>
      </c>
    </row>
    <row r="65" spans="1:7" x14ac:dyDescent="0.25">
      <c r="A65" s="335" t="s">
        <v>2034</v>
      </c>
      <c r="B65" s="219" t="s">
        <v>130</v>
      </c>
      <c r="C65" s="200" t="s">
        <v>2</v>
      </c>
      <c r="D65" s="238">
        <v>20</v>
      </c>
      <c r="E65" s="448"/>
      <c r="F65" s="448">
        <f t="shared" si="2"/>
        <v>0</v>
      </c>
      <c r="G65" s="448">
        <f t="shared" si="3"/>
        <v>0</v>
      </c>
    </row>
    <row r="66" spans="1:7" x14ac:dyDescent="0.25">
      <c r="A66" s="335" t="s">
        <v>2035</v>
      </c>
      <c r="B66" s="219" t="s">
        <v>1167</v>
      </c>
      <c r="C66" s="200" t="s">
        <v>2</v>
      </c>
      <c r="D66" s="238">
        <v>1</v>
      </c>
      <c r="E66" s="448"/>
      <c r="F66" s="448">
        <f t="shared" si="2"/>
        <v>0</v>
      </c>
      <c r="G66" s="448">
        <f t="shared" si="3"/>
        <v>0</v>
      </c>
    </row>
    <row r="67" spans="1:7" x14ac:dyDescent="0.25">
      <c r="A67" s="335" t="s">
        <v>2036</v>
      </c>
      <c r="B67" s="219" t="s">
        <v>717</v>
      </c>
      <c r="C67" s="200" t="s">
        <v>2</v>
      </c>
      <c r="D67" s="238">
        <v>1</v>
      </c>
      <c r="E67" s="448"/>
      <c r="F67" s="448">
        <f t="shared" si="2"/>
        <v>0</v>
      </c>
      <c r="G67" s="448">
        <f t="shared" si="3"/>
        <v>0</v>
      </c>
    </row>
    <row r="68" spans="1:7" x14ac:dyDescent="0.25">
      <c r="A68" s="335" t="s">
        <v>2037</v>
      </c>
      <c r="B68" s="219" t="s">
        <v>611</v>
      </c>
      <c r="C68" s="200" t="s">
        <v>2</v>
      </c>
      <c r="D68" s="238">
        <v>20</v>
      </c>
      <c r="E68" s="448"/>
      <c r="F68" s="448">
        <f t="shared" si="2"/>
        <v>0</v>
      </c>
      <c r="G68" s="448">
        <f t="shared" si="3"/>
        <v>0</v>
      </c>
    </row>
    <row r="69" spans="1:7" x14ac:dyDescent="0.25">
      <c r="A69" s="335" t="s">
        <v>2038</v>
      </c>
      <c r="B69" s="219" t="s">
        <v>718</v>
      </c>
      <c r="C69" s="200" t="s">
        <v>2</v>
      </c>
      <c r="D69" s="238">
        <v>40</v>
      </c>
      <c r="E69" s="448"/>
      <c r="F69" s="448">
        <f t="shared" si="2"/>
        <v>0</v>
      </c>
      <c r="G69" s="448">
        <f t="shared" si="3"/>
        <v>0</v>
      </c>
    </row>
    <row r="70" spans="1:7" x14ac:dyDescent="0.25">
      <c r="A70" s="335" t="s">
        <v>2039</v>
      </c>
      <c r="B70" s="219" t="s">
        <v>719</v>
      </c>
      <c r="C70" s="200" t="s">
        <v>2</v>
      </c>
      <c r="D70" s="238">
        <v>1</v>
      </c>
      <c r="E70" s="448"/>
      <c r="F70" s="448">
        <f t="shared" si="2"/>
        <v>0</v>
      </c>
      <c r="G70" s="448">
        <f t="shared" si="3"/>
        <v>0</v>
      </c>
    </row>
    <row r="71" spans="1:7" x14ac:dyDescent="0.25">
      <c r="A71" s="335" t="s">
        <v>2040</v>
      </c>
      <c r="B71" s="219" t="s">
        <v>612</v>
      </c>
      <c r="C71" s="200" t="s">
        <v>2</v>
      </c>
      <c r="D71" s="238">
        <v>5</v>
      </c>
      <c r="E71" s="448"/>
      <c r="F71" s="448">
        <f t="shared" si="2"/>
        <v>0</v>
      </c>
      <c r="G71" s="448">
        <f t="shared" si="3"/>
        <v>0</v>
      </c>
    </row>
    <row r="72" spans="1:7" x14ac:dyDescent="0.25">
      <c r="A72" s="335" t="s">
        <v>2041</v>
      </c>
      <c r="B72" s="219" t="s">
        <v>613</v>
      </c>
      <c r="C72" s="200" t="s">
        <v>2</v>
      </c>
      <c r="D72" s="238">
        <v>5</v>
      </c>
      <c r="E72" s="448"/>
      <c r="F72" s="448">
        <f t="shared" si="2"/>
        <v>0</v>
      </c>
      <c r="G72" s="448">
        <f t="shared" si="3"/>
        <v>0</v>
      </c>
    </row>
    <row r="73" spans="1:7" x14ac:dyDescent="0.25">
      <c r="A73" s="335" t="s">
        <v>2042</v>
      </c>
      <c r="B73" s="219" t="s">
        <v>614</v>
      </c>
      <c r="C73" s="200" t="s">
        <v>2</v>
      </c>
      <c r="D73" s="238">
        <v>5</v>
      </c>
      <c r="E73" s="448"/>
      <c r="F73" s="448">
        <f t="shared" si="2"/>
        <v>0</v>
      </c>
      <c r="G73" s="448">
        <f t="shared" si="3"/>
        <v>0</v>
      </c>
    </row>
    <row r="74" spans="1:7" x14ac:dyDescent="0.25">
      <c r="A74" s="335" t="s">
        <v>2043</v>
      </c>
      <c r="B74" s="219" t="s">
        <v>17</v>
      </c>
      <c r="C74" s="200" t="s">
        <v>2</v>
      </c>
      <c r="D74" s="238">
        <v>2</v>
      </c>
      <c r="E74" s="448"/>
      <c r="F74" s="448">
        <f t="shared" si="2"/>
        <v>0</v>
      </c>
      <c r="G74" s="448">
        <f t="shared" si="3"/>
        <v>0</v>
      </c>
    </row>
    <row r="75" spans="1:7" x14ac:dyDescent="0.25">
      <c r="A75" s="335" t="s">
        <v>2044</v>
      </c>
      <c r="B75" s="219" t="s">
        <v>720</v>
      </c>
      <c r="C75" s="200" t="s">
        <v>2</v>
      </c>
      <c r="D75" s="238">
        <v>2</v>
      </c>
      <c r="E75" s="448"/>
      <c r="F75" s="448">
        <f t="shared" si="2"/>
        <v>0</v>
      </c>
      <c r="G75" s="448">
        <f t="shared" si="3"/>
        <v>0</v>
      </c>
    </row>
    <row r="76" spans="1:7" x14ac:dyDescent="0.25">
      <c r="A76" s="335" t="s">
        <v>2045</v>
      </c>
      <c r="B76" s="219" t="s">
        <v>721</v>
      </c>
      <c r="C76" s="200" t="s">
        <v>2</v>
      </c>
      <c r="D76" s="238">
        <v>20</v>
      </c>
      <c r="E76" s="448"/>
      <c r="F76" s="448">
        <f t="shared" si="2"/>
        <v>0</v>
      </c>
      <c r="G76" s="448">
        <f t="shared" si="3"/>
        <v>0</v>
      </c>
    </row>
    <row r="77" spans="1:7" x14ac:dyDescent="0.25">
      <c r="A77" s="335" t="s">
        <v>2046</v>
      </c>
      <c r="B77" s="219" t="s">
        <v>722</v>
      </c>
      <c r="C77" s="200" t="s">
        <v>2</v>
      </c>
      <c r="D77" s="238">
        <v>20</v>
      </c>
      <c r="E77" s="448"/>
      <c r="F77" s="448">
        <f t="shared" si="2"/>
        <v>0</v>
      </c>
      <c r="G77" s="448">
        <f t="shared" si="3"/>
        <v>0</v>
      </c>
    </row>
    <row r="78" spans="1:7" x14ac:dyDescent="0.25">
      <c r="A78" s="335" t="s">
        <v>2047</v>
      </c>
      <c r="B78" s="219" t="s">
        <v>615</v>
      </c>
      <c r="C78" s="200" t="s">
        <v>2</v>
      </c>
      <c r="D78" s="238">
        <v>20</v>
      </c>
      <c r="E78" s="448"/>
      <c r="F78" s="448">
        <f t="shared" si="2"/>
        <v>0</v>
      </c>
      <c r="G78" s="448">
        <f t="shared" si="3"/>
        <v>0</v>
      </c>
    </row>
    <row r="79" spans="1:7" x14ac:dyDescent="0.25">
      <c r="A79" s="335" t="s">
        <v>2048</v>
      </c>
      <c r="B79" s="219" t="s">
        <v>616</v>
      </c>
      <c r="C79" s="200" t="s">
        <v>2</v>
      </c>
      <c r="D79" s="238">
        <v>20</v>
      </c>
      <c r="E79" s="448"/>
      <c r="F79" s="448">
        <f t="shared" si="2"/>
        <v>0</v>
      </c>
      <c r="G79" s="448">
        <f t="shared" si="3"/>
        <v>0</v>
      </c>
    </row>
    <row r="80" spans="1:7" x14ac:dyDescent="0.25">
      <c r="A80" s="335" t="s">
        <v>2049</v>
      </c>
      <c r="B80" s="219" t="s">
        <v>723</v>
      </c>
      <c r="C80" s="200" t="s">
        <v>2</v>
      </c>
      <c r="D80" s="238">
        <v>20</v>
      </c>
      <c r="E80" s="448"/>
      <c r="F80" s="448">
        <f t="shared" si="2"/>
        <v>0</v>
      </c>
      <c r="G80" s="448">
        <f t="shared" si="3"/>
        <v>0</v>
      </c>
    </row>
    <row r="81" spans="1:7" x14ac:dyDescent="0.25">
      <c r="A81" s="335" t="s">
        <v>2050</v>
      </c>
      <c r="B81" s="219" t="s">
        <v>724</v>
      </c>
      <c r="C81" s="200" t="s">
        <v>2</v>
      </c>
      <c r="D81" s="238">
        <v>20</v>
      </c>
      <c r="E81" s="448"/>
      <c r="F81" s="448">
        <f t="shared" si="2"/>
        <v>0</v>
      </c>
      <c r="G81" s="448">
        <f t="shared" si="3"/>
        <v>0</v>
      </c>
    </row>
    <row r="82" spans="1:7" x14ac:dyDescent="0.25">
      <c r="A82" s="335" t="s">
        <v>2051</v>
      </c>
      <c r="B82" s="219" t="s">
        <v>725</v>
      </c>
      <c r="C82" s="200" t="s">
        <v>2</v>
      </c>
      <c r="D82" s="238">
        <v>5</v>
      </c>
      <c r="E82" s="448"/>
      <c r="F82" s="448">
        <f t="shared" si="2"/>
        <v>0</v>
      </c>
      <c r="G82" s="448">
        <f t="shared" si="3"/>
        <v>0</v>
      </c>
    </row>
    <row r="83" spans="1:7" x14ac:dyDescent="0.25">
      <c r="A83" s="335" t="s">
        <v>2052</v>
      </c>
      <c r="B83" s="219" t="s">
        <v>726</v>
      </c>
      <c r="C83" s="200" t="s">
        <v>2</v>
      </c>
      <c r="D83" s="238">
        <v>5</v>
      </c>
      <c r="E83" s="448"/>
      <c r="F83" s="448">
        <f t="shared" si="2"/>
        <v>0</v>
      </c>
      <c r="G83" s="448">
        <f t="shared" si="3"/>
        <v>0</v>
      </c>
    </row>
    <row r="84" spans="1:7" x14ac:dyDescent="0.25">
      <c r="A84" s="335" t="s">
        <v>2053</v>
      </c>
      <c r="B84" s="219" t="s">
        <v>104</v>
      </c>
      <c r="C84" s="200" t="s">
        <v>2</v>
      </c>
      <c r="D84" s="238">
        <v>10</v>
      </c>
      <c r="E84" s="448"/>
      <c r="F84" s="448">
        <f t="shared" si="2"/>
        <v>0</v>
      </c>
      <c r="G84" s="448">
        <f t="shared" si="3"/>
        <v>0</v>
      </c>
    </row>
    <row r="85" spans="1:7" x14ac:dyDescent="0.25">
      <c r="A85" s="335" t="s">
        <v>2054</v>
      </c>
      <c r="B85" s="219" t="s">
        <v>617</v>
      </c>
      <c r="C85" s="200" t="s">
        <v>2</v>
      </c>
      <c r="D85" s="238">
        <v>10</v>
      </c>
      <c r="E85" s="448"/>
      <c r="F85" s="448">
        <f t="shared" si="2"/>
        <v>0</v>
      </c>
      <c r="G85" s="448">
        <f t="shared" si="3"/>
        <v>0</v>
      </c>
    </row>
    <row r="86" spans="1:7" x14ac:dyDescent="0.25">
      <c r="A86" s="335" t="s">
        <v>2055</v>
      </c>
      <c r="B86" s="219" t="s">
        <v>618</v>
      </c>
      <c r="C86" s="200" t="s">
        <v>6</v>
      </c>
      <c r="D86" s="238">
        <v>20</v>
      </c>
      <c r="E86" s="448"/>
      <c r="F86" s="448">
        <f t="shared" ref="F86:F149" si="4">SUM(E86*1.2)</f>
        <v>0</v>
      </c>
      <c r="G86" s="448">
        <f t="shared" ref="G86:G149" si="5">SUM(D86*E86)</f>
        <v>0</v>
      </c>
    </row>
    <row r="87" spans="1:7" x14ac:dyDescent="0.25">
      <c r="A87" s="335" t="s">
        <v>2056</v>
      </c>
      <c r="B87" s="219" t="s">
        <v>107</v>
      </c>
      <c r="C87" s="200" t="s">
        <v>2</v>
      </c>
      <c r="D87" s="238">
        <v>10</v>
      </c>
      <c r="E87" s="448"/>
      <c r="F87" s="448">
        <f t="shared" si="4"/>
        <v>0</v>
      </c>
      <c r="G87" s="448">
        <f t="shared" si="5"/>
        <v>0</v>
      </c>
    </row>
    <row r="88" spans="1:7" x14ac:dyDescent="0.25">
      <c r="A88" s="335" t="s">
        <v>2057</v>
      </c>
      <c r="B88" s="219" t="s">
        <v>619</v>
      </c>
      <c r="C88" s="200" t="s">
        <v>2</v>
      </c>
      <c r="D88" s="238">
        <v>10</v>
      </c>
      <c r="E88" s="448"/>
      <c r="F88" s="448">
        <f t="shared" si="4"/>
        <v>0</v>
      </c>
      <c r="G88" s="448">
        <f t="shared" si="5"/>
        <v>0</v>
      </c>
    </row>
    <row r="89" spans="1:7" x14ac:dyDescent="0.25">
      <c r="A89" s="335" t="s">
        <v>2058</v>
      </c>
      <c r="B89" s="219" t="s">
        <v>620</v>
      </c>
      <c r="C89" s="200" t="s">
        <v>2</v>
      </c>
      <c r="D89" s="238">
        <v>10</v>
      </c>
      <c r="E89" s="448"/>
      <c r="F89" s="448">
        <f t="shared" si="4"/>
        <v>0</v>
      </c>
      <c r="G89" s="448">
        <f t="shared" si="5"/>
        <v>0</v>
      </c>
    </row>
    <row r="90" spans="1:7" x14ac:dyDescent="0.25">
      <c r="A90" s="335" t="s">
        <v>2059</v>
      </c>
      <c r="B90" s="219" t="s">
        <v>621</v>
      </c>
      <c r="C90" s="200" t="s">
        <v>2</v>
      </c>
      <c r="D90" s="238">
        <v>10</v>
      </c>
      <c r="E90" s="448"/>
      <c r="F90" s="448">
        <f t="shared" si="4"/>
        <v>0</v>
      </c>
      <c r="G90" s="448">
        <f t="shared" si="5"/>
        <v>0</v>
      </c>
    </row>
    <row r="91" spans="1:7" x14ac:dyDescent="0.25">
      <c r="A91" s="335" t="s">
        <v>2060</v>
      </c>
      <c r="B91" s="219" t="s">
        <v>622</v>
      </c>
      <c r="C91" s="200" t="s">
        <v>2</v>
      </c>
      <c r="D91" s="238">
        <v>5</v>
      </c>
      <c r="E91" s="448"/>
      <c r="F91" s="448">
        <f t="shared" si="4"/>
        <v>0</v>
      </c>
      <c r="G91" s="448">
        <f t="shared" si="5"/>
        <v>0</v>
      </c>
    </row>
    <row r="92" spans="1:7" x14ac:dyDescent="0.25">
      <c r="A92" s="335" t="s">
        <v>2061</v>
      </c>
      <c r="B92" s="219" t="s">
        <v>623</v>
      </c>
      <c r="C92" s="200" t="s">
        <v>2</v>
      </c>
      <c r="D92" s="238">
        <v>2</v>
      </c>
      <c r="E92" s="448"/>
      <c r="F92" s="448">
        <f t="shared" si="4"/>
        <v>0</v>
      </c>
      <c r="G92" s="448">
        <f t="shared" si="5"/>
        <v>0</v>
      </c>
    </row>
    <row r="93" spans="1:7" x14ac:dyDescent="0.25">
      <c r="A93" s="335" t="s">
        <v>2062</v>
      </c>
      <c r="B93" s="219" t="s">
        <v>727</v>
      </c>
      <c r="C93" s="200" t="s">
        <v>2</v>
      </c>
      <c r="D93" s="238">
        <v>5</v>
      </c>
      <c r="E93" s="448"/>
      <c r="F93" s="448">
        <f t="shared" si="4"/>
        <v>0</v>
      </c>
      <c r="G93" s="448">
        <f t="shared" si="5"/>
        <v>0</v>
      </c>
    </row>
    <row r="94" spans="1:7" x14ac:dyDescent="0.25">
      <c r="A94" s="335" t="s">
        <v>2063</v>
      </c>
      <c r="B94" s="219" t="s">
        <v>728</v>
      </c>
      <c r="C94" s="200" t="s">
        <v>2</v>
      </c>
      <c r="D94" s="238">
        <v>1</v>
      </c>
      <c r="E94" s="448"/>
      <c r="F94" s="448">
        <f t="shared" si="4"/>
        <v>0</v>
      </c>
      <c r="G94" s="448">
        <f t="shared" si="5"/>
        <v>0</v>
      </c>
    </row>
    <row r="95" spans="1:7" x14ac:dyDescent="0.25">
      <c r="A95" s="335" t="s">
        <v>2064</v>
      </c>
      <c r="B95" s="219" t="s">
        <v>729</v>
      </c>
      <c r="C95" s="200" t="s">
        <v>730</v>
      </c>
      <c r="D95" s="238">
        <v>1</v>
      </c>
      <c r="E95" s="448"/>
      <c r="F95" s="448">
        <f t="shared" si="4"/>
        <v>0</v>
      </c>
      <c r="G95" s="448">
        <f t="shared" si="5"/>
        <v>0</v>
      </c>
    </row>
    <row r="96" spans="1:7" x14ac:dyDescent="0.25">
      <c r="A96" s="335" t="s">
        <v>2065</v>
      </c>
      <c r="B96" s="219" t="s">
        <v>731</v>
      </c>
      <c r="C96" s="200" t="s">
        <v>2</v>
      </c>
      <c r="D96" s="238">
        <v>10</v>
      </c>
      <c r="E96" s="448"/>
      <c r="F96" s="448">
        <f t="shared" si="4"/>
        <v>0</v>
      </c>
      <c r="G96" s="448">
        <f t="shared" si="5"/>
        <v>0</v>
      </c>
    </row>
    <row r="97" spans="1:7" x14ac:dyDescent="0.25">
      <c r="A97" s="335" t="s">
        <v>2066</v>
      </c>
      <c r="B97" s="219" t="s">
        <v>624</v>
      </c>
      <c r="C97" s="200" t="s">
        <v>2</v>
      </c>
      <c r="D97" s="238">
        <v>2</v>
      </c>
      <c r="E97" s="448"/>
      <c r="F97" s="448">
        <f t="shared" si="4"/>
        <v>0</v>
      </c>
      <c r="G97" s="448">
        <f t="shared" si="5"/>
        <v>0</v>
      </c>
    </row>
    <row r="98" spans="1:7" x14ac:dyDescent="0.25">
      <c r="A98" s="335" t="s">
        <v>2067</v>
      </c>
      <c r="B98" s="219" t="s">
        <v>625</v>
      </c>
      <c r="C98" s="200" t="s">
        <v>2</v>
      </c>
      <c r="D98" s="238">
        <v>2</v>
      </c>
      <c r="E98" s="448"/>
      <c r="F98" s="448">
        <f t="shared" si="4"/>
        <v>0</v>
      </c>
      <c r="G98" s="448">
        <f t="shared" si="5"/>
        <v>0</v>
      </c>
    </row>
    <row r="99" spans="1:7" x14ac:dyDescent="0.25">
      <c r="A99" s="335" t="s">
        <v>2068</v>
      </c>
      <c r="B99" s="219" t="s">
        <v>179</v>
      </c>
      <c r="C99" s="200" t="s">
        <v>2</v>
      </c>
      <c r="D99" s="238">
        <v>2</v>
      </c>
      <c r="E99" s="448"/>
      <c r="F99" s="448">
        <f t="shared" si="4"/>
        <v>0</v>
      </c>
      <c r="G99" s="448">
        <f t="shared" si="5"/>
        <v>0</v>
      </c>
    </row>
    <row r="100" spans="1:7" x14ac:dyDescent="0.25">
      <c r="A100" s="335" t="s">
        <v>2069</v>
      </c>
      <c r="B100" s="219" t="s">
        <v>626</v>
      </c>
      <c r="C100" s="200" t="s">
        <v>2</v>
      </c>
      <c r="D100" s="238">
        <v>2</v>
      </c>
      <c r="E100" s="448"/>
      <c r="F100" s="448">
        <f t="shared" si="4"/>
        <v>0</v>
      </c>
      <c r="G100" s="448">
        <f t="shared" si="5"/>
        <v>0</v>
      </c>
    </row>
    <row r="101" spans="1:7" x14ac:dyDescent="0.25">
      <c r="A101" s="335" t="s">
        <v>2070</v>
      </c>
      <c r="B101" s="219" t="s">
        <v>627</v>
      </c>
      <c r="C101" s="200" t="s">
        <v>2</v>
      </c>
      <c r="D101" s="238">
        <v>2</v>
      </c>
      <c r="E101" s="448"/>
      <c r="F101" s="448">
        <f t="shared" si="4"/>
        <v>0</v>
      </c>
      <c r="G101" s="448">
        <f t="shared" si="5"/>
        <v>0</v>
      </c>
    </row>
    <row r="102" spans="1:7" x14ac:dyDescent="0.25">
      <c r="A102" s="335" t="s">
        <v>2071</v>
      </c>
      <c r="B102" s="219" t="s">
        <v>628</v>
      </c>
      <c r="C102" s="200" t="s">
        <v>2</v>
      </c>
      <c r="D102" s="238">
        <v>6</v>
      </c>
      <c r="E102" s="448"/>
      <c r="F102" s="448">
        <f t="shared" si="4"/>
        <v>0</v>
      </c>
      <c r="G102" s="448">
        <f t="shared" si="5"/>
        <v>0</v>
      </c>
    </row>
    <row r="103" spans="1:7" x14ac:dyDescent="0.25">
      <c r="A103" s="335" t="s">
        <v>2072</v>
      </c>
      <c r="B103" s="219" t="s">
        <v>732</v>
      </c>
      <c r="C103" s="200" t="s">
        <v>5</v>
      </c>
      <c r="D103" s="238">
        <v>10</v>
      </c>
      <c r="E103" s="448"/>
      <c r="F103" s="448">
        <f t="shared" si="4"/>
        <v>0</v>
      </c>
      <c r="G103" s="448">
        <f t="shared" si="5"/>
        <v>0</v>
      </c>
    </row>
    <row r="104" spans="1:7" x14ac:dyDescent="0.25">
      <c r="A104" s="335" t="s">
        <v>2073</v>
      </c>
      <c r="B104" s="219" t="s">
        <v>630</v>
      </c>
      <c r="C104" s="200" t="s">
        <v>2</v>
      </c>
      <c r="D104" s="238">
        <v>2</v>
      </c>
      <c r="E104" s="448"/>
      <c r="F104" s="448">
        <f t="shared" si="4"/>
        <v>0</v>
      </c>
      <c r="G104" s="448">
        <f t="shared" si="5"/>
        <v>0</v>
      </c>
    </row>
    <row r="105" spans="1:7" x14ac:dyDescent="0.25">
      <c r="A105" s="335" t="s">
        <v>2074</v>
      </c>
      <c r="B105" s="219" t="s">
        <v>631</v>
      </c>
      <c r="C105" s="200" t="s">
        <v>2</v>
      </c>
      <c r="D105" s="238">
        <v>2</v>
      </c>
      <c r="E105" s="448"/>
      <c r="F105" s="448">
        <f t="shared" si="4"/>
        <v>0</v>
      </c>
      <c r="G105" s="448">
        <f t="shared" si="5"/>
        <v>0</v>
      </c>
    </row>
    <row r="106" spans="1:7" x14ac:dyDescent="0.25">
      <c r="A106" s="335" t="s">
        <v>2075</v>
      </c>
      <c r="B106" s="219" t="s">
        <v>632</v>
      </c>
      <c r="C106" s="200" t="s">
        <v>2</v>
      </c>
      <c r="D106" s="238">
        <v>10</v>
      </c>
      <c r="E106" s="448"/>
      <c r="F106" s="448">
        <f t="shared" si="4"/>
        <v>0</v>
      </c>
      <c r="G106" s="448">
        <f t="shared" si="5"/>
        <v>0</v>
      </c>
    </row>
    <row r="107" spans="1:7" x14ac:dyDescent="0.25">
      <c r="A107" s="335" t="s">
        <v>2076</v>
      </c>
      <c r="B107" s="219" t="s">
        <v>633</v>
      </c>
      <c r="C107" s="200" t="s">
        <v>2</v>
      </c>
      <c r="D107" s="238">
        <v>6</v>
      </c>
      <c r="E107" s="448"/>
      <c r="F107" s="448">
        <f t="shared" si="4"/>
        <v>0</v>
      </c>
      <c r="G107" s="448">
        <f t="shared" si="5"/>
        <v>0</v>
      </c>
    </row>
    <row r="108" spans="1:7" x14ac:dyDescent="0.25">
      <c r="A108" s="335" t="s">
        <v>2077</v>
      </c>
      <c r="B108" s="219" t="s">
        <v>634</v>
      </c>
      <c r="C108" s="200" t="s">
        <v>2</v>
      </c>
      <c r="D108" s="238">
        <v>10</v>
      </c>
      <c r="E108" s="448"/>
      <c r="F108" s="448">
        <f t="shared" si="4"/>
        <v>0</v>
      </c>
      <c r="G108" s="448">
        <f t="shared" si="5"/>
        <v>0</v>
      </c>
    </row>
    <row r="109" spans="1:7" x14ac:dyDescent="0.25">
      <c r="A109" s="335" t="s">
        <v>2078</v>
      </c>
      <c r="B109" s="219" t="s">
        <v>635</v>
      </c>
      <c r="C109" s="200" t="s">
        <v>2</v>
      </c>
      <c r="D109" s="238">
        <v>20</v>
      </c>
      <c r="E109" s="448"/>
      <c r="F109" s="448">
        <f t="shared" si="4"/>
        <v>0</v>
      </c>
      <c r="G109" s="448">
        <f t="shared" si="5"/>
        <v>0</v>
      </c>
    </row>
    <row r="110" spans="1:7" x14ac:dyDescent="0.25">
      <c r="A110" s="335" t="s">
        <v>2079</v>
      </c>
      <c r="B110" s="219" t="s">
        <v>636</v>
      </c>
      <c r="C110" s="200" t="s">
        <v>5</v>
      </c>
      <c r="D110" s="238">
        <v>4</v>
      </c>
      <c r="E110" s="448"/>
      <c r="F110" s="448">
        <f t="shared" si="4"/>
        <v>0</v>
      </c>
      <c r="G110" s="448">
        <f t="shared" si="5"/>
        <v>0</v>
      </c>
    </row>
    <row r="111" spans="1:7" x14ac:dyDescent="0.25">
      <c r="A111" s="335" t="s">
        <v>2080</v>
      </c>
      <c r="B111" s="219" t="s">
        <v>637</v>
      </c>
      <c r="C111" s="200" t="s">
        <v>2</v>
      </c>
      <c r="D111" s="238">
        <v>20</v>
      </c>
      <c r="E111" s="448"/>
      <c r="F111" s="448">
        <f t="shared" si="4"/>
        <v>0</v>
      </c>
      <c r="G111" s="448">
        <f t="shared" si="5"/>
        <v>0</v>
      </c>
    </row>
    <row r="112" spans="1:7" x14ac:dyDescent="0.25">
      <c r="A112" s="335" t="s">
        <v>2081</v>
      </c>
      <c r="B112" s="219" t="s">
        <v>733</v>
      </c>
      <c r="C112" s="200" t="s">
        <v>2</v>
      </c>
      <c r="D112" s="238">
        <v>5</v>
      </c>
      <c r="E112" s="448"/>
      <c r="F112" s="448">
        <f t="shared" si="4"/>
        <v>0</v>
      </c>
      <c r="G112" s="448">
        <f t="shared" si="5"/>
        <v>0</v>
      </c>
    </row>
    <row r="113" spans="1:7" x14ac:dyDescent="0.25">
      <c r="A113" s="335" t="s">
        <v>2082</v>
      </c>
      <c r="B113" s="219" t="s">
        <v>638</v>
      </c>
      <c r="C113" s="200" t="s">
        <v>2</v>
      </c>
      <c r="D113" s="238">
        <v>20</v>
      </c>
      <c r="E113" s="448"/>
      <c r="F113" s="448">
        <f t="shared" si="4"/>
        <v>0</v>
      </c>
      <c r="G113" s="448">
        <f t="shared" si="5"/>
        <v>0</v>
      </c>
    </row>
    <row r="114" spans="1:7" x14ac:dyDescent="0.25">
      <c r="A114" s="335" t="s">
        <v>2083</v>
      </c>
      <c r="B114" s="219" t="s">
        <v>639</v>
      </c>
      <c r="C114" s="200" t="s">
        <v>2</v>
      </c>
      <c r="D114" s="238">
        <v>1</v>
      </c>
      <c r="E114" s="448"/>
      <c r="F114" s="448">
        <f t="shared" si="4"/>
        <v>0</v>
      </c>
      <c r="G114" s="448">
        <f t="shared" si="5"/>
        <v>0</v>
      </c>
    </row>
    <row r="115" spans="1:7" x14ac:dyDescent="0.25">
      <c r="A115" s="335" t="s">
        <v>2084</v>
      </c>
      <c r="B115" s="219" t="s">
        <v>734</v>
      </c>
      <c r="C115" s="200" t="s">
        <v>2</v>
      </c>
      <c r="D115" s="238">
        <v>20</v>
      </c>
      <c r="E115" s="448"/>
      <c r="F115" s="448">
        <f t="shared" si="4"/>
        <v>0</v>
      </c>
      <c r="G115" s="448">
        <f t="shared" si="5"/>
        <v>0</v>
      </c>
    </row>
    <row r="116" spans="1:7" x14ac:dyDescent="0.25">
      <c r="A116" s="335" t="s">
        <v>2085</v>
      </c>
      <c r="B116" s="219" t="s">
        <v>1168</v>
      </c>
      <c r="C116" s="200" t="s">
        <v>2</v>
      </c>
      <c r="D116" s="238">
        <v>20</v>
      </c>
      <c r="E116" s="448"/>
      <c r="F116" s="448">
        <f t="shared" si="4"/>
        <v>0</v>
      </c>
      <c r="G116" s="448">
        <f t="shared" si="5"/>
        <v>0</v>
      </c>
    </row>
    <row r="117" spans="1:7" x14ac:dyDescent="0.25">
      <c r="A117" s="335" t="s">
        <v>2086</v>
      </c>
      <c r="B117" s="219" t="s">
        <v>735</v>
      </c>
      <c r="C117" s="200" t="s">
        <v>2</v>
      </c>
      <c r="D117" s="238">
        <v>20</v>
      </c>
      <c r="E117" s="448"/>
      <c r="F117" s="448">
        <f t="shared" si="4"/>
        <v>0</v>
      </c>
      <c r="G117" s="448">
        <f t="shared" si="5"/>
        <v>0</v>
      </c>
    </row>
    <row r="118" spans="1:7" x14ac:dyDescent="0.25">
      <c r="A118" s="335" t="s">
        <v>2087</v>
      </c>
      <c r="B118" s="219" t="s">
        <v>51</v>
      </c>
      <c r="C118" s="200" t="s">
        <v>2</v>
      </c>
      <c r="D118" s="238">
        <v>5</v>
      </c>
      <c r="E118" s="448"/>
      <c r="F118" s="448">
        <f t="shared" si="4"/>
        <v>0</v>
      </c>
      <c r="G118" s="448">
        <f t="shared" si="5"/>
        <v>0</v>
      </c>
    </row>
    <row r="119" spans="1:7" x14ac:dyDescent="0.25">
      <c r="A119" s="335" t="s">
        <v>2088</v>
      </c>
      <c r="B119" s="219" t="s">
        <v>1169</v>
      </c>
      <c r="C119" s="200" t="s">
        <v>2</v>
      </c>
      <c r="D119" s="238">
        <v>4</v>
      </c>
      <c r="E119" s="448"/>
      <c r="F119" s="448">
        <f t="shared" si="4"/>
        <v>0</v>
      </c>
      <c r="G119" s="448">
        <f t="shared" si="5"/>
        <v>0</v>
      </c>
    </row>
    <row r="120" spans="1:7" x14ac:dyDescent="0.25">
      <c r="A120" s="335" t="s">
        <v>2089</v>
      </c>
      <c r="B120" s="219" t="s">
        <v>466</v>
      </c>
      <c r="C120" s="200" t="s">
        <v>2</v>
      </c>
      <c r="D120" s="238">
        <v>20</v>
      </c>
      <c r="E120" s="448"/>
      <c r="F120" s="448">
        <f t="shared" si="4"/>
        <v>0</v>
      </c>
      <c r="G120" s="448">
        <f t="shared" si="5"/>
        <v>0</v>
      </c>
    </row>
    <row r="121" spans="1:7" x14ac:dyDescent="0.25">
      <c r="A121" s="335" t="s">
        <v>2090</v>
      </c>
      <c r="B121" s="219" t="s">
        <v>641</v>
      </c>
      <c r="C121" s="200" t="s">
        <v>2</v>
      </c>
      <c r="D121" s="238">
        <v>2</v>
      </c>
      <c r="E121" s="448"/>
      <c r="F121" s="448">
        <f t="shared" si="4"/>
        <v>0</v>
      </c>
      <c r="G121" s="448">
        <f t="shared" si="5"/>
        <v>0</v>
      </c>
    </row>
    <row r="122" spans="1:7" x14ac:dyDescent="0.25">
      <c r="A122" s="335" t="s">
        <v>2091</v>
      </c>
      <c r="B122" s="219" t="s">
        <v>52</v>
      </c>
      <c r="C122" s="200" t="s">
        <v>2</v>
      </c>
      <c r="D122" s="238">
        <v>20</v>
      </c>
      <c r="E122" s="448"/>
      <c r="F122" s="448">
        <f t="shared" si="4"/>
        <v>0</v>
      </c>
      <c r="G122" s="448">
        <f t="shared" si="5"/>
        <v>0</v>
      </c>
    </row>
    <row r="123" spans="1:7" x14ac:dyDescent="0.25">
      <c r="A123" s="335" t="s">
        <v>2092</v>
      </c>
      <c r="B123" s="219" t="s">
        <v>642</v>
      </c>
      <c r="C123" s="200" t="s">
        <v>2</v>
      </c>
      <c r="D123" s="238">
        <v>20</v>
      </c>
      <c r="E123" s="448"/>
      <c r="F123" s="448">
        <f t="shared" si="4"/>
        <v>0</v>
      </c>
      <c r="G123" s="448">
        <f t="shared" si="5"/>
        <v>0</v>
      </c>
    </row>
    <row r="124" spans="1:7" x14ac:dyDescent="0.25">
      <c r="A124" s="335" t="s">
        <v>2093</v>
      </c>
      <c r="B124" s="219" t="s">
        <v>643</v>
      </c>
      <c r="C124" s="200" t="s">
        <v>2</v>
      </c>
      <c r="D124" s="238">
        <v>20</v>
      </c>
      <c r="E124" s="448"/>
      <c r="F124" s="448">
        <f t="shared" si="4"/>
        <v>0</v>
      </c>
      <c r="G124" s="448">
        <f t="shared" si="5"/>
        <v>0</v>
      </c>
    </row>
    <row r="125" spans="1:7" x14ac:dyDescent="0.25">
      <c r="A125" s="335" t="s">
        <v>2094</v>
      </c>
      <c r="B125" s="219" t="s">
        <v>138</v>
      </c>
      <c r="C125" s="200" t="s">
        <v>2</v>
      </c>
      <c r="D125" s="238">
        <v>10</v>
      </c>
      <c r="E125" s="448"/>
      <c r="F125" s="448">
        <f t="shared" si="4"/>
        <v>0</v>
      </c>
      <c r="G125" s="448">
        <f t="shared" si="5"/>
        <v>0</v>
      </c>
    </row>
    <row r="126" spans="1:7" x14ac:dyDescent="0.25">
      <c r="A126" s="335" t="s">
        <v>2095</v>
      </c>
      <c r="B126" s="219" t="s">
        <v>644</v>
      </c>
      <c r="C126" s="200" t="s">
        <v>2</v>
      </c>
      <c r="D126" s="238">
        <v>1</v>
      </c>
      <c r="E126" s="448"/>
      <c r="F126" s="448">
        <f t="shared" si="4"/>
        <v>0</v>
      </c>
      <c r="G126" s="448">
        <f t="shared" si="5"/>
        <v>0</v>
      </c>
    </row>
    <row r="127" spans="1:7" x14ac:dyDescent="0.25">
      <c r="A127" s="335" t="s">
        <v>2096</v>
      </c>
      <c r="B127" s="219" t="s">
        <v>645</v>
      </c>
      <c r="C127" s="200" t="s">
        <v>5</v>
      </c>
      <c r="D127" s="238">
        <v>20</v>
      </c>
      <c r="E127" s="448"/>
      <c r="F127" s="448">
        <f t="shared" si="4"/>
        <v>0</v>
      </c>
      <c r="G127" s="448">
        <f t="shared" si="5"/>
        <v>0</v>
      </c>
    </row>
    <row r="128" spans="1:7" x14ac:dyDescent="0.25">
      <c r="A128" s="335" t="s">
        <v>2097</v>
      </c>
      <c r="B128" s="219" t="s">
        <v>646</v>
      </c>
      <c r="C128" s="200" t="s">
        <v>5</v>
      </c>
      <c r="D128" s="238">
        <v>20</v>
      </c>
      <c r="E128" s="448"/>
      <c r="F128" s="448">
        <f t="shared" si="4"/>
        <v>0</v>
      </c>
      <c r="G128" s="448">
        <f t="shared" si="5"/>
        <v>0</v>
      </c>
    </row>
    <row r="129" spans="1:7" x14ac:dyDescent="0.25">
      <c r="A129" s="335" t="s">
        <v>2098</v>
      </c>
      <c r="B129" s="219" t="s">
        <v>647</v>
      </c>
      <c r="C129" s="200" t="s">
        <v>2</v>
      </c>
      <c r="D129" s="238">
        <v>10</v>
      </c>
      <c r="E129" s="448"/>
      <c r="F129" s="448">
        <f t="shared" si="4"/>
        <v>0</v>
      </c>
      <c r="G129" s="448">
        <f t="shared" si="5"/>
        <v>0</v>
      </c>
    </row>
    <row r="130" spans="1:7" x14ac:dyDescent="0.25">
      <c r="A130" s="335" t="s">
        <v>2099</v>
      </c>
      <c r="B130" s="219" t="s">
        <v>648</v>
      </c>
      <c r="C130" s="200" t="s">
        <v>2</v>
      </c>
      <c r="D130" s="238">
        <v>10</v>
      </c>
      <c r="E130" s="448"/>
      <c r="F130" s="448">
        <f t="shared" si="4"/>
        <v>0</v>
      </c>
      <c r="G130" s="448">
        <f t="shared" si="5"/>
        <v>0</v>
      </c>
    </row>
    <row r="131" spans="1:7" x14ac:dyDescent="0.25">
      <c r="A131" s="335" t="s">
        <v>2100</v>
      </c>
      <c r="B131" s="219" t="s">
        <v>231</v>
      </c>
      <c r="C131" s="200" t="s">
        <v>2</v>
      </c>
      <c r="D131" s="238">
        <v>2</v>
      </c>
      <c r="E131" s="448"/>
      <c r="F131" s="448">
        <f t="shared" si="4"/>
        <v>0</v>
      </c>
      <c r="G131" s="448">
        <f t="shared" si="5"/>
        <v>0</v>
      </c>
    </row>
    <row r="132" spans="1:7" x14ac:dyDescent="0.25">
      <c r="A132" s="335" t="s">
        <v>2101</v>
      </c>
      <c r="B132" s="219" t="s">
        <v>649</v>
      </c>
      <c r="C132" s="200" t="s">
        <v>5</v>
      </c>
      <c r="D132" s="238">
        <v>2</v>
      </c>
      <c r="E132" s="448"/>
      <c r="F132" s="448">
        <f t="shared" si="4"/>
        <v>0</v>
      </c>
      <c r="G132" s="448">
        <f t="shared" si="5"/>
        <v>0</v>
      </c>
    </row>
    <row r="133" spans="1:7" x14ac:dyDescent="0.25">
      <c r="A133" s="335" t="s">
        <v>2102</v>
      </c>
      <c r="B133" s="219" t="s">
        <v>736</v>
      </c>
      <c r="C133" s="200" t="s">
        <v>2</v>
      </c>
      <c r="D133" s="238">
        <v>10</v>
      </c>
      <c r="E133" s="448"/>
      <c r="F133" s="448">
        <f t="shared" si="4"/>
        <v>0</v>
      </c>
      <c r="G133" s="448">
        <f t="shared" si="5"/>
        <v>0</v>
      </c>
    </row>
    <row r="134" spans="1:7" x14ac:dyDescent="0.25">
      <c r="A134" s="335" t="s">
        <v>2103</v>
      </c>
      <c r="B134" s="219" t="s">
        <v>737</v>
      </c>
      <c r="C134" s="200" t="s">
        <v>2</v>
      </c>
      <c r="D134" s="238">
        <v>2</v>
      </c>
      <c r="E134" s="448"/>
      <c r="F134" s="448">
        <f t="shared" si="4"/>
        <v>0</v>
      </c>
      <c r="G134" s="448">
        <f t="shared" si="5"/>
        <v>0</v>
      </c>
    </row>
    <row r="135" spans="1:7" x14ac:dyDescent="0.25">
      <c r="A135" s="335" t="s">
        <v>2104</v>
      </c>
      <c r="B135" s="219" t="s">
        <v>91</v>
      </c>
      <c r="C135" s="200" t="s">
        <v>2</v>
      </c>
      <c r="D135" s="238">
        <v>2</v>
      </c>
      <c r="E135" s="448"/>
      <c r="F135" s="448">
        <f t="shared" si="4"/>
        <v>0</v>
      </c>
      <c r="G135" s="448">
        <f t="shared" si="5"/>
        <v>0</v>
      </c>
    </row>
    <row r="136" spans="1:7" x14ac:dyDescent="0.25">
      <c r="A136" s="335" t="s">
        <v>2105</v>
      </c>
      <c r="B136" s="219" t="s">
        <v>738</v>
      </c>
      <c r="C136" s="200" t="s">
        <v>2</v>
      </c>
      <c r="D136" s="238">
        <v>6</v>
      </c>
      <c r="E136" s="448"/>
      <c r="F136" s="448">
        <f t="shared" si="4"/>
        <v>0</v>
      </c>
      <c r="G136" s="448">
        <f t="shared" si="5"/>
        <v>0</v>
      </c>
    </row>
    <row r="137" spans="1:7" x14ac:dyDescent="0.25">
      <c r="A137" s="335" t="s">
        <v>2106</v>
      </c>
      <c r="B137" s="219" t="s">
        <v>650</v>
      </c>
      <c r="C137" s="200" t="s">
        <v>2</v>
      </c>
      <c r="D137" s="238">
        <v>2</v>
      </c>
      <c r="E137" s="448"/>
      <c r="F137" s="448">
        <f t="shared" si="4"/>
        <v>0</v>
      </c>
      <c r="G137" s="448">
        <f t="shared" si="5"/>
        <v>0</v>
      </c>
    </row>
    <row r="138" spans="1:7" x14ac:dyDescent="0.25">
      <c r="A138" s="335" t="s">
        <v>2107</v>
      </c>
      <c r="B138" s="219" t="s">
        <v>93</v>
      </c>
      <c r="C138" s="200" t="s">
        <v>2</v>
      </c>
      <c r="D138" s="238">
        <v>10</v>
      </c>
      <c r="E138" s="448"/>
      <c r="F138" s="448">
        <f t="shared" si="4"/>
        <v>0</v>
      </c>
      <c r="G138" s="448">
        <f t="shared" si="5"/>
        <v>0</v>
      </c>
    </row>
    <row r="139" spans="1:7" x14ac:dyDescent="0.25">
      <c r="A139" s="335" t="s">
        <v>2108</v>
      </c>
      <c r="B139" s="219" t="s">
        <v>739</v>
      </c>
      <c r="C139" s="200" t="s">
        <v>2</v>
      </c>
      <c r="D139" s="238">
        <v>2</v>
      </c>
      <c r="E139" s="448"/>
      <c r="F139" s="448">
        <f t="shared" si="4"/>
        <v>0</v>
      </c>
      <c r="G139" s="448">
        <f t="shared" si="5"/>
        <v>0</v>
      </c>
    </row>
    <row r="140" spans="1:7" x14ac:dyDescent="0.25">
      <c r="A140" s="335" t="s">
        <v>2109</v>
      </c>
      <c r="B140" s="219" t="s">
        <v>651</v>
      </c>
      <c r="C140" s="200" t="s">
        <v>2</v>
      </c>
      <c r="D140" s="238">
        <v>10</v>
      </c>
      <c r="E140" s="448"/>
      <c r="F140" s="448">
        <f t="shared" si="4"/>
        <v>0</v>
      </c>
      <c r="G140" s="448">
        <f t="shared" si="5"/>
        <v>0</v>
      </c>
    </row>
    <row r="141" spans="1:7" x14ac:dyDescent="0.25">
      <c r="A141" s="335" t="s">
        <v>2110</v>
      </c>
      <c r="B141" s="219" t="s">
        <v>740</v>
      </c>
      <c r="C141" s="200" t="s">
        <v>2</v>
      </c>
      <c r="D141" s="238">
        <v>10</v>
      </c>
      <c r="E141" s="448"/>
      <c r="F141" s="448">
        <f t="shared" si="4"/>
        <v>0</v>
      </c>
      <c r="G141" s="448">
        <f t="shared" si="5"/>
        <v>0</v>
      </c>
    </row>
    <row r="142" spans="1:7" x14ac:dyDescent="0.25">
      <c r="A142" s="335" t="s">
        <v>2111</v>
      </c>
      <c r="B142" s="219" t="s">
        <v>741</v>
      </c>
      <c r="C142" s="200" t="s">
        <v>2</v>
      </c>
      <c r="D142" s="238">
        <v>4</v>
      </c>
      <c r="E142" s="448"/>
      <c r="F142" s="448">
        <f t="shared" si="4"/>
        <v>0</v>
      </c>
      <c r="G142" s="448">
        <f t="shared" si="5"/>
        <v>0</v>
      </c>
    </row>
    <row r="143" spans="1:7" x14ac:dyDescent="0.25">
      <c r="A143" s="335" t="s">
        <v>2112</v>
      </c>
      <c r="B143" s="219" t="s">
        <v>53</v>
      </c>
      <c r="C143" s="200" t="s">
        <v>2</v>
      </c>
      <c r="D143" s="238">
        <v>10</v>
      </c>
      <c r="E143" s="448"/>
      <c r="F143" s="448">
        <f t="shared" si="4"/>
        <v>0</v>
      </c>
      <c r="G143" s="448">
        <f t="shared" si="5"/>
        <v>0</v>
      </c>
    </row>
    <row r="144" spans="1:7" x14ac:dyDescent="0.25">
      <c r="A144" s="335" t="s">
        <v>2113</v>
      </c>
      <c r="B144" s="219" t="s">
        <v>652</v>
      </c>
      <c r="C144" s="200" t="s">
        <v>2</v>
      </c>
      <c r="D144" s="238">
        <v>2</v>
      </c>
      <c r="E144" s="448"/>
      <c r="F144" s="448">
        <f t="shared" si="4"/>
        <v>0</v>
      </c>
      <c r="G144" s="448">
        <f t="shared" si="5"/>
        <v>0</v>
      </c>
    </row>
    <row r="145" spans="1:7" x14ac:dyDescent="0.25">
      <c r="A145" s="335" t="s">
        <v>2114</v>
      </c>
      <c r="B145" s="219" t="s">
        <v>256</v>
      </c>
      <c r="C145" s="200" t="s">
        <v>2</v>
      </c>
      <c r="D145" s="238">
        <v>4</v>
      </c>
      <c r="E145" s="448"/>
      <c r="F145" s="448">
        <f t="shared" si="4"/>
        <v>0</v>
      </c>
      <c r="G145" s="448">
        <f t="shared" si="5"/>
        <v>0</v>
      </c>
    </row>
    <row r="146" spans="1:7" x14ac:dyDescent="0.25">
      <c r="A146" s="335" t="s">
        <v>2115</v>
      </c>
      <c r="B146" s="219" t="s">
        <v>151</v>
      </c>
      <c r="C146" s="200" t="s">
        <v>2</v>
      </c>
      <c r="D146" s="238">
        <v>2</v>
      </c>
      <c r="E146" s="448"/>
      <c r="F146" s="448">
        <f t="shared" si="4"/>
        <v>0</v>
      </c>
      <c r="G146" s="448">
        <f t="shared" si="5"/>
        <v>0</v>
      </c>
    </row>
    <row r="147" spans="1:7" x14ac:dyDescent="0.25">
      <c r="A147" s="335" t="s">
        <v>2116</v>
      </c>
      <c r="B147" s="219" t="s">
        <v>152</v>
      </c>
      <c r="C147" s="200" t="s">
        <v>2</v>
      </c>
      <c r="D147" s="238">
        <v>2</v>
      </c>
      <c r="E147" s="448"/>
      <c r="F147" s="448">
        <f t="shared" si="4"/>
        <v>0</v>
      </c>
      <c r="G147" s="448">
        <f t="shared" si="5"/>
        <v>0</v>
      </c>
    </row>
    <row r="148" spans="1:7" x14ac:dyDescent="0.25">
      <c r="A148" s="335" t="s">
        <v>2117</v>
      </c>
      <c r="B148" s="219" t="s">
        <v>742</v>
      </c>
      <c r="C148" s="200" t="s">
        <v>2</v>
      </c>
      <c r="D148" s="238">
        <v>2</v>
      </c>
      <c r="E148" s="448"/>
      <c r="F148" s="448">
        <f t="shared" si="4"/>
        <v>0</v>
      </c>
      <c r="G148" s="448">
        <f t="shared" si="5"/>
        <v>0</v>
      </c>
    </row>
    <row r="149" spans="1:7" x14ac:dyDescent="0.25">
      <c r="A149" s="335" t="s">
        <v>2118</v>
      </c>
      <c r="B149" s="219" t="s">
        <v>154</v>
      </c>
      <c r="C149" s="200" t="s">
        <v>2</v>
      </c>
      <c r="D149" s="238">
        <v>2</v>
      </c>
      <c r="E149" s="448"/>
      <c r="F149" s="448">
        <f t="shared" si="4"/>
        <v>0</v>
      </c>
      <c r="G149" s="448">
        <f t="shared" si="5"/>
        <v>0</v>
      </c>
    </row>
    <row r="150" spans="1:7" x14ac:dyDescent="0.25">
      <c r="A150" s="335" t="s">
        <v>2119</v>
      </c>
      <c r="B150" s="219" t="s">
        <v>155</v>
      </c>
      <c r="C150" s="200" t="s">
        <v>2</v>
      </c>
      <c r="D150" s="238">
        <v>2</v>
      </c>
      <c r="E150" s="448"/>
      <c r="F150" s="448">
        <f t="shared" ref="F150:F213" si="6">SUM(E150*1.2)</f>
        <v>0</v>
      </c>
      <c r="G150" s="448">
        <f t="shared" ref="G150:G213" si="7">SUM(D150*E150)</f>
        <v>0</v>
      </c>
    </row>
    <row r="151" spans="1:7" x14ac:dyDescent="0.25">
      <c r="A151" s="335" t="s">
        <v>2120</v>
      </c>
      <c r="B151" s="219" t="s">
        <v>156</v>
      </c>
      <c r="C151" s="200" t="s">
        <v>2</v>
      </c>
      <c r="D151" s="238">
        <v>2</v>
      </c>
      <c r="E151" s="448"/>
      <c r="F151" s="448">
        <f t="shared" si="6"/>
        <v>0</v>
      </c>
      <c r="G151" s="448">
        <f t="shared" si="7"/>
        <v>0</v>
      </c>
    </row>
    <row r="152" spans="1:7" x14ac:dyDescent="0.25">
      <c r="A152" s="335" t="s">
        <v>2121</v>
      </c>
      <c r="B152" s="219" t="s">
        <v>157</v>
      </c>
      <c r="C152" s="200" t="s">
        <v>2</v>
      </c>
      <c r="D152" s="238">
        <v>2</v>
      </c>
      <c r="E152" s="448"/>
      <c r="F152" s="448">
        <f t="shared" si="6"/>
        <v>0</v>
      </c>
      <c r="G152" s="448">
        <f t="shared" si="7"/>
        <v>0</v>
      </c>
    </row>
    <row r="153" spans="1:7" x14ac:dyDescent="0.25">
      <c r="A153" s="335" t="s">
        <v>2122</v>
      </c>
      <c r="B153" s="219" t="s">
        <v>158</v>
      </c>
      <c r="C153" s="200" t="s">
        <v>2</v>
      </c>
      <c r="D153" s="238">
        <v>2</v>
      </c>
      <c r="E153" s="448"/>
      <c r="F153" s="448">
        <f t="shared" si="6"/>
        <v>0</v>
      </c>
      <c r="G153" s="448">
        <f t="shared" si="7"/>
        <v>0</v>
      </c>
    </row>
    <row r="154" spans="1:7" x14ac:dyDescent="0.25">
      <c r="A154" s="335" t="s">
        <v>2123</v>
      </c>
      <c r="B154" s="219" t="s">
        <v>159</v>
      </c>
      <c r="C154" s="200" t="s">
        <v>2</v>
      </c>
      <c r="D154" s="238">
        <v>2</v>
      </c>
      <c r="E154" s="448"/>
      <c r="F154" s="448">
        <f t="shared" si="6"/>
        <v>0</v>
      </c>
      <c r="G154" s="448">
        <f t="shared" si="7"/>
        <v>0</v>
      </c>
    </row>
    <row r="155" spans="1:7" x14ac:dyDescent="0.25">
      <c r="A155" s="335" t="s">
        <v>2124</v>
      </c>
      <c r="B155" s="219" t="s">
        <v>160</v>
      </c>
      <c r="C155" s="200" t="s">
        <v>2</v>
      </c>
      <c r="D155" s="238">
        <v>2</v>
      </c>
      <c r="E155" s="448"/>
      <c r="F155" s="448">
        <f t="shared" si="6"/>
        <v>0</v>
      </c>
      <c r="G155" s="448">
        <f t="shared" si="7"/>
        <v>0</v>
      </c>
    </row>
    <row r="156" spans="1:7" x14ac:dyDescent="0.25">
      <c r="A156" s="335" t="s">
        <v>2125</v>
      </c>
      <c r="B156" s="219" t="s">
        <v>162</v>
      </c>
      <c r="C156" s="200" t="s">
        <v>2</v>
      </c>
      <c r="D156" s="238">
        <v>2</v>
      </c>
      <c r="E156" s="448"/>
      <c r="F156" s="448">
        <f t="shared" si="6"/>
        <v>0</v>
      </c>
      <c r="G156" s="448">
        <f t="shared" si="7"/>
        <v>0</v>
      </c>
    </row>
    <row r="157" spans="1:7" x14ac:dyDescent="0.25">
      <c r="A157" s="335" t="s">
        <v>2126</v>
      </c>
      <c r="B157" s="219" t="s">
        <v>163</v>
      </c>
      <c r="C157" s="200" t="s">
        <v>2</v>
      </c>
      <c r="D157" s="238">
        <v>2</v>
      </c>
      <c r="E157" s="448"/>
      <c r="F157" s="448">
        <f t="shared" si="6"/>
        <v>0</v>
      </c>
      <c r="G157" s="448">
        <f t="shared" si="7"/>
        <v>0</v>
      </c>
    </row>
    <row r="158" spans="1:7" x14ac:dyDescent="0.25">
      <c r="A158" s="335" t="s">
        <v>2127</v>
      </c>
      <c r="B158" s="219" t="s">
        <v>164</v>
      </c>
      <c r="C158" s="200" t="s">
        <v>2</v>
      </c>
      <c r="D158" s="238">
        <v>2</v>
      </c>
      <c r="E158" s="448"/>
      <c r="F158" s="448">
        <f t="shared" si="6"/>
        <v>0</v>
      </c>
      <c r="G158" s="448">
        <f t="shared" si="7"/>
        <v>0</v>
      </c>
    </row>
    <row r="159" spans="1:7" x14ac:dyDescent="0.25">
      <c r="A159" s="335" t="s">
        <v>2128</v>
      </c>
      <c r="B159" s="219" t="s">
        <v>165</v>
      </c>
      <c r="C159" s="200" t="s">
        <v>2</v>
      </c>
      <c r="D159" s="238">
        <v>2</v>
      </c>
      <c r="E159" s="448"/>
      <c r="F159" s="448">
        <f t="shared" si="6"/>
        <v>0</v>
      </c>
      <c r="G159" s="448">
        <f t="shared" si="7"/>
        <v>0</v>
      </c>
    </row>
    <row r="160" spans="1:7" x14ac:dyDescent="0.25">
      <c r="A160" s="335" t="s">
        <v>2129</v>
      </c>
      <c r="B160" s="219" t="s">
        <v>166</v>
      </c>
      <c r="C160" s="200" t="s">
        <v>2</v>
      </c>
      <c r="D160" s="238">
        <v>2</v>
      </c>
      <c r="E160" s="448"/>
      <c r="F160" s="448">
        <f t="shared" si="6"/>
        <v>0</v>
      </c>
      <c r="G160" s="448">
        <f t="shared" si="7"/>
        <v>0</v>
      </c>
    </row>
    <row r="161" spans="1:7" x14ac:dyDescent="0.25">
      <c r="A161" s="335" t="s">
        <v>2130</v>
      </c>
      <c r="B161" s="219" t="s">
        <v>167</v>
      </c>
      <c r="C161" s="200" t="s">
        <v>2</v>
      </c>
      <c r="D161" s="238">
        <v>2</v>
      </c>
      <c r="E161" s="448"/>
      <c r="F161" s="448">
        <f t="shared" si="6"/>
        <v>0</v>
      </c>
      <c r="G161" s="448">
        <f t="shared" si="7"/>
        <v>0</v>
      </c>
    </row>
    <row r="162" spans="1:7" x14ac:dyDescent="0.25">
      <c r="A162" s="335" t="s">
        <v>2131</v>
      </c>
      <c r="B162" s="219" t="s">
        <v>168</v>
      </c>
      <c r="C162" s="200" t="s">
        <v>2</v>
      </c>
      <c r="D162" s="238">
        <v>2</v>
      </c>
      <c r="E162" s="448"/>
      <c r="F162" s="448">
        <f t="shared" si="6"/>
        <v>0</v>
      </c>
      <c r="G162" s="448">
        <f t="shared" si="7"/>
        <v>0</v>
      </c>
    </row>
    <row r="163" spans="1:7" x14ac:dyDescent="0.25">
      <c r="A163" s="335" t="s">
        <v>2132</v>
      </c>
      <c r="B163" s="219" t="s">
        <v>169</v>
      </c>
      <c r="C163" s="200" t="s">
        <v>2</v>
      </c>
      <c r="D163" s="238">
        <v>2</v>
      </c>
      <c r="E163" s="448"/>
      <c r="F163" s="448">
        <f t="shared" si="6"/>
        <v>0</v>
      </c>
      <c r="G163" s="448">
        <f t="shared" si="7"/>
        <v>0</v>
      </c>
    </row>
    <row r="164" spans="1:7" x14ac:dyDescent="0.25">
      <c r="A164" s="335" t="s">
        <v>2133</v>
      </c>
      <c r="B164" s="219" t="s">
        <v>743</v>
      </c>
      <c r="C164" s="200" t="s">
        <v>2</v>
      </c>
      <c r="D164" s="238">
        <v>2</v>
      </c>
      <c r="E164" s="448"/>
      <c r="F164" s="448">
        <f t="shared" si="6"/>
        <v>0</v>
      </c>
      <c r="G164" s="448">
        <f t="shared" si="7"/>
        <v>0</v>
      </c>
    </row>
    <row r="165" spans="1:7" x14ac:dyDescent="0.25">
      <c r="A165" s="335" t="s">
        <v>2134</v>
      </c>
      <c r="B165" s="219" t="s">
        <v>653</v>
      </c>
      <c r="C165" s="200" t="s">
        <v>2</v>
      </c>
      <c r="D165" s="238">
        <v>2</v>
      </c>
      <c r="E165" s="448"/>
      <c r="F165" s="448">
        <f t="shared" si="6"/>
        <v>0</v>
      </c>
      <c r="G165" s="448">
        <f t="shared" si="7"/>
        <v>0</v>
      </c>
    </row>
    <row r="166" spans="1:7" x14ac:dyDescent="0.25">
      <c r="A166" s="335" t="s">
        <v>2135</v>
      </c>
      <c r="B166" s="219" t="s">
        <v>654</v>
      </c>
      <c r="C166" s="200" t="s">
        <v>2</v>
      </c>
      <c r="D166" s="238">
        <v>4</v>
      </c>
      <c r="E166" s="448"/>
      <c r="F166" s="448">
        <f t="shared" si="6"/>
        <v>0</v>
      </c>
      <c r="G166" s="448">
        <f t="shared" si="7"/>
        <v>0</v>
      </c>
    </row>
    <row r="167" spans="1:7" x14ac:dyDescent="0.25">
      <c r="A167" s="335" t="s">
        <v>2136</v>
      </c>
      <c r="B167" s="219" t="s">
        <v>744</v>
      </c>
      <c r="C167" s="200" t="s">
        <v>2</v>
      </c>
      <c r="D167" s="238">
        <v>10</v>
      </c>
      <c r="E167" s="448"/>
      <c r="F167" s="448">
        <f t="shared" si="6"/>
        <v>0</v>
      </c>
      <c r="G167" s="448">
        <f t="shared" si="7"/>
        <v>0</v>
      </c>
    </row>
    <row r="168" spans="1:7" x14ac:dyDescent="0.25">
      <c r="A168" s="335" t="s">
        <v>2137</v>
      </c>
      <c r="B168" s="219" t="s">
        <v>745</v>
      </c>
      <c r="C168" s="200" t="s">
        <v>2</v>
      </c>
      <c r="D168" s="238">
        <v>2</v>
      </c>
      <c r="E168" s="448"/>
      <c r="F168" s="448">
        <f t="shared" si="6"/>
        <v>0</v>
      </c>
      <c r="G168" s="448">
        <f t="shared" si="7"/>
        <v>0</v>
      </c>
    </row>
    <row r="169" spans="1:7" x14ac:dyDescent="0.25">
      <c r="A169" s="335" t="s">
        <v>2138</v>
      </c>
      <c r="B169" s="219" t="s">
        <v>746</v>
      </c>
      <c r="C169" s="200" t="s">
        <v>2</v>
      </c>
      <c r="D169" s="238">
        <v>40</v>
      </c>
      <c r="E169" s="448"/>
      <c r="F169" s="448">
        <f t="shared" si="6"/>
        <v>0</v>
      </c>
      <c r="G169" s="448">
        <f t="shared" si="7"/>
        <v>0</v>
      </c>
    </row>
    <row r="170" spans="1:7" x14ac:dyDescent="0.25">
      <c r="A170" s="335" t="s">
        <v>2139</v>
      </c>
      <c r="B170" s="219" t="s">
        <v>747</v>
      </c>
      <c r="C170" s="200" t="s">
        <v>2</v>
      </c>
      <c r="D170" s="238">
        <v>20</v>
      </c>
      <c r="E170" s="448"/>
      <c r="F170" s="448">
        <f t="shared" si="6"/>
        <v>0</v>
      </c>
      <c r="G170" s="448">
        <f t="shared" si="7"/>
        <v>0</v>
      </c>
    </row>
    <row r="171" spans="1:7" x14ac:dyDescent="0.25">
      <c r="A171" s="335" t="s">
        <v>2140</v>
      </c>
      <c r="B171" s="219" t="s">
        <v>108</v>
      </c>
      <c r="C171" s="200" t="s">
        <v>2</v>
      </c>
      <c r="D171" s="238">
        <v>5</v>
      </c>
      <c r="E171" s="448"/>
      <c r="F171" s="448">
        <f t="shared" si="6"/>
        <v>0</v>
      </c>
      <c r="G171" s="448">
        <f t="shared" si="7"/>
        <v>0</v>
      </c>
    </row>
    <row r="172" spans="1:7" x14ac:dyDescent="0.25">
      <c r="A172" s="335" t="s">
        <v>2141</v>
      </c>
      <c r="B172" s="219" t="s">
        <v>656</v>
      </c>
      <c r="C172" s="200" t="s">
        <v>2</v>
      </c>
      <c r="D172" s="238">
        <v>2</v>
      </c>
      <c r="E172" s="448"/>
      <c r="F172" s="448">
        <f t="shared" si="6"/>
        <v>0</v>
      </c>
      <c r="G172" s="448">
        <f t="shared" si="7"/>
        <v>0</v>
      </c>
    </row>
    <row r="173" spans="1:7" x14ac:dyDescent="0.25">
      <c r="A173" s="335" t="s">
        <v>2142</v>
      </c>
      <c r="B173" s="219" t="s">
        <v>748</v>
      </c>
      <c r="C173" s="200" t="s">
        <v>2</v>
      </c>
      <c r="D173" s="238">
        <v>2</v>
      </c>
      <c r="E173" s="448"/>
      <c r="F173" s="448">
        <f t="shared" si="6"/>
        <v>0</v>
      </c>
      <c r="G173" s="448">
        <f t="shared" si="7"/>
        <v>0</v>
      </c>
    </row>
    <row r="174" spans="1:7" x14ac:dyDescent="0.25">
      <c r="A174" s="335" t="s">
        <v>2143</v>
      </c>
      <c r="B174" s="219" t="s">
        <v>657</v>
      </c>
      <c r="C174" s="200" t="s">
        <v>2</v>
      </c>
      <c r="D174" s="238">
        <v>2</v>
      </c>
      <c r="E174" s="448"/>
      <c r="F174" s="448">
        <f t="shared" si="6"/>
        <v>0</v>
      </c>
      <c r="G174" s="448">
        <f t="shared" si="7"/>
        <v>0</v>
      </c>
    </row>
    <row r="175" spans="1:7" x14ac:dyDescent="0.25">
      <c r="A175" s="335" t="s">
        <v>2144</v>
      </c>
      <c r="B175" s="219" t="s">
        <v>658</v>
      </c>
      <c r="C175" s="200" t="s">
        <v>2</v>
      </c>
      <c r="D175" s="238">
        <v>6</v>
      </c>
      <c r="E175" s="448"/>
      <c r="F175" s="448">
        <f t="shared" si="6"/>
        <v>0</v>
      </c>
      <c r="G175" s="448">
        <f t="shared" si="7"/>
        <v>0</v>
      </c>
    </row>
    <row r="176" spans="1:7" x14ac:dyDescent="0.25">
      <c r="A176" s="335" t="s">
        <v>2145</v>
      </c>
      <c r="B176" s="219" t="s">
        <v>659</v>
      </c>
      <c r="C176" s="200" t="s">
        <v>2</v>
      </c>
      <c r="D176" s="238">
        <v>2</v>
      </c>
      <c r="E176" s="448"/>
      <c r="F176" s="448">
        <f t="shared" si="6"/>
        <v>0</v>
      </c>
      <c r="G176" s="448">
        <f t="shared" si="7"/>
        <v>0</v>
      </c>
    </row>
    <row r="177" spans="1:7" x14ac:dyDescent="0.25">
      <c r="A177" s="335" t="s">
        <v>2146</v>
      </c>
      <c r="B177" s="219" t="s">
        <v>660</v>
      </c>
      <c r="C177" s="200" t="s">
        <v>2</v>
      </c>
      <c r="D177" s="238">
        <v>2</v>
      </c>
      <c r="E177" s="448"/>
      <c r="F177" s="448">
        <f t="shared" si="6"/>
        <v>0</v>
      </c>
      <c r="G177" s="448">
        <f t="shared" si="7"/>
        <v>0</v>
      </c>
    </row>
    <row r="178" spans="1:7" x14ac:dyDescent="0.25">
      <c r="A178" s="335" t="s">
        <v>2147</v>
      </c>
      <c r="B178" s="219" t="s">
        <v>661</v>
      </c>
      <c r="C178" s="200" t="s">
        <v>2</v>
      </c>
      <c r="D178" s="238">
        <v>2</v>
      </c>
      <c r="E178" s="448"/>
      <c r="F178" s="448">
        <f t="shared" si="6"/>
        <v>0</v>
      </c>
      <c r="G178" s="448">
        <f t="shared" si="7"/>
        <v>0</v>
      </c>
    </row>
    <row r="179" spans="1:7" x14ac:dyDescent="0.25">
      <c r="A179" s="335" t="s">
        <v>2148</v>
      </c>
      <c r="B179" s="219" t="s">
        <v>662</v>
      </c>
      <c r="C179" s="200" t="s">
        <v>2</v>
      </c>
      <c r="D179" s="238">
        <v>2</v>
      </c>
      <c r="E179" s="448"/>
      <c r="F179" s="448">
        <f t="shared" si="6"/>
        <v>0</v>
      </c>
      <c r="G179" s="448">
        <f t="shared" si="7"/>
        <v>0</v>
      </c>
    </row>
    <row r="180" spans="1:7" x14ac:dyDescent="0.25">
      <c r="A180" s="335" t="s">
        <v>2149</v>
      </c>
      <c r="B180" s="219" t="s">
        <v>663</v>
      </c>
      <c r="C180" s="200" t="s">
        <v>2</v>
      </c>
      <c r="D180" s="238">
        <v>4</v>
      </c>
      <c r="E180" s="448"/>
      <c r="F180" s="448">
        <f t="shared" si="6"/>
        <v>0</v>
      </c>
      <c r="G180" s="448">
        <f t="shared" si="7"/>
        <v>0</v>
      </c>
    </row>
    <row r="181" spans="1:7" x14ac:dyDescent="0.25">
      <c r="A181" s="335" t="s">
        <v>2150</v>
      </c>
      <c r="B181" s="219" t="s">
        <v>749</v>
      </c>
      <c r="C181" s="200" t="s">
        <v>2</v>
      </c>
      <c r="D181" s="238">
        <v>1</v>
      </c>
      <c r="E181" s="448"/>
      <c r="F181" s="448">
        <f t="shared" si="6"/>
        <v>0</v>
      </c>
      <c r="G181" s="448">
        <f t="shared" si="7"/>
        <v>0</v>
      </c>
    </row>
    <row r="182" spans="1:7" x14ac:dyDescent="0.25">
      <c r="A182" s="335" t="s">
        <v>2151</v>
      </c>
      <c r="B182" s="219" t="s">
        <v>664</v>
      </c>
      <c r="C182" s="200" t="s">
        <v>2</v>
      </c>
      <c r="D182" s="238">
        <v>1</v>
      </c>
      <c r="E182" s="448"/>
      <c r="F182" s="448">
        <f t="shared" si="6"/>
        <v>0</v>
      </c>
      <c r="G182" s="448">
        <f t="shared" si="7"/>
        <v>0</v>
      </c>
    </row>
    <row r="183" spans="1:7" x14ac:dyDescent="0.25">
      <c r="A183" s="335" t="s">
        <v>2152</v>
      </c>
      <c r="B183" s="219" t="s">
        <v>218</v>
      </c>
      <c r="C183" s="200" t="s">
        <v>2</v>
      </c>
      <c r="D183" s="238">
        <v>1</v>
      </c>
      <c r="E183" s="448"/>
      <c r="F183" s="448">
        <f t="shared" si="6"/>
        <v>0</v>
      </c>
      <c r="G183" s="448">
        <f t="shared" si="7"/>
        <v>0</v>
      </c>
    </row>
    <row r="184" spans="1:7" x14ac:dyDescent="0.25">
      <c r="A184" s="335" t="s">
        <v>2153</v>
      </c>
      <c r="B184" s="219" t="s">
        <v>69</v>
      </c>
      <c r="C184" s="200" t="s">
        <v>2</v>
      </c>
      <c r="D184" s="238">
        <v>4</v>
      </c>
      <c r="E184" s="448"/>
      <c r="F184" s="448">
        <f t="shared" si="6"/>
        <v>0</v>
      </c>
      <c r="G184" s="448">
        <f t="shared" si="7"/>
        <v>0</v>
      </c>
    </row>
    <row r="185" spans="1:7" x14ac:dyDescent="0.25">
      <c r="A185" s="335" t="s">
        <v>2154</v>
      </c>
      <c r="B185" s="219" t="s">
        <v>750</v>
      </c>
      <c r="C185" s="200" t="s">
        <v>2</v>
      </c>
      <c r="D185" s="238">
        <v>2</v>
      </c>
      <c r="E185" s="448"/>
      <c r="F185" s="448">
        <f t="shared" si="6"/>
        <v>0</v>
      </c>
      <c r="G185" s="448">
        <f t="shared" si="7"/>
        <v>0</v>
      </c>
    </row>
    <row r="186" spans="1:7" x14ac:dyDescent="0.25">
      <c r="A186" s="335" t="s">
        <v>2155</v>
      </c>
      <c r="B186" s="219" t="s">
        <v>751</v>
      </c>
      <c r="C186" s="200" t="s">
        <v>2</v>
      </c>
      <c r="D186" s="238">
        <v>2</v>
      </c>
      <c r="E186" s="448"/>
      <c r="F186" s="448">
        <f t="shared" si="6"/>
        <v>0</v>
      </c>
      <c r="G186" s="448">
        <f t="shared" si="7"/>
        <v>0</v>
      </c>
    </row>
    <row r="187" spans="1:7" x14ac:dyDescent="0.25">
      <c r="A187" s="335" t="s">
        <v>2156</v>
      </c>
      <c r="B187" s="219" t="s">
        <v>666</v>
      </c>
      <c r="C187" s="200" t="s">
        <v>2</v>
      </c>
      <c r="D187" s="238">
        <v>1</v>
      </c>
      <c r="E187" s="448"/>
      <c r="F187" s="448">
        <f t="shared" si="6"/>
        <v>0</v>
      </c>
      <c r="G187" s="448">
        <f t="shared" si="7"/>
        <v>0</v>
      </c>
    </row>
    <row r="188" spans="1:7" x14ac:dyDescent="0.25">
      <c r="A188" s="335" t="s">
        <v>2157</v>
      </c>
      <c r="B188" s="219" t="s">
        <v>667</v>
      </c>
      <c r="C188" s="200" t="s">
        <v>2</v>
      </c>
      <c r="D188" s="238">
        <v>3</v>
      </c>
      <c r="E188" s="448"/>
      <c r="F188" s="448">
        <f t="shared" si="6"/>
        <v>0</v>
      </c>
      <c r="G188" s="448">
        <f t="shared" si="7"/>
        <v>0</v>
      </c>
    </row>
    <row r="189" spans="1:7" x14ac:dyDescent="0.25">
      <c r="A189" s="335" t="s">
        <v>2158</v>
      </c>
      <c r="B189" s="219" t="s">
        <v>668</v>
      </c>
      <c r="C189" s="200" t="s">
        <v>2</v>
      </c>
      <c r="D189" s="238">
        <v>2</v>
      </c>
      <c r="E189" s="448"/>
      <c r="F189" s="448">
        <f t="shared" si="6"/>
        <v>0</v>
      </c>
      <c r="G189" s="448">
        <f t="shared" si="7"/>
        <v>0</v>
      </c>
    </row>
    <row r="190" spans="1:7" x14ac:dyDescent="0.25">
      <c r="A190" s="335" t="s">
        <v>2159</v>
      </c>
      <c r="B190" s="219" t="s">
        <v>669</v>
      </c>
      <c r="C190" s="200" t="s">
        <v>2</v>
      </c>
      <c r="D190" s="238">
        <v>2</v>
      </c>
      <c r="E190" s="448"/>
      <c r="F190" s="448">
        <f t="shared" si="6"/>
        <v>0</v>
      </c>
      <c r="G190" s="448">
        <f t="shared" si="7"/>
        <v>0</v>
      </c>
    </row>
    <row r="191" spans="1:7" x14ac:dyDescent="0.25">
      <c r="A191" s="335" t="s">
        <v>2160</v>
      </c>
      <c r="B191" s="219" t="s">
        <v>670</v>
      </c>
      <c r="C191" s="200" t="s">
        <v>2</v>
      </c>
      <c r="D191" s="238">
        <v>20</v>
      </c>
      <c r="E191" s="448"/>
      <c r="F191" s="448">
        <f t="shared" si="6"/>
        <v>0</v>
      </c>
      <c r="G191" s="448">
        <f t="shared" si="7"/>
        <v>0</v>
      </c>
    </row>
    <row r="192" spans="1:7" x14ac:dyDescent="0.25">
      <c r="A192" s="335" t="s">
        <v>2161</v>
      </c>
      <c r="B192" s="219" t="s">
        <v>349</v>
      </c>
      <c r="C192" s="200" t="s">
        <v>2</v>
      </c>
      <c r="D192" s="238">
        <v>20</v>
      </c>
      <c r="E192" s="448"/>
      <c r="F192" s="448">
        <f t="shared" si="6"/>
        <v>0</v>
      </c>
      <c r="G192" s="448">
        <f t="shared" si="7"/>
        <v>0</v>
      </c>
    </row>
    <row r="193" spans="1:7" x14ac:dyDescent="0.25">
      <c r="A193" s="335" t="s">
        <v>2162</v>
      </c>
      <c r="B193" s="219" t="s">
        <v>671</v>
      </c>
      <c r="C193" s="200" t="s">
        <v>2</v>
      </c>
      <c r="D193" s="238">
        <v>20</v>
      </c>
      <c r="E193" s="448"/>
      <c r="F193" s="448">
        <f t="shared" si="6"/>
        <v>0</v>
      </c>
      <c r="G193" s="448">
        <f t="shared" si="7"/>
        <v>0</v>
      </c>
    </row>
    <row r="194" spans="1:7" x14ac:dyDescent="0.25">
      <c r="A194" s="335" t="s">
        <v>2163</v>
      </c>
      <c r="B194" s="219" t="s">
        <v>672</v>
      </c>
      <c r="C194" s="200" t="s">
        <v>2</v>
      </c>
      <c r="D194" s="238">
        <v>2</v>
      </c>
      <c r="E194" s="448"/>
      <c r="F194" s="448">
        <f t="shared" si="6"/>
        <v>0</v>
      </c>
      <c r="G194" s="448">
        <f t="shared" si="7"/>
        <v>0</v>
      </c>
    </row>
    <row r="195" spans="1:7" x14ac:dyDescent="0.25">
      <c r="A195" s="335" t="s">
        <v>2164</v>
      </c>
      <c r="B195" s="219" t="s">
        <v>674</v>
      </c>
      <c r="C195" s="200" t="s">
        <v>2</v>
      </c>
      <c r="D195" s="238">
        <v>6</v>
      </c>
      <c r="E195" s="448"/>
      <c r="F195" s="448">
        <f t="shared" si="6"/>
        <v>0</v>
      </c>
      <c r="G195" s="448">
        <f t="shared" si="7"/>
        <v>0</v>
      </c>
    </row>
    <row r="196" spans="1:7" x14ac:dyDescent="0.25">
      <c r="A196" s="335" t="s">
        <v>2165</v>
      </c>
      <c r="B196" s="219" t="s">
        <v>675</v>
      </c>
      <c r="C196" s="200" t="s">
        <v>2</v>
      </c>
      <c r="D196" s="238">
        <v>2</v>
      </c>
      <c r="E196" s="448"/>
      <c r="F196" s="448">
        <f t="shared" si="6"/>
        <v>0</v>
      </c>
      <c r="G196" s="448">
        <f t="shared" si="7"/>
        <v>0</v>
      </c>
    </row>
    <row r="197" spans="1:7" x14ac:dyDescent="0.25">
      <c r="A197" s="335" t="s">
        <v>2166</v>
      </c>
      <c r="B197" s="219" t="s">
        <v>676</v>
      </c>
      <c r="C197" s="200" t="s">
        <v>2</v>
      </c>
      <c r="D197" s="238">
        <v>4</v>
      </c>
      <c r="E197" s="448"/>
      <c r="F197" s="448">
        <f t="shared" si="6"/>
        <v>0</v>
      </c>
      <c r="G197" s="448">
        <f t="shared" si="7"/>
        <v>0</v>
      </c>
    </row>
    <row r="198" spans="1:7" x14ac:dyDescent="0.25">
      <c r="A198" s="335" t="s">
        <v>2167</v>
      </c>
      <c r="B198" s="219" t="s">
        <v>677</v>
      </c>
      <c r="C198" s="200" t="s">
        <v>2</v>
      </c>
      <c r="D198" s="238">
        <v>2</v>
      </c>
      <c r="E198" s="448"/>
      <c r="F198" s="448">
        <f t="shared" si="6"/>
        <v>0</v>
      </c>
      <c r="G198" s="448">
        <f t="shared" si="7"/>
        <v>0</v>
      </c>
    </row>
    <row r="199" spans="1:7" x14ac:dyDescent="0.25">
      <c r="A199" s="335" t="s">
        <v>2168</v>
      </c>
      <c r="B199" s="219" t="s">
        <v>752</v>
      </c>
      <c r="C199" s="200" t="s">
        <v>2</v>
      </c>
      <c r="D199" s="238">
        <v>4</v>
      </c>
      <c r="E199" s="448"/>
      <c r="F199" s="448">
        <f t="shared" si="6"/>
        <v>0</v>
      </c>
      <c r="G199" s="448">
        <f t="shared" si="7"/>
        <v>0</v>
      </c>
    </row>
    <row r="200" spans="1:7" x14ac:dyDescent="0.25">
      <c r="A200" s="335" t="s">
        <v>2169</v>
      </c>
      <c r="B200" s="219" t="s">
        <v>678</v>
      </c>
      <c r="C200" s="200" t="s">
        <v>2</v>
      </c>
      <c r="D200" s="238">
        <v>1</v>
      </c>
      <c r="E200" s="448"/>
      <c r="F200" s="448">
        <f t="shared" si="6"/>
        <v>0</v>
      </c>
      <c r="G200" s="448">
        <f t="shared" si="7"/>
        <v>0</v>
      </c>
    </row>
    <row r="201" spans="1:7" x14ac:dyDescent="0.25">
      <c r="A201" s="335" t="s">
        <v>2170</v>
      </c>
      <c r="B201" s="219" t="s">
        <v>679</v>
      </c>
      <c r="C201" s="200" t="s">
        <v>2</v>
      </c>
      <c r="D201" s="238">
        <v>2</v>
      </c>
      <c r="E201" s="448"/>
      <c r="F201" s="448">
        <f t="shared" si="6"/>
        <v>0</v>
      </c>
      <c r="G201" s="448">
        <f t="shared" si="7"/>
        <v>0</v>
      </c>
    </row>
    <row r="202" spans="1:7" x14ac:dyDescent="0.25">
      <c r="A202" s="335" t="s">
        <v>2171</v>
      </c>
      <c r="B202" s="219" t="s">
        <v>681</v>
      </c>
      <c r="C202" s="200" t="s">
        <v>2</v>
      </c>
      <c r="D202" s="238">
        <v>2</v>
      </c>
      <c r="E202" s="448"/>
      <c r="F202" s="448">
        <f t="shared" si="6"/>
        <v>0</v>
      </c>
      <c r="G202" s="448">
        <f t="shared" si="7"/>
        <v>0</v>
      </c>
    </row>
    <row r="203" spans="1:7" x14ac:dyDescent="0.25">
      <c r="A203" s="335" t="s">
        <v>2172</v>
      </c>
      <c r="B203" s="219" t="s">
        <v>682</v>
      </c>
      <c r="C203" s="200" t="s">
        <v>2</v>
      </c>
      <c r="D203" s="238">
        <v>20</v>
      </c>
      <c r="E203" s="448"/>
      <c r="F203" s="448">
        <f t="shared" si="6"/>
        <v>0</v>
      </c>
      <c r="G203" s="448">
        <f t="shared" si="7"/>
        <v>0</v>
      </c>
    </row>
    <row r="204" spans="1:7" x14ac:dyDescent="0.25">
      <c r="A204" s="335" t="s">
        <v>2173</v>
      </c>
      <c r="B204" s="219" t="s">
        <v>753</v>
      </c>
      <c r="C204" s="200" t="s">
        <v>2</v>
      </c>
      <c r="D204" s="238">
        <v>2</v>
      </c>
      <c r="E204" s="448"/>
      <c r="F204" s="448">
        <f t="shared" si="6"/>
        <v>0</v>
      </c>
      <c r="G204" s="448">
        <f t="shared" si="7"/>
        <v>0</v>
      </c>
    </row>
    <row r="205" spans="1:7" x14ac:dyDescent="0.25">
      <c r="A205" s="335" t="s">
        <v>2174</v>
      </c>
      <c r="B205" s="219" t="s">
        <v>683</v>
      </c>
      <c r="C205" s="200" t="s">
        <v>2</v>
      </c>
      <c r="D205" s="238">
        <v>2</v>
      </c>
      <c r="E205" s="448"/>
      <c r="F205" s="448">
        <f t="shared" si="6"/>
        <v>0</v>
      </c>
      <c r="G205" s="448">
        <f t="shared" si="7"/>
        <v>0</v>
      </c>
    </row>
    <row r="206" spans="1:7" x14ac:dyDescent="0.25">
      <c r="A206" s="335" t="s">
        <v>2175</v>
      </c>
      <c r="B206" s="219" t="s">
        <v>684</v>
      </c>
      <c r="C206" s="200" t="s">
        <v>2</v>
      </c>
      <c r="D206" s="238">
        <v>2</v>
      </c>
      <c r="E206" s="448"/>
      <c r="F206" s="448">
        <f t="shared" si="6"/>
        <v>0</v>
      </c>
      <c r="G206" s="448">
        <f t="shared" si="7"/>
        <v>0</v>
      </c>
    </row>
    <row r="207" spans="1:7" x14ac:dyDescent="0.25">
      <c r="A207" s="335" t="s">
        <v>2176</v>
      </c>
      <c r="B207" s="219" t="s">
        <v>685</v>
      </c>
      <c r="C207" s="200" t="s">
        <v>2</v>
      </c>
      <c r="D207" s="238">
        <v>2</v>
      </c>
      <c r="E207" s="448"/>
      <c r="F207" s="448">
        <f t="shared" si="6"/>
        <v>0</v>
      </c>
      <c r="G207" s="448">
        <f t="shared" si="7"/>
        <v>0</v>
      </c>
    </row>
    <row r="208" spans="1:7" x14ac:dyDescent="0.25">
      <c r="A208" s="335" t="s">
        <v>2177</v>
      </c>
      <c r="B208" s="219" t="s">
        <v>686</v>
      </c>
      <c r="C208" s="200" t="s">
        <v>2</v>
      </c>
      <c r="D208" s="238">
        <v>2</v>
      </c>
      <c r="E208" s="448"/>
      <c r="F208" s="448">
        <f t="shared" si="6"/>
        <v>0</v>
      </c>
      <c r="G208" s="448">
        <f t="shared" si="7"/>
        <v>0</v>
      </c>
    </row>
    <row r="209" spans="1:7" x14ac:dyDescent="0.25">
      <c r="A209" s="335" t="s">
        <v>2178</v>
      </c>
      <c r="B209" s="219" t="s">
        <v>687</v>
      </c>
      <c r="C209" s="200" t="s">
        <v>2</v>
      </c>
      <c r="D209" s="238">
        <v>20</v>
      </c>
      <c r="E209" s="448"/>
      <c r="F209" s="448">
        <f t="shared" si="6"/>
        <v>0</v>
      </c>
      <c r="G209" s="448">
        <f t="shared" si="7"/>
        <v>0</v>
      </c>
    </row>
    <row r="210" spans="1:7" x14ac:dyDescent="0.25">
      <c r="A210" s="335" t="s">
        <v>2179</v>
      </c>
      <c r="B210" s="219" t="s">
        <v>688</v>
      </c>
      <c r="C210" s="200" t="s">
        <v>2</v>
      </c>
      <c r="D210" s="238">
        <v>50</v>
      </c>
      <c r="E210" s="448"/>
      <c r="F210" s="448">
        <f t="shared" si="6"/>
        <v>0</v>
      </c>
      <c r="G210" s="448">
        <f t="shared" si="7"/>
        <v>0</v>
      </c>
    </row>
    <row r="211" spans="1:7" x14ac:dyDescent="0.25">
      <c r="A211" s="335" t="s">
        <v>2180</v>
      </c>
      <c r="B211" s="219" t="s">
        <v>181</v>
      </c>
      <c r="C211" s="200" t="s">
        <v>2</v>
      </c>
      <c r="D211" s="238">
        <v>20</v>
      </c>
      <c r="E211" s="448"/>
      <c r="F211" s="448">
        <f t="shared" si="6"/>
        <v>0</v>
      </c>
      <c r="G211" s="448">
        <f t="shared" si="7"/>
        <v>0</v>
      </c>
    </row>
    <row r="212" spans="1:7" x14ac:dyDescent="0.25">
      <c r="A212" s="335" t="s">
        <v>2181</v>
      </c>
      <c r="B212" s="219" t="s">
        <v>182</v>
      </c>
      <c r="C212" s="200" t="s">
        <v>2</v>
      </c>
      <c r="D212" s="238">
        <v>20</v>
      </c>
      <c r="E212" s="448"/>
      <c r="F212" s="448">
        <f t="shared" si="6"/>
        <v>0</v>
      </c>
      <c r="G212" s="448">
        <f t="shared" si="7"/>
        <v>0</v>
      </c>
    </row>
    <row r="213" spans="1:7" x14ac:dyDescent="0.25">
      <c r="A213" s="335" t="s">
        <v>2182</v>
      </c>
      <c r="B213" s="219" t="s">
        <v>183</v>
      </c>
      <c r="C213" s="200" t="s">
        <v>2</v>
      </c>
      <c r="D213" s="238">
        <v>20</v>
      </c>
      <c r="E213" s="448"/>
      <c r="F213" s="448">
        <f t="shared" si="6"/>
        <v>0</v>
      </c>
      <c r="G213" s="448">
        <f t="shared" si="7"/>
        <v>0</v>
      </c>
    </row>
    <row r="214" spans="1:7" x14ac:dyDescent="0.25">
      <c r="A214" s="335" t="s">
        <v>2183</v>
      </c>
      <c r="B214" s="219" t="s">
        <v>184</v>
      </c>
      <c r="C214" s="200" t="s">
        <v>2</v>
      </c>
      <c r="D214" s="238">
        <v>20</v>
      </c>
      <c r="E214" s="448"/>
      <c r="F214" s="448">
        <f t="shared" ref="F214:F234" si="8">SUM(E214*1.2)</f>
        <v>0</v>
      </c>
      <c r="G214" s="448">
        <f t="shared" ref="G214:G234" si="9">SUM(D214*E214)</f>
        <v>0</v>
      </c>
    </row>
    <row r="215" spans="1:7" x14ac:dyDescent="0.25">
      <c r="A215" s="335" t="s">
        <v>2184</v>
      </c>
      <c r="B215" s="219" t="s">
        <v>185</v>
      </c>
      <c r="C215" s="200" t="s">
        <v>2</v>
      </c>
      <c r="D215" s="238">
        <v>20</v>
      </c>
      <c r="E215" s="448"/>
      <c r="F215" s="448">
        <f t="shared" si="8"/>
        <v>0</v>
      </c>
      <c r="G215" s="448">
        <f t="shared" si="9"/>
        <v>0</v>
      </c>
    </row>
    <row r="216" spans="1:7" x14ac:dyDescent="0.25">
      <c r="A216" s="335" t="s">
        <v>2185</v>
      </c>
      <c r="B216" s="219" t="s">
        <v>186</v>
      </c>
      <c r="C216" s="200" t="s">
        <v>2</v>
      </c>
      <c r="D216" s="238">
        <v>20</v>
      </c>
      <c r="E216" s="448"/>
      <c r="F216" s="448">
        <f t="shared" si="8"/>
        <v>0</v>
      </c>
      <c r="G216" s="448">
        <f t="shared" si="9"/>
        <v>0</v>
      </c>
    </row>
    <row r="217" spans="1:7" x14ac:dyDescent="0.25">
      <c r="A217" s="335" t="s">
        <v>2186</v>
      </c>
      <c r="B217" s="219" t="s">
        <v>689</v>
      </c>
      <c r="C217" s="200" t="s">
        <v>2</v>
      </c>
      <c r="D217" s="238">
        <v>2</v>
      </c>
      <c r="E217" s="448"/>
      <c r="F217" s="448">
        <f t="shared" si="8"/>
        <v>0</v>
      </c>
      <c r="G217" s="448">
        <f t="shared" si="9"/>
        <v>0</v>
      </c>
    </row>
    <row r="218" spans="1:7" x14ac:dyDescent="0.25">
      <c r="A218" s="335" t="s">
        <v>2187</v>
      </c>
      <c r="B218" s="219" t="s">
        <v>690</v>
      </c>
      <c r="C218" s="200" t="s">
        <v>2</v>
      </c>
      <c r="D218" s="238">
        <v>2</v>
      </c>
      <c r="E218" s="448"/>
      <c r="F218" s="448">
        <f t="shared" si="8"/>
        <v>0</v>
      </c>
      <c r="G218" s="448">
        <f t="shared" si="9"/>
        <v>0</v>
      </c>
    </row>
    <row r="219" spans="1:7" x14ac:dyDescent="0.25">
      <c r="A219" s="335" t="s">
        <v>2188</v>
      </c>
      <c r="B219" s="219" t="s">
        <v>691</v>
      </c>
      <c r="C219" s="200" t="s">
        <v>2</v>
      </c>
      <c r="D219" s="238">
        <v>2</v>
      </c>
      <c r="E219" s="448"/>
      <c r="F219" s="448">
        <f t="shared" si="8"/>
        <v>0</v>
      </c>
      <c r="G219" s="448">
        <f t="shared" si="9"/>
        <v>0</v>
      </c>
    </row>
    <row r="220" spans="1:7" x14ac:dyDescent="0.25">
      <c r="A220" s="335" t="s">
        <v>2189</v>
      </c>
      <c r="B220" s="219" t="s">
        <v>692</v>
      </c>
      <c r="C220" s="200" t="s">
        <v>2</v>
      </c>
      <c r="D220" s="238">
        <v>10</v>
      </c>
      <c r="E220" s="448"/>
      <c r="F220" s="448">
        <f t="shared" si="8"/>
        <v>0</v>
      </c>
      <c r="G220" s="448">
        <f t="shared" si="9"/>
        <v>0</v>
      </c>
    </row>
    <row r="221" spans="1:7" x14ac:dyDescent="0.25">
      <c r="A221" s="335" t="s">
        <v>2190</v>
      </c>
      <c r="B221" s="219" t="s">
        <v>693</v>
      </c>
      <c r="C221" s="200" t="s">
        <v>2</v>
      </c>
      <c r="D221" s="238">
        <v>20</v>
      </c>
      <c r="E221" s="448"/>
      <c r="F221" s="448">
        <f t="shared" si="8"/>
        <v>0</v>
      </c>
      <c r="G221" s="448">
        <f t="shared" si="9"/>
        <v>0</v>
      </c>
    </row>
    <row r="222" spans="1:7" x14ac:dyDescent="0.25">
      <c r="A222" s="335" t="s">
        <v>2191</v>
      </c>
      <c r="B222" s="219" t="s">
        <v>694</v>
      </c>
      <c r="C222" s="200" t="s">
        <v>2</v>
      </c>
      <c r="D222" s="238">
        <v>10</v>
      </c>
      <c r="E222" s="448"/>
      <c r="F222" s="448">
        <f t="shared" si="8"/>
        <v>0</v>
      </c>
      <c r="G222" s="448">
        <f t="shared" si="9"/>
        <v>0</v>
      </c>
    </row>
    <row r="223" spans="1:7" x14ac:dyDescent="0.25">
      <c r="A223" s="335" t="s">
        <v>2192</v>
      </c>
      <c r="B223" s="219" t="s">
        <v>695</v>
      </c>
      <c r="C223" s="200" t="s">
        <v>2</v>
      </c>
      <c r="D223" s="238">
        <v>2</v>
      </c>
      <c r="E223" s="448"/>
      <c r="F223" s="448">
        <f t="shared" si="8"/>
        <v>0</v>
      </c>
      <c r="G223" s="448">
        <f t="shared" si="9"/>
        <v>0</v>
      </c>
    </row>
    <row r="224" spans="1:7" x14ac:dyDescent="0.25">
      <c r="A224" s="335" t="s">
        <v>2193</v>
      </c>
      <c r="B224" s="219" t="s">
        <v>187</v>
      </c>
      <c r="C224" s="200" t="s">
        <v>2</v>
      </c>
      <c r="D224" s="238">
        <v>20</v>
      </c>
      <c r="E224" s="448"/>
      <c r="F224" s="448">
        <f t="shared" si="8"/>
        <v>0</v>
      </c>
      <c r="G224" s="448">
        <f t="shared" si="9"/>
        <v>0</v>
      </c>
    </row>
    <row r="225" spans="1:7" x14ac:dyDescent="0.25">
      <c r="A225" s="335" t="s">
        <v>2194</v>
      </c>
      <c r="B225" s="219" t="s">
        <v>188</v>
      </c>
      <c r="C225" s="200" t="s">
        <v>2</v>
      </c>
      <c r="D225" s="238">
        <v>20</v>
      </c>
      <c r="E225" s="448"/>
      <c r="F225" s="448">
        <f t="shared" si="8"/>
        <v>0</v>
      </c>
      <c r="G225" s="448">
        <f t="shared" si="9"/>
        <v>0</v>
      </c>
    </row>
    <row r="226" spans="1:7" x14ac:dyDescent="0.25">
      <c r="A226" s="335" t="s">
        <v>2195</v>
      </c>
      <c r="B226" s="219" t="s">
        <v>189</v>
      </c>
      <c r="C226" s="200" t="s">
        <v>2</v>
      </c>
      <c r="D226" s="238">
        <v>20</v>
      </c>
      <c r="E226" s="448"/>
      <c r="F226" s="448">
        <f t="shared" si="8"/>
        <v>0</v>
      </c>
      <c r="G226" s="448">
        <f t="shared" si="9"/>
        <v>0</v>
      </c>
    </row>
    <row r="227" spans="1:7" x14ac:dyDescent="0.25">
      <c r="A227" s="335" t="s">
        <v>2196</v>
      </c>
      <c r="B227" s="219" t="s">
        <v>191</v>
      </c>
      <c r="C227" s="200" t="s">
        <v>2</v>
      </c>
      <c r="D227" s="238">
        <v>20</v>
      </c>
      <c r="E227" s="448"/>
      <c r="F227" s="448">
        <f t="shared" si="8"/>
        <v>0</v>
      </c>
      <c r="G227" s="448">
        <f t="shared" si="9"/>
        <v>0</v>
      </c>
    </row>
    <row r="228" spans="1:7" x14ac:dyDescent="0.25">
      <c r="A228" s="335" t="s">
        <v>2197</v>
      </c>
      <c r="B228" s="219" t="s">
        <v>192</v>
      </c>
      <c r="C228" s="200" t="s">
        <v>236</v>
      </c>
      <c r="D228" s="238">
        <v>20</v>
      </c>
      <c r="E228" s="448"/>
      <c r="F228" s="448">
        <f t="shared" si="8"/>
        <v>0</v>
      </c>
      <c r="G228" s="448">
        <f t="shared" si="9"/>
        <v>0</v>
      </c>
    </row>
    <row r="229" spans="1:7" x14ac:dyDescent="0.25">
      <c r="A229" s="335" t="s">
        <v>2198</v>
      </c>
      <c r="B229" s="219" t="s">
        <v>193</v>
      </c>
      <c r="C229" s="200" t="s">
        <v>2</v>
      </c>
      <c r="D229" s="238">
        <v>20</v>
      </c>
      <c r="E229" s="448"/>
      <c r="F229" s="448">
        <f t="shared" si="8"/>
        <v>0</v>
      </c>
      <c r="G229" s="448">
        <f t="shared" si="9"/>
        <v>0</v>
      </c>
    </row>
    <row r="230" spans="1:7" x14ac:dyDescent="0.25">
      <c r="A230" s="335" t="s">
        <v>2199</v>
      </c>
      <c r="B230" s="219" t="s">
        <v>194</v>
      </c>
      <c r="C230" s="200" t="s">
        <v>2</v>
      </c>
      <c r="D230" s="238">
        <v>20</v>
      </c>
      <c r="E230" s="448"/>
      <c r="F230" s="448">
        <f t="shared" si="8"/>
        <v>0</v>
      </c>
      <c r="G230" s="448">
        <f t="shared" si="9"/>
        <v>0</v>
      </c>
    </row>
    <row r="231" spans="1:7" x14ac:dyDescent="0.25">
      <c r="A231" s="335" t="s">
        <v>2200</v>
      </c>
      <c r="B231" s="219" t="s">
        <v>754</v>
      </c>
      <c r="C231" s="200" t="s">
        <v>2</v>
      </c>
      <c r="D231" s="238">
        <v>80</v>
      </c>
      <c r="E231" s="448"/>
      <c r="F231" s="448">
        <f t="shared" si="8"/>
        <v>0</v>
      </c>
      <c r="G231" s="448">
        <f t="shared" si="9"/>
        <v>0</v>
      </c>
    </row>
    <row r="232" spans="1:7" x14ac:dyDescent="0.25">
      <c r="A232" s="335" t="s">
        <v>2201</v>
      </c>
      <c r="B232" s="219" t="s">
        <v>208</v>
      </c>
      <c r="C232" s="200" t="s">
        <v>2</v>
      </c>
      <c r="D232" s="238">
        <v>40</v>
      </c>
      <c r="E232" s="448"/>
      <c r="F232" s="448">
        <f t="shared" si="8"/>
        <v>0</v>
      </c>
      <c r="G232" s="448">
        <f t="shared" si="9"/>
        <v>0</v>
      </c>
    </row>
    <row r="233" spans="1:7" x14ac:dyDescent="0.25">
      <c r="A233" s="335" t="s">
        <v>2202</v>
      </c>
      <c r="B233" s="219" t="s">
        <v>1170</v>
      </c>
      <c r="C233" s="200" t="s">
        <v>381</v>
      </c>
      <c r="D233" s="238">
        <v>100</v>
      </c>
      <c r="E233" s="448"/>
      <c r="F233" s="448">
        <f t="shared" si="8"/>
        <v>0</v>
      </c>
      <c r="G233" s="448">
        <f t="shared" si="9"/>
        <v>0</v>
      </c>
    </row>
    <row r="234" spans="1:7" ht="15.75" thickBot="1" x14ac:dyDescent="0.3">
      <c r="A234" s="335" t="s">
        <v>2203</v>
      </c>
      <c r="B234" s="219" t="s">
        <v>696</v>
      </c>
      <c r="C234" s="200" t="s">
        <v>174</v>
      </c>
      <c r="D234" s="238">
        <v>300</v>
      </c>
      <c r="E234" s="448"/>
      <c r="F234" s="448">
        <f t="shared" si="8"/>
        <v>0</v>
      </c>
      <c r="G234" s="448">
        <f t="shared" si="9"/>
        <v>0</v>
      </c>
    </row>
    <row r="235" spans="1:7" ht="15.75" thickBot="1" x14ac:dyDescent="0.3">
      <c r="A235"/>
      <c r="B235"/>
      <c r="C235"/>
      <c r="D235" s="170"/>
      <c r="E235" s="667" t="s">
        <v>3210</v>
      </c>
      <c r="F235" s="667"/>
      <c r="G235" s="550">
        <f>SUM(G21:G234)</f>
        <v>0</v>
      </c>
    </row>
    <row r="236" spans="1:7" ht="15.75" thickBot="1" x14ac:dyDescent="0.3">
      <c r="A236"/>
      <c r="B236"/>
      <c r="C236"/>
      <c r="D236" s="170"/>
      <c r="E236" s="667" t="s">
        <v>3211</v>
      </c>
      <c r="F236" s="667"/>
      <c r="G236" s="550">
        <f>SUM(G235*0.2)</f>
        <v>0</v>
      </c>
    </row>
    <row r="237" spans="1:7" ht="15.75" thickBot="1" x14ac:dyDescent="0.3">
      <c r="A237"/>
      <c r="B237"/>
      <c r="C237"/>
      <c r="D237" s="170"/>
      <c r="E237" s="667" t="s">
        <v>3212</v>
      </c>
      <c r="F237" s="667"/>
      <c r="G237" s="550">
        <f>SUM(G235:G236)</f>
        <v>0</v>
      </c>
    </row>
    <row r="238" spans="1:7" x14ac:dyDescent="0.25">
      <c r="A238" s="334"/>
      <c r="B238"/>
      <c r="C238" s="486"/>
      <c r="D238" s="485"/>
      <c r="E238" s="453"/>
      <c r="F238" s="453"/>
      <c r="G238" s="453"/>
    </row>
    <row r="239" spans="1:7" ht="15.75" x14ac:dyDescent="0.25">
      <c r="A239" s="692" t="s">
        <v>1291</v>
      </c>
      <c r="B239" s="692"/>
      <c r="C239" s="692"/>
      <c r="D239" s="692"/>
      <c r="E239" s="452"/>
      <c r="F239" s="452"/>
      <c r="G239" s="452"/>
    </row>
    <row r="240" spans="1:7" ht="15" customHeight="1" x14ac:dyDescent="0.25">
      <c r="A240" s="689" t="s">
        <v>3221</v>
      </c>
      <c r="B240" s="689"/>
      <c r="C240" s="689"/>
      <c r="D240" s="171" t="s">
        <v>3220</v>
      </c>
      <c r="E240" s="454"/>
      <c r="F240" s="454"/>
      <c r="G240" s="454"/>
    </row>
    <row r="241" spans="1:9" s="269" customFormat="1" ht="30" customHeight="1" thickBot="1" x14ac:dyDescent="0.3">
      <c r="A241" s="545" t="s">
        <v>0</v>
      </c>
      <c r="B241" s="595" t="s">
        <v>755</v>
      </c>
      <c r="C241" s="547" t="s">
        <v>3215</v>
      </c>
      <c r="D241" s="548" t="s">
        <v>3351</v>
      </c>
      <c r="E241" s="549" t="s">
        <v>3219</v>
      </c>
      <c r="F241" s="549" t="s">
        <v>3214</v>
      </c>
      <c r="G241" s="549" t="s">
        <v>3209</v>
      </c>
      <c r="H241" s="406"/>
      <c r="I241" s="406"/>
    </row>
    <row r="242" spans="1:9" x14ac:dyDescent="0.25">
      <c r="A242" s="588" t="s">
        <v>2204</v>
      </c>
      <c r="B242" s="589" t="s">
        <v>1171</v>
      </c>
      <c r="C242" s="590" t="s">
        <v>2</v>
      </c>
      <c r="D242" s="593">
        <v>10</v>
      </c>
      <c r="E242" s="594"/>
      <c r="F242" s="594">
        <f>SUM(E242*1.2)</f>
        <v>0</v>
      </c>
      <c r="G242" s="594">
        <f>SUM(D242*E242)</f>
        <v>0</v>
      </c>
    </row>
    <row r="243" spans="1:9" x14ac:dyDescent="0.25">
      <c r="A243" s="336" t="s">
        <v>2205</v>
      </c>
      <c r="B243" s="245" t="s">
        <v>1172</v>
      </c>
      <c r="C243" s="238" t="s">
        <v>2</v>
      </c>
      <c r="D243" s="585">
        <v>15</v>
      </c>
      <c r="E243" s="455"/>
      <c r="F243" s="455">
        <f t="shared" ref="F243:F247" si="10">SUM(E243*1.2)</f>
        <v>0</v>
      </c>
      <c r="G243" s="455">
        <f t="shared" ref="G243:G247" si="11">SUM(D243*E243)</f>
        <v>0</v>
      </c>
    </row>
    <row r="244" spans="1:9" x14ac:dyDescent="0.25">
      <c r="A244" s="336" t="s">
        <v>2206</v>
      </c>
      <c r="B244" s="245" t="s">
        <v>1173</v>
      </c>
      <c r="C244" s="238" t="s">
        <v>2</v>
      </c>
      <c r="D244" s="585">
        <v>15</v>
      </c>
      <c r="E244" s="455"/>
      <c r="F244" s="455">
        <f t="shared" si="10"/>
        <v>0</v>
      </c>
      <c r="G244" s="455">
        <f t="shared" si="11"/>
        <v>0</v>
      </c>
    </row>
    <row r="245" spans="1:9" x14ac:dyDescent="0.25">
      <c r="A245" s="336" t="s">
        <v>2207</v>
      </c>
      <c r="B245" s="245" t="s">
        <v>788</v>
      </c>
      <c r="C245" s="238" t="s">
        <v>2</v>
      </c>
      <c r="D245" s="585">
        <v>10</v>
      </c>
      <c r="E245" s="455"/>
      <c r="F245" s="455">
        <f t="shared" si="10"/>
        <v>0</v>
      </c>
      <c r="G245" s="455">
        <f t="shared" si="11"/>
        <v>0</v>
      </c>
    </row>
    <row r="246" spans="1:9" x14ac:dyDescent="0.25">
      <c r="A246" s="336" t="s">
        <v>2208</v>
      </c>
      <c r="B246" s="245" t="s">
        <v>789</v>
      </c>
      <c r="C246" s="238" t="s">
        <v>2</v>
      </c>
      <c r="D246" s="585">
        <v>10</v>
      </c>
      <c r="E246" s="455"/>
      <c r="F246" s="455">
        <f t="shared" si="10"/>
        <v>0</v>
      </c>
      <c r="G246" s="455">
        <f t="shared" si="11"/>
        <v>0</v>
      </c>
    </row>
    <row r="247" spans="1:9" ht="15.75" thickBot="1" x14ac:dyDescent="0.3">
      <c r="A247" s="336" t="s">
        <v>2209</v>
      </c>
      <c r="B247" s="242" t="s">
        <v>389</v>
      </c>
      <c r="C247" s="238" t="s">
        <v>2</v>
      </c>
      <c r="D247" s="585">
        <v>15</v>
      </c>
      <c r="E247" s="455"/>
      <c r="F247" s="455">
        <f t="shared" si="10"/>
        <v>0</v>
      </c>
      <c r="G247" s="455">
        <f t="shared" si="11"/>
        <v>0</v>
      </c>
    </row>
    <row r="248" spans="1:9" ht="15.75" thickBot="1" x14ac:dyDescent="0.3">
      <c r="A248"/>
      <c r="B248"/>
      <c r="C248"/>
      <c r="D248" s="170"/>
      <c r="E248" s="667" t="s">
        <v>3210</v>
      </c>
      <c r="F248" s="667"/>
      <c r="G248" s="550">
        <f>SUM(G242:G247)</f>
        <v>0</v>
      </c>
    </row>
    <row r="249" spans="1:9" ht="15.75" thickBot="1" x14ac:dyDescent="0.3">
      <c r="A249"/>
      <c r="B249"/>
      <c r="C249"/>
      <c r="D249" s="170"/>
      <c r="E249" s="667" t="s">
        <v>3211</v>
      </c>
      <c r="F249" s="667"/>
      <c r="G249" s="550">
        <f>SUM(G248*0.2)</f>
        <v>0</v>
      </c>
    </row>
    <row r="250" spans="1:9" ht="15.75" thickBot="1" x14ac:dyDescent="0.3">
      <c r="A250"/>
      <c r="B250"/>
      <c r="C250"/>
      <c r="D250" s="170"/>
      <c r="E250" s="667" t="s">
        <v>3212</v>
      </c>
      <c r="F250" s="667"/>
      <c r="G250" s="550">
        <f>SUM(G248:G249)</f>
        <v>0</v>
      </c>
    </row>
    <row r="251" spans="1:9" x14ac:dyDescent="0.25">
      <c r="A251"/>
      <c r="B251"/>
      <c r="C251"/>
      <c r="D251" s="170"/>
      <c r="E251"/>
      <c r="F251"/>
      <c r="G251"/>
    </row>
    <row r="252" spans="1:9" ht="15" customHeight="1" x14ac:dyDescent="0.25">
      <c r="A252" s="689" t="s">
        <v>3222</v>
      </c>
      <c r="B252" s="689"/>
      <c r="C252" s="689"/>
      <c r="D252" s="171" t="s">
        <v>3220</v>
      </c>
      <c r="E252" s="454"/>
      <c r="F252" s="454"/>
      <c r="G252" s="454"/>
    </row>
    <row r="253" spans="1:9" ht="30" customHeight="1" thickBot="1" x14ac:dyDescent="0.3">
      <c r="A253" s="545" t="s">
        <v>0</v>
      </c>
      <c r="B253" s="592" t="s">
        <v>755</v>
      </c>
      <c r="C253" s="547" t="s">
        <v>3215</v>
      </c>
      <c r="D253" s="548" t="s">
        <v>3351</v>
      </c>
      <c r="E253" s="549" t="s">
        <v>3219</v>
      </c>
      <c r="F253" s="549" t="s">
        <v>3214</v>
      </c>
      <c r="G253" s="549" t="s">
        <v>3209</v>
      </c>
      <c r="H253" s="406"/>
      <c r="I253" s="406"/>
    </row>
    <row r="254" spans="1:9" x14ac:dyDescent="0.25">
      <c r="A254" s="588" t="s">
        <v>2210</v>
      </c>
      <c r="B254" s="589" t="s">
        <v>1174</v>
      </c>
      <c r="C254" s="590" t="s">
        <v>886</v>
      </c>
      <c r="D254" s="590">
        <v>100</v>
      </c>
      <c r="E254" s="591"/>
      <c r="F254" s="591">
        <f>SUM(E254*1.2)</f>
        <v>0</v>
      </c>
      <c r="G254" s="591">
        <f>SUM(D254*E254)</f>
        <v>0</v>
      </c>
    </row>
    <row r="255" spans="1:9" x14ac:dyDescent="0.25">
      <c r="A255" s="336" t="s">
        <v>2211</v>
      </c>
      <c r="B255" s="245" t="s">
        <v>761</v>
      </c>
      <c r="C255" s="238" t="s">
        <v>886</v>
      </c>
      <c r="D255" s="238">
        <v>10</v>
      </c>
      <c r="E255" s="448"/>
      <c r="F255" s="448">
        <f t="shared" ref="F255:F318" si="12">SUM(E255*1.2)</f>
        <v>0</v>
      </c>
      <c r="G255" s="448">
        <f t="shared" ref="G255:G318" si="13">SUM(D255*E255)</f>
        <v>0</v>
      </c>
    </row>
    <row r="256" spans="1:9" x14ac:dyDescent="0.25">
      <c r="A256" s="336" t="s">
        <v>2212</v>
      </c>
      <c r="B256" s="245" t="s">
        <v>887</v>
      </c>
      <c r="C256" s="238" t="s">
        <v>886</v>
      </c>
      <c r="D256" s="238">
        <v>10</v>
      </c>
      <c r="E256" s="448"/>
      <c r="F256" s="448">
        <f t="shared" si="12"/>
        <v>0</v>
      </c>
      <c r="G256" s="448">
        <f t="shared" si="13"/>
        <v>0</v>
      </c>
    </row>
    <row r="257" spans="1:7" x14ac:dyDescent="0.25">
      <c r="A257" s="336" t="s">
        <v>2213</v>
      </c>
      <c r="B257" s="245" t="s">
        <v>1175</v>
      </c>
      <c r="C257" s="238" t="s">
        <v>886</v>
      </c>
      <c r="D257" s="238">
        <v>10</v>
      </c>
      <c r="E257" s="448"/>
      <c r="F257" s="448">
        <f t="shared" si="12"/>
        <v>0</v>
      </c>
      <c r="G257" s="448">
        <f t="shared" si="13"/>
        <v>0</v>
      </c>
    </row>
    <row r="258" spans="1:7" x14ac:dyDescent="0.25">
      <c r="A258" s="336" t="s">
        <v>2214</v>
      </c>
      <c r="B258" s="245" t="s">
        <v>891</v>
      </c>
      <c r="C258" s="238" t="s">
        <v>886</v>
      </c>
      <c r="D258" s="238">
        <v>20</v>
      </c>
      <c r="E258" s="448"/>
      <c r="F258" s="448">
        <f t="shared" si="12"/>
        <v>0</v>
      </c>
      <c r="G258" s="448">
        <f t="shared" si="13"/>
        <v>0</v>
      </c>
    </row>
    <row r="259" spans="1:7" x14ac:dyDescent="0.25">
      <c r="A259" s="336" t="s">
        <v>2215</v>
      </c>
      <c r="B259" s="245" t="s">
        <v>892</v>
      </c>
      <c r="C259" s="238" t="s">
        <v>886</v>
      </c>
      <c r="D259" s="238">
        <v>30</v>
      </c>
      <c r="E259" s="448"/>
      <c r="F259" s="448">
        <f t="shared" si="12"/>
        <v>0</v>
      </c>
      <c r="G259" s="448">
        <f t="shared" si="13"/>
        <v>0</v>
      </c>
    </row>
    <row r="260" spans="1:7" x14ac:dyDescent="0.25">
      <c r="A260" s="336" t="s">
        <v>2216</v>
      </c>
      <c r="B260" s="245" t="s">
        <v>1176</v>
      </c>
      <c r="C260" s="238" t="s">
        <v>2</v>
      </c>
      <c r="D260" s="238">
        <v>15</v>
      </c>
      <c r="E260" s="448"/>
      <c r="F260" s="448">
        <f t="shared" si="12"/>
        <v>0</v>
      </c>
      <c r="G260" s="448">
        <f t="shared" si="13"/>
        <v>0</v>
      </c>
    </row>
    <row r="261" spans="1:7" x14ac:dyDescent="0.25">
      <c r="A261" s="336" t="s">
        <v>2217</v>
      </c>
      <c r="B261" s="245" t="s">
        <v>884</v>
      </c>
      <c r="C261" s="238" t="s">
        <v>2</v>
      </c>
      <c r="D261" s="238">
        <v>15</v>
      </c>
      <c r="E261" s="448"/>
      <c r="F261" s="448">
        <f t="shared" si="12"/>
        <v>0</v>
      </c>
      <c r="G261" s="448">
        <f t="shared" si="13"/>
        <v>0</v>
      </c>
    </row>
    <row r="262" spans="1:7" x14ac:dyDescent="0.25">
      <c r="A262" s="336" t="s">
        <v>2218</v>
      </c>
      <c r="B262" s="245" t="s">
        <v>788</v>
      </c>
      <c r="C262" s="238" t="s">
        <v>2</v>
      </c>
      <c r="D262" s="238">
        <v>10</v>
      </c>
      <c r="E262" s="448"/>
      <c r="F262" s="448">
        <f t="shared" si="12"/>
        <v>0</v>
      </c>
      <c r="G262" s="448">
        <f t="shared" si="13"/>
        <v>0</v>
      </c>
    </row>
    <row r="263" spans="1:7" x14ac:dyDescent="0.25">
      <c r="A263" s="336" t="s">
        <v>2219</v>
      </c>
      <c r="B263" s="245" t="s">
        <v>789</v>
      </c>
      <c r="C263" s="238" t="s">
        <v>2</v>
      </c>
      <c r="D263" s="238">
        <v>10</v>
      </c>
      <c r="E263" s="448"/>
      <c r="F263" s="448">
        <f t="shared" si="12"/>
        <v>0</v>
      </c>
      <c r="G263" s="448">
        <f t="shared" si="13"/>
        <v>0</v>
      </c>
    </row>
    <row r="264" spans="1:7" x14ac:dyDescent="0.25">
      <c r="A264" s="336" t="s">
        <v>2220</v>
      </c>
      <c r="B264" s="245" t="s">
        <v>779</v>
      </c>
      <c r="C264" s="238" t="s">
        <v>2</v>
      </c>
      <c r="D264" s="238">
        <v>5</v>
      </c>
      <c r="E264" s="448"/>
      <c r="F264" s="448">
        <f t="shared" si="12"/>
        <v>0</v>
      </c>
      <c r="G264" s="448">
        <f t="shared" si="13"/>
        <v>0</v>
      </c>
    </row>
    <row r="265" spans="1:7" x14ac:dyDescent="0.25">
      <c r="A265" s="336" t="s">
        <v>2221</v>
      </c>
      <c r="B265" s="245" t="s">
        <v>1286</v>
      </c>
      <c r="C265" s="238" t="s">
        <v>5</v>
      </c>
      <c r="D265" s="238">
        <v>20</v>
      </c>
      <c r="E265" s="448"/>
      <c r="F265" s="448">
        <f t="shared" si="12"/>
        <v>0</v>
      </c>
      <c r="G265" s="448">
        <f t="shared" si="13"/>
        <v>0</v>
      </c>
    </row>
    <row r="266" spans="1:7" x14ac:dyDescent="0.25">
      <c r="A266" s="336" t="s">
        <v>2222</v>
      </c>
      <c r="B266" s="245" t="s">
        <v>1285</v>
      </c>
      <c r="C266" s="238" t="s">
        <v>5</v>
      </c>
      <c r="D266" s="238">
        <v>10</v>
      </c>
      <c r="E266" s="448"/>
      <c r="F266" s="448">
        <f t="shared" si="12"/>
        <v>0</v>
      </c>
      <c r="G266" s="448">
        <f t="shared" si="13"/>
        <v>0</v>
      </c>
    </row>
    <row r="267" spans="1:7" x14ac:dyDescent="0.25">
      <c r="A267" s="336" t="s">
        <v>2223</v>
      </c>
      <c r="B267" s="245" t="s">
        <v>769</v>
      </c>
      <c r="C267" s="238" t="s">
        <v>2</v>
      </c>
      <c r="D267" s="238">
        <v>10</v>
      </c>
      <c r="E267" s="448"/>
      <c r="F267" s="448">
        <f t="shared" si="12"/>
        <v>0</v>
      </c>
      <c r="G267" s="448">
        <f t="shared" si="13"/>
        <v>0</v>
      </c>
    </row>
    <row r="268" spans="1:7" x14ac:dyDescent="0.25">
      <c r="A268" s="336" t="s">
        <v>2224</v>
      </c>
      <c r="B268" s="245" t="s">
        <v>895</v>
      </c>
      <c r="C268" s="238" t="s">
        <v>2</v>
      </c>
      <c r="D268" s="238">
        <v>1</v>
      </c>
      <c r="E268" s="448"/>
      <c r="F268" s="448">
        <f t="shared" si="12"/>
        <v>0</v>
      </c>
      <c r="G268" s="448">
        <f t="shared" si="13"/>
        <v>0</v>
      </c>
    </row>
    <row r="269" spans="1:7" x14ac:dyDescent="0.25">
      <c r="A269" s="336" t="s">
        <v>2225</v>
      </c>
      <c r="B269" s="245" t="s">
        <v>898</v>
      </c>
      <c r="C269" s="238" t="s">
        <v>2</v>
      </c>
      <c r="D269" s="238">
        <v>10</v>
      </c>
      <c r="E269" s="448"/>
      <c r="F269" s="448">
        <f t="shared" si="12"/>
        <v>0</v>
      </c>
      <c r="G269" s="448">
        <f t="shared" si="13"/>
        <v>0</v>
      </c>
    </row>
    <row r="270" spans="1:7" x14ac:dyDescent="0.25">
      <c r="A270" s="336" t="s">
        <v>2226</v>
      </c>
      <c r="B270" s="245" t="s">
        <v>1104</v>
      </c>
      <c r="C270" s="238" t="s">
        <v>2</v>
      </c>
      <c r="D270" s="238">
        <v>10</v>
      </c>
      <c r="E270" s="448"/>
      <c r="F270" s="448">
        <f t="shared" si="12"/>
        <v>0</v>
      </c>
      <c r="G270" s="448">
        <f t="shared" si="13"/>
        <v>0</v>
      </c>
    </row>
    <row r="271" spans="1:7" x14ac:dyDescent="0.25">
      <c r="A271" s="336" t="s">
        <v>2227</v>
      </c>
      <c r="B271" s="245" t="s">
        <v>1177</v>
      </c>
      <c r="C271" s="238" t="s">
        <v>2</v>
      </c>
      <c r="D271" s="238">
        <v>10</v>
      </c>
      <c r="E271" s="448"/>
      <c r="F271" s="448">
        <f t="shared" si="12"/>
        <v>0</v>
      </c>
      <c r="G271" s="448">
        <f t="shared" si="13"/>
        <v>0</v>
      </c>
    </row>
    <row r="272" spans="1:7" x14ac:dyDescent="0.25">
      <c r="A272" s="336" t="s">
        <v>2228</v>
      </c>
      <c r="B272" s="245" t="s">
        <v>1178</v>
      </c>
      <c r="C272" s="238" t="s">
        <v>2</v>
      </c>
      <c r="D272" s="238">
        <v>1</v>
      </c>
      <c r="E272" s="448"/>
      <c r="F272" s="448">
        <f t="shared" si="12"/>
        <v>0</v>
      </c>
      <c r="G272" s="448">
        <f t="shared" si="13"/>
        <v>0</v>
      </c>
    </row>
    <row r="273" spans="1:7" x14ac:dyDescent="0.25">
      <c r="A273" s="336" t="s">
        <v>2229</v>
      </c>
      <c r="B273" s="245" t="s">
        <v>1179</v>
      </c>
      <c r="C273" s="238" t="s">
        <v>2</v>
      </c>
      <c r="D273" s="238">
        <v>1</v>
      </c>
      <c r="E273" s="448"/>
      <c r="F273" s="448">
        <f t="shared" si="12"/>
        <v>0</v>
      </c>
      <c r="G273" s="448">
        <f t="shared" si="13"/>
        <v>0</v>
      </c>
    </row>
    <row r="274" spans="1:7" x14ac:dyDescent="0.25">
      <c r="A274" s="336" t="s">
        <v>2230</v>
      </c>
      <c r="B274" s="245" t="s">
        <v>765</v>
      </c>
      <c r="C274" s="238" t="s">
        <v>2</v>
      </c>
      <c r="D274" s="238">
        <v>10</v>
      </c>
      <c r="E274" s="448"/>
      <c r="F274" s="448">
        <f t="shared" si="12"/>
        <v>0</v>
      </c>
      <c r="G274" s="448">
        <f t="shared" si="13"/>
        <v>0</v>
      </c>
    </row>
    <row r="275" spans="1:7" x14ac:dyDescent="0.25">
      <c r="A275" s="336" t="s">
        <v>2231</v>
      </c>
      <c r="B275" s="245" t="s">
        <v>1180</v>
      </c>
      <c r="C275" s="238" t="s">
        <v>2</v>
      </c>
      <c r="D275" s="238">
        <v>1</v>
      </c>
      <c r="E275" s="448"/>
      <c r="F275" s="448">
        <f t="shared" si="12"/>
        <v>0</v>
      </c>
      <c r="G275" s="448">
        <f t="shared" si="13"/>
        <v>0</v>
      </c>
    </row>
    <row r="276" spans="1:7" x14ac:dyDescent="0.25">
      <c r="A276" s="336" t="s">
        <v>2232</v>
      </c>
      <c r="B276" s="245" t="s">
        <v>799</v>
      </c>
      <c r="C276" s="238" t="s">
        <v>2</v>
      </c>
      <c r="D276" s="238">
        <v>10</v>
      </c>
      <c r="E276" s="448"/>
      <c r="F276" s="448">
        <f t="shared" si="12"/>
        <v>0</v>
      </c>
      <c r="G276" s="448">
        <f t="shared" si="13"/>
        <v>0</v>
      </c>
    </row>
    <row r="277" spans="1:7" x14ac:dyDescent="0.25">
      <c r="A277" s="336" t="s">
        <v>2233</v>
      </c>
      <c r="B277" s="245" t="s">
        <v>1181</v>
      </c>
      <c r="C277" s="238" t="s">
        <v>2</v>
      </c>
      <c r="D277" s="238">
        <v>1</v>
      </c>
      <c r="E277" s="448"/>
      <c r="F277" s="448">
        <f t="shared" si="12"/>
        <v>0</v>
      </c>
      <c r="G277" s="448">
        <f t="shared" si="13"/>
        <v>0</v>
      </c>
    </row>
    <row r="278" spans="1:7" x14ac:dyDescent="0.25">
      <c r="A278" s="336" t="s">
        <v>2234</v>
      </c>
      <c r="B278" s="245" t="s">
        <v>1153</v>
      </c>
      <c r="C278" s="238" t="s">
        <v>2</v>
      </c>
      <c r="D278" s="238">
        <v>1</v>
      </c>
      <c r="E278" s="448"/>
      <c r="F278" s="448">
        <f t="shared" si="12"/>
        <v>0</v>
      </c>
      <c r="G278" s="448">
        <f t="shared" si="13"/>
        <v>0</v>
      </c>
    </row>
    <row r="279" spans="1:7" x14ac:dyDescent="0.25">
      <c r="A279" s="336" t="s">
        <v>2235</v>
      </c>
      <c r="B279" s="245" t="s">
        <v>1154</v>
      </c>
      <c r="C279" s="238" t="s">
        <v>2</v>
      </c>
      <c r="D279" s="238">
        <v>10</v>
      </c>
      <c r="E279" s="448"/>
      <c r="F279" s="448">
        <f t="shared" si="12"/>
        <v>0</v>
      </c>
      <c r="G279" s="448">
        <f t="shared" si="13"/>
        <v>0</v>
      </c>
    </row>
    <row r="280" spans="1:7" x14ac:dyDescent="0.25">
      <c r="A280" s="336" t="s">
        <v>2236</v>
      </c>
      <c r="B280" s="245" t="s">
        <v>1182</v>
      </c>
      <c r="C280" s="238" t="s">
        <v>2</v>
      </c>
      <c r="D280" s="238">
        <v>1</v>
      </c>
      <c r="E280" s="448"/>
      <c r="F280" s="448">
        <f t="shared" si="12"/>
        <v>0</v>
      </c>
      <c r="G280" s="448">
        <f t="shared" si="13"/>
        <v>0</v>
      </c>
    </row>
    <row r="281" spans="1:7" x14ac:dyDescent="0.25">
      <c r="A281" s="336" t="s">
        <v>2237</v>
      </c>
      <c r="B281" s="245" t="s">
        <v>1183</v>
      </c>
      <c r="C281" s="238" t="s">
        <v>2</v>
      </c>
      <c r="D281" s="238">
        <v>2</v>
      </c>
      <c r="E281" s="448"/>
      <c r="F281" s="448">
        <f t="shared" si="12"/>
        <v>0</v>
      </c>
      <c r="G281" s="448">
        <f t="shared" si="13"/>
        <v>0</v>
      </c>
    </row>
    <row r="282" spans="1:7" x14ac:dyDescent="0.25">
      <c r="A282" s="336" t="s">
        <v>2238</v>
      </c>
      <c r="B282" s="245" t="s">
        <v>906</v>
      </c>
      <c r="C282" s="238" t="s">
        <v>2</v>
      </c>
      <c r="D282" s="238">
        <v>10</v>
      </c>
      <c r="E282" s="448"/>
      <c r="F282" s="448">
        <f t="shared" si="12"/>
        <v>0</v>
      </c>
      <c r="G282" s="448">
        <f t="shared" si="13"/>
        <v>0</v>
      </c>
    </row>
    <row r="283" spans="1:7" x14ac:dyDescent="0.25">
      <c r="A283" s="336" t="s">
        <v>2239</v>
      </c>
      <c r="B283" s="245" t="s">
        <v>1184</v>
      </c>
      <c r="C283" s="238" t="s">
        <v>2</v>
      </c>
      <c r="D283" s="238">
        <v>10</v>
      </c>
      <c r="E283" s="448"/>
      <c r="F283" s="448">
        <f t="shared" si="12"/>
        <v>0</v>
      </c>
      <c r="G283" s="448">
        <f t="shared" si="13"/>
        <v>0</v>
      </c>
    </row>
    <row r="284" spans="1:7" x14ac:dyDescent="0.25">
      <c r="A284" s="336" t="s">
        <v>2240</v>
      </c>
      <c r="B284" s="245" t="s">
        <v>912</v>
      </c>
      <c r="C284" s="238" t="s">
        <v>2</v>
      </c>
      <c r="D284" s="238">
        <v>1</v>
      </c>
      <c r="E284" s="448"/>
      <c r="F284" s="448">
        <f t="shared" si="12"/>
        <v>0</v>
      </c>
      <c r="G284" s="448">
        <f t="shared" si="13"/>
        <v>0</v>
      </c>
    </row>
    <row r="285" spans="1:7" x14ac:dyDescent="0.25">
      <c r="A285" s="336" t="s">
        <v>2241</v>
      </c>
      <c r="B285" s="245" t="s">
        <v>760</v>
      </c>
      <c r="C285" s="238" t="s">
        <v>2</v>
      </c>
      <c r="D285" s="238">
        <v>10</v>
      </c>
      <c r="E285" s="448"/>
      <c r="F285" s="448">
        <f t="shared" si="12"/>
        <v>0</v>
      </c>
      <c r="G285" s="448">
        <f t="shared" si="13"/>
        <v>0</v>
      </c>
    </row>
    <row r="286" spans="1:7" x14ac:dyDescent="0.25">
      <c r="A286" s="336" t="s">
        <v>2242</v>
      </c>
      <c r="B286" s="245" t="s">
        <v>1185</v>
      </c>
      <c r="C286" s="238" t="s">
        <v>2</v>
      </c>
      <c r="D286" s="238">
        <v>2</v>
      </c>
      <c r="E286" s="448"/>
      <c r="F286" s="448">
        <f t="shared" si="12"/>
        <v>0</v>
      </c>
      <c r="G286" s="448">
        <f t="shared" si="13"/>
        <v>0</v>
      </c>
    </row>
    <row r="287" spans="1:7" x14ac:dyDescent="0.25">
      <c r="A287" s="336" t="s">
        <v>2243</v>
      </c>
      <c r="B287" s="245" t="s">
        <v>427</v>
      </c>
      <c r="C287" s="238" t="s">
        <v>2</v>
      </c>
      <c r="D287" s="238">
        <v>5</v>
      </c>
      <c r="E287" s="448"/>
      <c r="F287" s="448">
        <f t="shared" si="12"/>
        <v>0</v>
      </c>
      <c r="G287" s="448">
        <f t="shared" si="13"/>
        <v>0</v>
      </c>
    </row>
    <row r="288" spans="1:7" x14ac:dyDescent="0.25">
      <c r="A288" s="336" t="s">
        <v>2244</v>
      </c>
      <c r="B288" s="245" t="s">
        <v>424</v>
      </c>
      <c r="C288" s="238" t="s">
        <v>2</v>
      </c>
      <c r="D288" s="238">
        <v>5</v>
      </c>
      <c r="E288" s="448"/>
      <c r="F288" s="448">
        <f t="shared" si="12"/>
        <v>0</v>
      </c>
      <c r="G288" s="448">
        <f t="shared" si="13"/>
        <v>0</v>
      </c>
    </row>
    <row r="289" spans="1:7" x14ac:dyDescent="0.25">
      <c r="A289" s="336" t="s">
        <v>2245</v>
      </c>
      <c r="B289" s="245" t="s">
        <v>1186</v>
      </c>
      <c r="C289" s="238" t="s">
        <v>2</v>
      </c>
      <c r="D289" s="238">
        <v>1</v>
      </c>
      <c r="E289" s="448"/>
      <c r="F289" s="448">
        <f t="shared" si="12"/>
        <v>0</v>
      </c>
      <c r="G289" s="448">
        <f t="shared" si="13"/>
        <v>0</v>
      </c>
    </row>
    <row r="290" spans="1:7" x14ac:dyDescent="0.25">
      <c r="A290" s="336" t="s">
        <v>2246</v>
      </c>
      <c r="B290" s="245" t="s">
        <v>402</v>
      </c>
      <c r="C290" s="238" t="s">
        <v>2</v>
      </c>
      <c r="D290" s="238">
        <v>5</v>
      </c>
      <c r="E290" s="448"/>
      <c r="F290" s="448">
        <f t="shared" si="12"/>
        <v>0</v>
      </c>
      <c r="G290" s="448">
        <f t="shared" si="13"/>
        <v>0</v>
      </c>
    </row>
    <row r="291" spans="1:7" x14ac:dyDescent="0.25">
      <c r="A291" s="336" t="s">
        <v>2247</v>
      </c>
      <c r="B291" s="245" t="s">
        <v>1187</v>
      </c>
      <c r="C291" s="238" t="s">
        <v>2</v>
      </c>
      <c r="D291" s="238">
        <v>1</v>
      </c>
      <c r="E291" s="448"/>
      <c r="F291" s="448">
        <f t="shared" si="12"/>
        <v>0</v>
      </c>
      <c r="G291" s="448">
        <f t="shared" si="13"/>
        <v>0</v>
      </c>
    </row>
    <row r="292" spans="1:7" x14ac:dyDescent="0.25">
      <c r="A292" s="336" t="s">
        <v>2248</v>
      </c>
      <c r="B292" s="245" t="s">
        <v>813</v>
      </c>
      <c r="C292" s="238" t="s">
        <v>2</v>
      </c>
      <c r="D292" s="238">
        <v>1</v>
      </c>
      <c r="E292" s="448"/>
      <c r="F292" s="448">
        <f t="shared" si="12"/>
        <v>0</v>
      </c>
      <c r="G292" s="448">
        <f t="shared" si="13"/>
        <v>0</v>
      </c>
    </row>
    <row r="293" spans="1:7" x14ac:dyDescent="0.25">
      <c r="A293" s="336" t="s">
        <v>2249</v>
      </c>
      <c r="B293" s="245" t="s">
        <v>836</v>
      </c>
      <c r="C293" s="238" t="s">
        <v>2</v>
      </c>
      <c r="D293" s="238">
        <v>1</v>
      </c>
      <c r="E293" s="448"/>
      <c r="F293" s="448">
        <f t="shared" si="12"/>
        <v>0</v>
      </c>
      <c r="G293" s="448">
        <f t="shared" si="13"/>
        <v>0</v>
      </c>
    </row>
    <row r="294" spans="1:7" x14ac:dyDescent="0.25">
      <c r="A294" s="336" t="s">
        <v>2250</v>
      </c>
      <c r="B294" s="245" t="s">
        <v>798</v>
      </c>
      <c r="C294" s="238" t="s">
        <v>2</v>
      </c>
      <c r="D294" s="238">
        <v>1</v>
      </c>
      <c r="E294" s="448"/>
      <c r="F294" s="448">
        <f t="shared" si="12"/>
        <v>0</v>
      </c>
      <c r="G294" s="448">
        <f t="shared" si="13"/>
        <v>0</v>
      </c>
    </row>
    <row r="295" spans="1:7" x14ac:dyDescent="0.25">
      <c r="A295" s="336" t="s">
        <v>2251</v>
      </c>
      <c r="B295" s="245" t="s">
        <v>797</v>
      </c>
      <c r="C295" s="238" t="s">
        <v>2</v>
      </c>
      <c r="D295" s="238">
        <v>2</v>
      </c>
      <c r="E295" s="448"/>
      <c r="F295" s="448">
        <f t="shared" si="12"/>
        <v>0</v>
      </c>
      <c r="G295" s="448">
        <f t="shared" si="13"/>
        <v>0</v>
      </c>
    </row>
    <row r="296" spans="1:7" x14ac:dyDescent="0.25">
      <c r="A296" s="336" t="s">
        <v>2252</v>
      </c>
      <c r="B296" s="245" t="s">
        <v>901</v>
      </c>
      <c r="C296" s="238" t="s">
        <v>2</v>
      </c>
      <c r="D296" s="238">
        <v>1</v>
      </c>
      <c r="E296" s="448"/>
      <c r="F296" s="448">
        <f t="shared" si="12"/>
        <v>0</v>
      </c>
      <c r="G296" s="448">
        <f t="shared" si="13"/>
        <v>0</v>
      </c>
    </row>
    <row r="297" spans="1:7" x14ac:dyDescent="0.25">
      <c r="A297" s="336" t="s">
        <v>2253</v>
      </c>
      <c r="B297" s="245" t="s">
        <v>1188</v>
      </c>
      <c r="C297" s="238" t="s">
        <v>2</v>
      </c>
      <c r="D297" s="238">
        <v>1</v>
      </c>
      <c r="E297" s="448"/>
      <c r="F297" s="448">
        <f t="shared" si="12"/>
        <v>0</v>
      </c>
      <c r="G297" s="448">
        <f t="shared" si="13"/>
        <v>0</v>
      </c>
    </row>
    <row r="298" spans="1:7" x14ac:dyDescent="0.25">
      <c r="A298" s="336" t="s">
        <v>2254</v>
      </c>
      <c r="B298" s="245" t="s">
        <v>426</v>
      </c>
      <c r="C298" s="238" t="s">
        <v>2</v>
      </c>
      <c r="D298" s="238">
        <v>5</v>
      </c>
      <c r="E298" s="448"/>
      <c r="F298" s="448">
        <f t="shared" si="12"/>
        <v>0</v>
      </c>
      <c r="G298" s="448">
        <f t="shared" si="13"/>
        <v>0</v>
      </c>
    </row>
    <row r="299" spans="1:7" x14ac:dyDescent="0.25">
      <c r="A299" s="336" t="s">
        <v>2255</v>
      </c>
      <c r="B299" s="245" t="s">
        <v>1031</v>
      </c>
      <c r="C299" s="238" t="s">
        <v>2</v>
      </c>
      <c r="D299" s="238">
        <v>2</v>
      </c>
      <c r="E299" s="448"/>
      <c r="F299" s="448">
        <f t="shared" si="12"/>
        <v>0</v>
      </c>
      <c r="G299" s="448">
        <f t="shared" si="13"/>
        <v>0</v>
      </c>
    </row>
    <row r="300" spans="1:7" x14ac:dyDescent="0.25">
      <c r="A300" s="336" t="s">
        <v>2256</v>
      </c>
      <c r="B300" s="245" t="s">
        <v>1189</v>
      </c>
      <c r="C300" s="238" t="s">
        <v>2</v>
      </c>
      <c r="D300" s="238">
        <v>1</v>
      </c>
      <c r="E300" s="448"/>
      <c r="F300" s="448">
        <f t="shared" si="12"/>
        <v>0</v>
      </c>
      <c r="G300" s="448">
        <f t="shared" si="13"/>
        <v>0</v>
      </c>
    </row>
    <row r="301" spans="1:7" x14ac:dyDescent="0.25">
      <c r="A301" s="336" t="s">
        <v>2257</v>
      </c>
      <c r="B301" s="245" t="s">
        <v>1190</v>
      </c>
      <c r="C301" s="238" t="s">
        <v>2</v>
      </c>
      <c r="D301" s="238">
        <v>1</v>
      </c>
      <c r="E301" s="448"/>
      <c r="F301" s="448">
        <f t="shared" si="12"/>
        <v>0</v>
      </c>
      <c r="G301" s="448">
        <f t="shared" si="13"/>
        <v>0</v>
      </c>
    </row>
    <row r="302" spans="1:7" x14ac:dyDescent="0.25">
      <c r="A302" s="336" t="s">
        <v>2258</v>
      </c>
      <c r="B302" s="245" t="s">
        <v>1044</v>
      </c>
      <c r="C302" s="238" t="s">
        <v>2</v>
      </c>
      <c r="D302" s="238">
        <v>10</v>
      </c>
      <c r="E302" s="448"/>
      <c r="F302" s="448">
        <f t="shared" si="12"/>
        <v>0</v>
      </c>
      <c r="G302" s="448">
        <f t="shared" si="13"/>
        <v>0</v>
      </c>
    </row>
    <row r="303" spans="1:7" x14ac:dyDescent="0.25">
      <c r="A303" s="336" t="s">
        <v>2259</v>
      </c>
      <c r="B303" s="245" t="s">
        <v>1191</v>
      </c>
      <c r="C303" s="238" t="s">
        <v>2</v>
      </c>
      <c r="D303" s="238">
        <v>5</v>
      </c>
      <c r="E303" s="448"/>
      <c r="F303" s="448">
        <f t="shared" si="12"/>
        <v>0</v>
      </c>
      <c r="G303" s="448">
        <f t="shared" si="13"/>
        <v>0</v>
      </c>
    </row>
    <row r="304" spans="1:7" x14ac:dyDescent="0.25">
      <c r="A304" s="336" t="s">
        <v>2260</v>
      </c>
      <c r="B304" s="245" t="s">
        <v>1192</v>
      </c>
      <c r="C304" s="238" t="s">
        <v>2</v>
      </c>
      <c r="D304" s="238">
        <v>10</v>
      </c>
      <c r="E304" s="448"/>
      <c r="F304" s="448">
        <f t="shared" si="12"/>
        <v>0</v>
      </c>
      <c r="G304" s="448">
        <f t="shared" si="13"/>
        <v>0</v>
      </c>
    </row>
    <row r="305" spans="1:7" x14ac:dyDescent="0.25">
      <c r="A305" s="336" t="s">
        <v>2261</v>
      </c>
      <c r="B305" s="245" t="s">
        <v>1193</v>
      </c>
      <c r="C305" s="238" t="s">
        <v>2</v>
      </c>
      <c r="D305" s="238">
        <v>10</v>
      </c>
      <c r="E305" s="448"/>
      <c r="F305" s="448">
        <f t="shared" si="12"/>
        <v>0</v>
      </c>
      <c r="G305" s="448">
        <f t="shared" si="13"/>
        <v>0</v>
      </c>
    </row>
    <row r="306" spans="1:7" x14ac:dyDescent="0.25">
      <c r="A306" s="336" t="s">
        <v>2262</v>
      </c>
      <c r="B306" s="245" t="s">
        <v>1194</v>
      </c>
      <c r="C306" s="238" t="s">
        <v>2</v>
      </c>
      <c r="D306" s="238">
        <v>10</v>
      </c>
      <c r="E306" s="448"/>
      <c r="F306" s="448">
        <f t="shared" si="12"/>
        <v>0</v>
      </c>
      <c r="G306" s="448">
        <f t="shared" si="13"/>
        <v>0</v>
      </c>
    </row>
    <row r="307" spans="1:7" x14ac:dyDescent="0.25">
      <c r="A307" s="336" t="s">
        <v>2263</v>
      </c>
      <c r="B307" s="245" t="s">
        <v>447</v>
      </c>
      <c r="C307" s="238" t="s">
        <v>2</v>
      </c>
      <c r="D307" s="238">
        <v>1</v>
      </c>
      <c r="E307" s="448"/>
      <c r="F307" s="448">
        <f t="shared" si="12"/>
        <v>0</v>
      </c>
      <c r="G307" s="448">
        <f t="shared" si="13"/>
        <v>0</v>
      </c>
    </row>
    <row r="308" spans="1:7" x14ac:dyDescent="0.25">
      <c r="A308" s="336" t="s">
        <v>2264</v>
      </c>
      <c r="B308" s="245" t="s">
        <v>1195</v>
      </c>
      <c r="C308" s="238" t="s">
        <v>2</v>
      </c>
      <c r="D308" s="238">
        <v>1</v>
      </c>
      <c r="E308" s="448"/>
      <c r="F308" s="448">
        <f t="shared" si="12"/>
        <v>0</v>
      </c>
      <c r="G308" s="448">
        <f t="shared" si="13"/>
        <v>0</v>
      </c>
    </row>
    <row r="309" spans="1:7" x14ac:dyDescent="0.25">
      <c r="A309" s="336" t="s">
        <v>2265</v>
      </c>
      <c r="B309" s="245" t="s">
        <v>1196</v>
      </c>
      <c r="C309" s="238" t="s">
        <v>2</v>
      </c>
      <c r="D309" s="238">
        <v>1</v>
      </c>
      <c r="E309" s="448"/>
      <c r="F309" s="448">
        <f t="shared" si="12"/>
        <v>0</v>
      </c>
      <c r="G309" s="448">
        <f t="shared" si="13"/>
        <v>0</v>
      </c>
    </row>
    <row r="310" spans="1:7" x14ac:dyDescent="0.25">
      <c r="A310" s="336" t="s">
        <v>2266</v>
      </c>
      <c r="B310" s="245" t="s">
        <v>444</v>
      </c>
      <c r="C310" s="238" t="s">
        <v>2</v>
      </c>
      <c r="D310" s="238">
        <v>1</v>
      </c>
      <c r="E310" s="448"/>
      <c r="F310" s="448">
        <f t="shared" si="12"/>
        <v>0</v>
      </c>
      <c r="G310" s="448">
        <f t="shared" si="13"/>
        <v>0</v>
      </c>
    </row>
    <row r="311" spans="1:7" x14ac:dyDescent="0.25">
      <c r="A311" s="336" t="s">
        <v>2267</v>
      </c>
      <c r="B311" s="245" t="s">
        <v>453</v>
      </c>
      <c r="C311" s="238" t="s">
        <v>2</v>
      </c>
      <c r="D311" s="238">
        <v>1</v>
      </c>
      <c r="E311" s="448"/>
      <c r="F311" s="448">
        <f t="shared" si="12"/>
        <v>0</v>
      </c>
      <c r="G311" s="448">
        <f t="shared" si="13"/>
        <v>0</v>
      </c>
    </row>
    <row r="312" spans="1:7" x14ac:dyDescent="0.25">
      <c r="A312" s="336" t="s">
        <v>2268</v>
      </c>
      <c r="B312" s="245" t="s">
        <v>1197</v>
      </c>
      <c r="C312" s="238" t="s">
        <v>2</v>
      </c>
      <c r="D312" s="238">
        <v>5</v>
      </c>
      <c r="E312" s="448"/>
      <c r="F312" s="448">
        <f t="shared" si="12"/>
        <v>0</v>
      </c>
      <c r="G312" s="448">
        <f t="shared" si="13"/>
        <v>0</v>
      </c>
    </row>
    <row r="313" spans="1:7" x14ac:dyDescent="0.25">
      <c r="A313" s="336" t="s">
        <v>2269</v>
      </c>
      <c r="B313" s="245" t="s">
        <v>1198</v>
      </c>
      <c r="C313" s="238" t="s">
        <v>2</v>
      </c>
      <c r="D313" s="238">
        <v>10</v>
      </c>
      <c r="E313" s="448"/>
      <c r="F313" s="448">
        <f t="shared" si="12"/>
        <v>0</v>
      </c>
      <c r="G313" s="448">
        <f t="shared" si="13"/>
        <v>0</v>
      </c>
    </row>
    <row r="314" spans="1:7" x14ac:dyDescent="0.25">
      <c r="A314" s="336" t="s">
        <v>2270</v>
      </c>
      <c r="B314" s="245" t="s">
        <v>1199</v>
      </c>
      <c r="C314" s="238" t="s">
        <v>2</v>
      </c>
      <c r="D314" s="238">
        <v>6</v>
      </c>
      <c r="E314" s="448"/>
      <c r="F314" s="448">
        <f t="shared" si="12"/>
        <v>0</v>
      </c>
      <c r="G314" s="448">
        <f t="shared" si="13"/>
        <v>0</v>
      </c>
    </row>
    <row r="315" spans="1:7" x14ac:dyDescent="0.25">
      <c r="A315" s="336" t="s">
        <v>2271</v>
      </c>
      <c r="B315" s="245" t="s">
        <v>1200</v>
      </c>
      <c r="C315" s="238" t="s">
        <v>2</v>
      </c>
      <c r="D315" s="238">
        <v>2</v>
      </c>
      <c r="E315" s="448"/>
      <c r="F315" s="448">
        <f t="shared" si="12"/>
        <v>0</v>
      </c>
      <c r="G315" s="448">
        <f t="shared" si="13"/>
        <v>0</v>
      </c>
    </row>
    <row r="316" spans="1:7" x14ac:dyDescent="0.25">
      <c r="A316" s="336" t="s">
        <v>2272</v>
      </c>
      <c r="B316" s="245" t="s">
        <v>1201</v>
      </c>
      <c r="C316" s="238" t="s">
        <v>2</v>
      </c>
      <c r="D316" s="238">
        <v>1</v>
      </c>
      <c r="E316" s="448"/>
      <c r="F316" s="448">
        <f t="shared" si="12"/>
        <v>0</v>
      </c>
      <c r="G316" s="448">
        <f t="shared" si="13"/>
        <v>0</v>
      </c>
    </row>
    <row r="317" spans="1:7" x14ac:dyDescent="0.25">
      <c r="A317" s="336" t="s">
        <v>2273</v>
      </c>
      <c r="B317" s="245" t="s">
        <v>1202</v>
      </c>
      <c r="C317" s="238" t="s">
        <v>2</v>
      </c>
      <c r="D317" s="238">
        <v>6</v>
      </c>
      <c r="E317" s="448"/>
      <c r="F317" s="448">
        <f t="shared" si="12"/>
        <v>0</v>
      </c>
      <c r="G317" s="448">
        <f t="shared" si="13"/>
        <v>0</v>
      </c>
    </row>
    <row r="318" spans="1:7" x14ac:dyDescent="0.25">
      <c r="A318" s="336" t="s">
        <v>2274</v>
      </c>
      <c r="B318" s="245" t="s">
        <v>1203</v>
      </c>
      <c r="C318" s="238" t="s">
        <v>2</v>
      </c>
      <c r="D318" s="238">
        <v>2</v>
      </c>
      <c r="E318" s="448"/>
      <c r="F318" s="448">
        <f t="shared" si="12"/>
        <v>0</v>
      </c>
      <c r="G318" s="448">
        <f t="shared" si="13"/>
        <v>0</v>
      </c>
    </row>
    <row r="319" spans="1:7" x14ac:dyDescent="0.25">
      <c r="A319" s="336" t="s">
        <v>2275</v>
      </c>
      <c r="B319" s="245" t="s">
        <v>1204</v>
      </c>
      <c r="C319" s="238" t="s">
        <v>2</v>
      </c>
      <c r="D319" s="238">
        <v>1</v>
      </c>
      <c r="E319" s="448"/>
      <c r="F319" s="448">
        <f t="shared" ref="F319:F382" si="14">SUM(E319*1.2)</f>
        <v>0</v>
      </c>
      <c r="G319" s="448">
        <f t="shared" ref="G319:G382" si="15">SUM(D319*E319)</f>
        <v>0</v>
      </c>
    </row>
    <row r="320" spans="1:7" x14ac:dyDescent="0.25">
      <c r="A320" s="336" t="s">
        <v>2276</v>
      </c>
      <c r="B320" s="245" t="s">
        <v>464</v>
      </c>
      <c r="C320" s="238" t="s">
        <v>2</v>
      </c>
      <c r="D320" s="238">
        <v>2</v>
      </c>
      <c r="E320" s="448"/>
      <c r="F320" s="448">
        <f t="shared" si="14"/>
        <v>0</v>
      </c>
      <c r="G320" s="448">
        <f t="shared" si="15"/>
        <v>0</v>
      </c>
    </row>
    <row r="321" spans="1:7" x14ac:dyDescent="0.25">
      <c r="A321" s="336" t="s">
        <v>2277</v>
      </c>
      <c r="B321" s="245" t="s">
        <v>1151</v>
      </c>
      <c r="C321" s="238" t="s">
        <v>2</v>
      </c>
      <c r="D321" s="238">
        <v>10</v>
      </c>
      <c r="E321" s="448"/>
      <c r="F321" s="448">
        <f t="shared" si="14"/>
        <v>0</v>
      </c>
      <c r="G321" s="448">
        <f t="shared" si="15"/>
        <v>0</v>
      </c>
    </row>
    <row r="322" spans="1:7" x14ac:dyDescent="0.25">
      <c r="A322" s="336" t="s">
        <v>2278</v>
      </c>
      <c r="B322" s="245" t="s">
        <v>966</v>
      </c>
      <c r="C322" s="238" t="s">
        <v>2</v>
      </c>
      <c r="D322" s="238">
        <v>10</v>
      </c>
      <c r="E322" s="448"/>
      <c r="F322" s="448">
        <f t="shared" si="14"/>
        <v>0</v>
      </c>
      <c r="G322" s="448">
        <f t="shared" si="15"/>
        <v>0</v>
      </c>
    </row>
    <row r="323" spans="1:7" x14ac:dyDescent="0.25">
      <c r="A323" s="336" t="s">
        <v>2279</v>
      </c>
      <c r="B323" s="245" t="s">
        <v>1205</v>
      </c>
      <c r="C323" s="238" t="s">
        <v>2</v>
      </c>
      <c r="D323" s="238">
        <v>1</v>
      </c>
      <c r="E323" s="448"/>
      <c r="F323" s="448">
        <f t="shared" si="14"/>
        <v>0</v>
      </c>
      <c r="G323" s="448">
        <f t="shared" si="15"/>
        <v>0</v>
      </c>
    </row>
    <row r="324" spans="1:7" x14ac:dyDescent="0.25">
      <c r="A324" s="336" t="s">
        <v>2280</v>
      </c>
      <c r="B324" s="245" t="s">
        <v>1206</v>
      </c>
      <c r="C324" s="238" t="s">
        <v>2</v>
      </c>
      <c r="D324" s="238">
        <v>1</v>
      </c>
      <c r="E324" s="448"/>
      <c r="F324" s="448">
        <f t="shared" si="14"/>
        <v>0</v>
      </c>
      <c r="G324" s="448">
        <f t="shared" si="15"/>
        <v>0</v>
      </c>
    </row>
    <row r="325" spans="1:7" x14ac:dyDescent="0.25">
      <c r="A325" s="336" t="s">
        <v>2281</v>
      </c>
      <c r="B325" s="245" t="s">
        <v>1207</v>
      </c>
      <c r="C325" s="238" t="s">
        <v>2</v>
      </c>
      <c r="D325" s="238">
        <v>2</v>
      </c>
      <c r="E325" s="448"/>
      <c r="F325" s="448">
        <f t="shared" si="14"/>
        <v>0</v>
      </c>
      <c r="G325" s="448">
        <f t="shared" si="15"/>
        <v>0</v>
      </c>
    </row>
    <row r="326" spans="1:7" x14ac:dyDescent="0.25">
      <c r="A326" s="336" t="s">
        <v>2282</v>
      </c>
      <c r="B326" s="245" t="s">
        <v>233</v>
      </c>
      <c r="C326" s="238" t="s">
        <v>2</v>
      </c>
      <c r="D326" s="238">
        <v>1</v>
      </c>
      <c r="E326" s="448"/>
      <c r="F326" s="448">
        <f t="shared" si="14"/>
        <v>0</v>
      </c>
      <c r="G326" s="448">
        <f t="shared" si="15"/>
        <v>0</v>
      </c>
    </row>
    <row r="327" spans="1:7" x14ac:dyDescent="0.25">
      <c r="A327" s="336" t="s">
        <v>2283</v>
      </c>
      <c r="B327" s="245" t="s">
        <v>1208</v>
      </c>
      <c r="C327" s="238" t="s">
        <v>2</v>
      </c>
      <c r="D327" s="238">
        <v>1</v>
      </c>
      <c r="E327" s="448"/>
      <c r="F327" s="448">
        <f t="shared" si="14"/>
        <v>0</v>
      </c>
      <c r="G327" s="448">
        <f t="shared" si="15"/>
        <v>0</v>
      </c>
    </row>
    <row r="328" spans="1:7" x14ac:dyDescent="0.25">
      <c r="A328" s="336" t="s">
        <v>2284</v>
      </c>
      <c r="B328" s="245" t="s">
        <v>1070</v>
      </c>
      <c r="C328" s="238" t="s">
        <v>2</v>
      </c>
      <c r="D328" s="238">
        <v>4</v>
      </c>
      <c r="E328" s="448"/>
      <c r="F328" s="448">
        <f t="shared" si="14"/>
        <v>0</v>
      </c>
      <c r="G328" s="448">
        <f t="shared" si="15"/>
        <v>0</v>
      </c>
    </row>
    <row r="329" spans="1:7" x14ac:dyDescent="0.25">
      <c r="A329" s="336" t="s">
        <v>2285</v>
      </c>
      <c r="B329" s="245" t="s">
        <v>977</v>
      </c>
      <c r="C329" s="238" t="s">
        <v>2</v>
      </c>
      <c r="D329" s="238">
        <v>2</v>
      </c>
      <c r="E329" s="448"/>
      <c r="F329" s="448">
        <f t="shared" si="14"/>
        <v>0</v>
      </c>
      <c r="G329" s="448">
        <f t="shared" si="15"/>
        <v>0</v>
      </c>
    </row>
    <row r="330" spans="1:7" x14ac:dyDescent="0.25">
      <c r="A330" s="336" t="s">
        <v>2286</v>
      </c>
      <c r="B330" s="245" t="s">
        <v>1209</v>
      </c>
      <c r="C330" s="238" t="s">
        <v>2</v>
      </c>
      <c r="D330" s="238">
        <v>2</v>
      </c>
      <c r="E330" s="448"/>
      <c r="F330" s="448">
        <f t="shared" si="14"/>
        <v>0</v>
      </c>
      <c r="G330" s="448">
        <f t="shared" si="15"/>
        <v>0</v>
      </c>
    </row>
    <row r="331" spans="1:7" x14ac:dyDescent="0.25">
      <c r="A331" s="336" t="s">
        <v>2287</v>
      </c>
      <c r="B331" s="245" t="s">
        <v>488</v>
      </c>
      <c r="C331" s="238" t="s">
        <v>2</v>
      </c>
      <c r="D331" s="238">
        <v>2</v>
      </c>
      <c r="E331" s="448"/>
      <c r="F331" s="448">
        <f t="shared" si="14"/>
        <v>0</v>
      </c>
      <c r="G331" s="448">
        <f t="shared" si="15"/>
        <v>0</v>
      </c>
    </row>
    <row r="332" spans="1:7" x14ac:dyDescent="0.25">
      <c r="A332" s="336" t="s">
        <v>2288</v>
      </c>
      <c r="B332" s="245" t="s">
        <v>469</v>
      </c>
      <c r="C332" s="238" t="s">
        <v>2</v>
      </c>
      <c r="D332" s="238">
        <v>2</v>
      </c>
      <c r="E332" s="448"/>
      <c r="F332" s="448">
        <f t="shared" si="14"/>
        <v>0</v>
      </c>
      <c r="G332" s="448">
        <f t="shared" si="15"/>
        <v>0</v>
      </c>
    </row>
    <row r="333" spans="1:7" x14ac:dyDescent="0.25">
      <c r="A333" s="336" t="s">
        <v>2289</v>
      </c>
      <c r="B333" s="245" t="s">
        <v>1152</v>
      </c>
      <c r="C333" s="238" t="s">
        <v>2</v>
      </c>
      <c r="D333" s="238">
        <v>1</v>
      </c>
      <c r="E333" s="448"/>
      <c r="F333" s="448">
        <f t="shared" si="14"/>
        <v>0</v>
      </c>
      <c r="G333" s="448">
        <f t="shared" si="15"/>
        <v>0</v>
      </c>
    </row>
    <row r="334" spans="1:7" x14ac:dyDescent="0.25">
      <c r="A334" s="336" t="s">
        <v>2290</v>
      </c>
      <c r="B334" s="245" t="s">
        <v>863</v>
      </c>
      <c r="C334" s="238" t="s">
        <v>2</v>
      </c>
      <c r="D334" s="238">
        <v>2</v>
      </c>
      <c r="E334" s="448"/>
      <c r="F334" s="448">
        <f t="shared" si="14"/>
        <v>0</v>
      </c>
      <c r="G334" s="448">
        <f t="shared" si="15"/>
        <v>0</v>
      </c>
    </row>
    <row r="335" spans="1:7" x14ac:dyDescent="0.25">
      <c r="A335" s="336" t="s">
        <v>2291</v>
      </c>
      <c r="B335" s="245" t="s">
        <v>489</v>
      </c>
      <c r="C335" s="238" t="s">
        <v>2</v>
      </c>
      <c r="D335" s="238">
        <v>2</v>
      </c>
      <c r="E335" s="448"/>
      <c r="F335" s="448">
        <f t="shared" si="14"/>
        <v>0</v>
      </c>
      <c r="G335" s="448">
        <f t="shared" si="15"/>
        <v>0</v>
      </c>
    </row>
    <row r="336" spans="1:7" x14ac:dyDescent="0.25">
      <c r="A336" s="336" t="s">
        <v>2292</v>
      </c>
      <c r="B336" s="245" t="s">
        <v>974</v>
      </c>
      <c r="C336" s="238" t="s">
        <v>2</v>
      </c>
      <c r="D336" s="238">
        <v>1</v>
      </c>
      <c r="E336" s="448"/>
      <c r="F336" s="448">
        <f t="shared" si="14"/>
        <v>0</v>
      </c>
      <c r="G336" s="448">
        <f t="shared" si="15"/>
        <v>0</v>
      </c>
    </row>
    <row r="337" spans="1:7" x14ac:dyDescent="0.25">
      <c r="A337" s="336" t="s">
        <v>2293</v>
      </c>
      <c r="B337" s="245" t="s">
        <v>865</v>
      </c>
      <c r="C337" s="238" t="s">
        <v>2</v>
      </c>
      <c r="D337" s="238">
        <v>6</v>
      </c>
      <c r="E337" s="448"/>
      <c r="F337" s="448">
        <f t="shared" si="14"/>
        <v>0</v>
      </c>
      <c r="G337" s="448">
        <f t="shared" si="15"/>
        <v>0</v>
      </c>
    </row>
    <row r="338" spans="1:7" x14ac:dyDescent="0.25">
      <c r="A338" s="336" t="s">
        <v>2294</v>
      </c>
      <c r="B338" s="245" t="s">
        <v>792</v>
      </c>
      <c r="C338" s="238" t="s">
        <v>2</v>
      </c>
      <c r="D338" s="238">
        <v>10</v>
      </c>
      <c r="E338" s="448"/>
      <c r="F338" s="448">
        <f t="shared" si="14"/>
        <v>0</v>
      </c>
      <c r="G338" s="448">
        <f t="shared" si="15"/>
        <v>0</v>
      </c>
    </row>
    <row r="339" spans="1:7" x14ac:dyDescent="0.25">
      <c r="A339" s="336" t="s">
        <v>2295</v>
      </c>
      <c r="B339" s="245" t="s">
        <v>474</v>
      </c>
      <c r="C339" s="238" t="s">
        <v>2</v>
      </c>
      <c r="D339" s="238">
        <v>5</v>
      </c>
      <c r="E339" s="448"/>
      <c r="F339" s="448">
        <f t="shared" si="14"/>
        <v>0</v>
      </c>
      <c r="G339" s="448">
        <f t="shared" si="15"/>
        <v>0</v>
      </c>
    </row>
    <row r="340" spans="1:7" x14ac:dyDescent="0.25">
      <c r="A340" s="336" t="s">
        <v>2296</v>
      </c>
      <c r="B340" s="245" t="s">
        <v>1210</v>
      </c>
      <c r="C340" s="238" t="s">
        <v>2</v>
      </c>
      <c r="D340" s="238">
        <v>2</v>
      </c>
      <c r="E340" s="448"/>
      <c r="F340" s="448">
        <f t="shared" si="14"/>
        <v>0</v>
      </c>
      <c r="G340" s="448">
        <f t="shared" si="15"/>
        <v>0</v>
      </c>
    </row>
    <row r="341" spans="1:7" x14ac:dyDescent="0.25">
      <c r="A341" s="336" t="s">
        <v>2297</v>
      </c>
      <c r="B341" s="245" t="s">
        <v>1211</v>
      </c>
      <c r="C341" s="238" t="s">
        <v>2</v>
      </c>
      <c r="D341" s="238">
        <v>5</v>
      </c>
      <c r="E341" s="448"/>
      <c r="F341" s="448">
        <f t="shared" si="14"/>
        <v>0</v>
      </c>
      <c r="G341" s="448">
        <f t="shared" si="15"/>
        <v>0</v>
      </c>
    </row>
    <row r="342" spans="1:7" x14ac:dyDescent="0.25">
      <c r="A342" s="336" t="s">
        <v>2298</v>
      </c>
      <c r="B342" s="245" t="s">
        <v>767</v>
      </c>
      <c r="C342" s="238" t="s">
        <v>2</v>
      </c>
      <c r="D342" s="238">
        <v>6</v>
      </c>
      <c r="E342" s="448"/>
      <c r="F342" s="448">
        <f t="shared" si="14"/>
        <v>0</v>
      </c>
      <c r="G342" s="448">
        <f t="shared" si="15"/>
        <v>0</v>
      </c>
    </row>
    <row r="343" spans="1:7" x14ac:dyDescent="0.25">
      <c r="A343" s="336" t="s">
        <v>2299</v>
      </c>
      <c r="B343" s="245" t="s">
        <v>984</v>
      </c>
      <c r="C343" s="238" t="s">
        <v>2</v>
      </c>
      <c r="D343" s="238">
        <v>10</v>
      </c>
      <c r="E343" s="448"/>
      <c r="F343" s="448">
        <f t="shared" si="14"/>
        <v>0</v>
      </c>
      <c r="G343" s="448">
        <f t="shared" si="15"/>
        <v>0</v>
      </c>
    </row>
    <row r="344" spans="1:7" x14ac:dyDescent="0.25">
      <c r="A344" s="336" t="s">
        <v>2300</v>
      </c>
      <c r="B344" s="245" t="s">
        <v>1212</v>
      </c>
      <c r="C344" s="238" t="s">
        <v>2</v>
      </c>
      <c r="D344" s="238">
        <v>4</v>
      </c>
      <c r="E344" s="448"/>
      <c r="F344" s="448">
        <f t="shared" si="14"/>
        <v>0</v>
      </c>
      <c r="G344" s="448">
        <f t="shared" si="15"/>
        <v>0</v>
      </c>
    </row>
    <row r="345" spans="1:7" x14ac:dyDescent="0.25">
      <c r="A345" s="336" t="s">
        <v>2301</v>
      </c>
      <c r="B345" s="245" t="s">
        <v>1213</v>
      </c>
      <c r="C345" s="238" t="s">
        <v>2</v>
      </c>
      <c r="D345" s="238">
        <v>10</v>
      </c>
      <c r="E345" s="448"/>
      <c r="F345" s="448">
        <f t="shared" si="14"/>
        <v>0</v>
      </c>
      <c r="G345" s="448">
        <f t="shared" si="15"/>
        <v>0</v>
      </c>
    </row>
    <row r="346" spans="1:7" x14ac:dyDescent="0.25">
      <c r="A346" s="336" t="s">
        <v>2302</v>
      </c>
      <c r="B346" s="245" t="s">
        <v>1214</v>
      </c>
      <c r="C346" s="238" t="s">
        <v>2</v>
      </c>
      <c r="D346" s="238">
        <v>1</v>
      </c>
      <c r="E346" s="448"/>
      <c r="F346" s="448">
        <f t="shared" si="14"/>
        <v>0</v>
      </c>
      <c r="G346" s="448">
        <f t="shared" si="15"/>
        <v>0</v>
      </c>
    </row>
    <row r="347" spans="1:7" x14ac:dyDescent="0.25">
      <c r="A347" s="336" t="s">
        <v>2303</v>
      </c>
      <c r="B347" s="245" t="s">
        <v>1215</v>
      </c>
      <c r="C347" s="238" t="s">
        <v>2</v>
      </c>
      <c r="D347" s="238">
        <v>4</v>
      </c>
      <c r="E347" s="448"/>
      <c r="F347" s="448">
        <f t="shared" si="14"/>
        <v>0</v>
      </c>
      <c r="G347" s="448">
        <f t="shared" si="15"/>
        <v>0</v>
      </c>
    </row>
    <row r="348" spans="1:7" x14ac:dyDescent="0.25">
      <c r="A348" s="336" t="s">
        <v>2304</v>
      </c>
      <c r="B348" s="245" t="s">
        <v>1216</v>
      </c>
      <c r="C348" s="238" t="s">
        <v>2</v>
      </c>
      <c r="D348" s="238">
        <v>6</v>
      </c>
      <c r="E348" s="448"/>
      <c r="F348" s="448">
        <f t="shared" si="14"/>
        <v>0</v>
      </c>
      <c r="G348" s="448">
        <f t="shared" si="15"/>
        <v>0</v>
      </c>
    </row>
    <row r="349" spans="1:7" x14ac:dyDescent="0.25">
      <c r="A349" s="336" t="s">
        <v>2305</v>
      </c>
      <c r="B349" s="245" t="s">
        <v>790</v>
      </c>
      <c r="C349" s="238" t="s">
        <v>2</v>
      </c>
      <c r="D349" s="238">
        <v>10</v>
      </c>
      <c r="E349" s="448"/>
      <c r="F349" s="448">
        <f t="shared" si="14"/>
        <v>0</v>
      </c>
      <c r="G349" s="448">
        <f t="shared" si="15"/>
        <v>0</v>
      </c>
    </row>
    <row r="350" spans="1:7" x14ac:dyDescent="0.25">
      <c r="A350" s="336" t="s">
        <v>2306</v>
      </c>
      <c r="B350" s="245" t="s">
        <v>768</v>
      </c>
      <c r="C350" s="238" t="s">
        <v>2</v>
      </c>
      <c r="D350" s="238">
        <v>1</v>
      </c>
      <c r="E350" s="448"/>
      <c r="F350" s="448">
        <f t="shared" si="14"/>
        <v>0</v>
      </c>
      <c r="G350" s="448">
        <f t="shared" si="15"/>
        <v>0</v>
      </c>
    </row>
    <row r="351" spans="1:7" x14ac:dyDescent="0.25">
      <c r="A351" s="336" t="s">
        <v>2307</v>
      </c>
      <c r="B351" s="245" t="s">
        <v>783</v>
      </c>
      <c r="C351" s="238" t="s">
        <v>2</v>
      </c>
      <c r="D351" s="238">
        <v>10</v>
      </c>
      <c r="E351" s="448"/>
      <c r="F351" s="448">
        <f t="shared" si="14"/>
        <v>0</v>
      </c>
      <c r="G351" s="448">
        <f t="shared" si="15"/>
        <v>0</v>
      </c>
    </row>
    <row r="352" spans="1:7" x14ac:dyDescent="0.25">
      <c r="A352" s="336" t="s">
        <v>2308</v>
      </c>
      <c r="B352" s="245" t="s">
        <v>936</v>
      </c>
      <c r="C352" s="238" t="s">
        <v>2</v>
      </c>
      <c r="D352" s="238">
        <v>1</v>
      </c>
      <c r="E352" s="448"/>
      <c r="F352" s="448">
        <f t="shared" si="14"/>
        <v>0</v>
      </c>
      <c r="G352" s="448">
        <f t="shared" si="15"/>
        <v>0</v>
      </c>
    </row>
    <row r="353" spans="1:7" x14ac:dyDescent="0.25">
      <c r="A353" s="336" t="s">
        <v>2309</v>
      </c>
      <c r="B353" s="245" t="s">
        <v>850</v>
      </c>
      <c r="C353" s="238" t="s">
        <v>2</v>
      </c>
      <c r="D353" s="238">
        <v>1</v>
      </c>
      <c r="E353" s="448"/>
      <c r="F353" s="448">
        <f t="shared" si="14"/>
        <v>0</v>
      </c>
      <c r="G353" s="448">
        <f t="shared" si="15"/>
        <v>0</v>
      </c>
    </row>
    <row r="354" spans="1:7" x14ac:dyDescent="0.25">
      <c r="A354" s="336" t="s">
        <v>2310</v>
      </c>
      <c r="B354" s="245" t="s">
        <v>1217</v>
      </c>
      <c r="C354" s="238" t="s">
        <v>2</v>
      </c>
      <c r="D354" s="238">
        <v>1</v>
      </c>
      <c r="E354" s="448"/>
      <c r="F354" s="448">
        <f t="shared" si="14"/>
        <v>0</v>
      </c>
      <c r="G354" s="448">
        <f t="shared" si="15"/>
        <v>0</v>
      </c>
    </row>
    <row r="355" spans="1:7" x14ac:dyDescent="0.25">
      <c r="A355" s="336" t="s">
        <v>2311</v>
      </c>
      <c r="B355" s="245" t="s">
        <v>524</v>
      </c>
      <c r="C355" s="238" t="s">
        <v>2</v>
      </c>
      <c r="D355" s="238">
        <v>10</v>
      </c>
      <c r="E355" s="448"/>
      <c r="F355" s="448">
        <f t="shared" si="14"/>
        <v>0</v>
      </c>
      <c r="G355" s="448">
        <f t="shared" si="15"/>
        <v>0</v>
      </c>
    </row>
    <row r="356" spans="1:7" x14ac:dyDescent="0.25">
      <c r="A356" s="336" t="s">
        <v>2312</v>
      </c>
      <c r="B356" s="245" t="s">
        <v>1155</v>
      </c>
      <c r="C356" s="238" t="s">
        <v>2</v>
      </c>
      <c r="D356" s="238">
        <v>10</v>
      </c>
      <c r="E356" s="448"/>
      <c r="F356" s="448">
        <f t="shared" si="14"/>
        <v>0</v>
      </c>
      <c r="G356" s="448">
        <f t="shared" si="15"/>
        <v>0</v>
      </c>
    </row>
    <row r="357" spans="1:7" x14ac:dyDescent="0.25">
      <c r="A357" s="336" t="s">
        <v>2313</v>
      </c>
      <c r="B357" s="245" t="s">
        <v>258</v>
      </c>
      <c r="C357" s="238" t="s">
        <v>2</v>
      </c>
      <c r="D357" s="238">
        <v>10</v>
      </c>
      <c r="E357" s="448"/>
      <c r="F357" s="448">
        <f t="shared" si="14"/>
        <v>0</v>
      </c>
      <c r="G357" s="448">
        <f t="shared" si="15"/>
        <v>0</v>
      </c>
    </row>
    <row r="358" spans="1:7" x14ac:dyDescent="0.25">
      <c r="A358" s="336" t="s">
        <v>2314</v>
      </c>
      <c r="B358" s="245" t="s">
        <v>839</v>
      </c>
      <c r="C358" s="238" t="s">
        <v>2</v>
      </c>
      <c r="D358" s="238">
        <v>2</v>
      </c>
      <c r="E358" s="448"/>
      <c r="F358" s="448">
        <f t="shared" si="14"/>
        <v>0</v>
      </c>
      <c r="G358" s="448">
        <f t="shared" si="15"/>
        <v>0</v>
      </c>
    </row>
    <row r="359" spans="1:7" x14ac:dyDescent="0.25">
      <c r="A359" s="336" t="s">
        <v>2315</v>
      </c>
      <c r="B359" s="245" t="s">
        <v>1218</v>
      </c>
      <c r="C359" s="238" t="s">
        <v>2</v>
      </c>
      <c r="D359" s="238">
        <v>1</v>
      </c>
      <c r="E359" s="448"/>
      <c r="F359" s="448">
        <f t="shared" si="14"/>
        <v>0</v>
      </c>
      <c r="G359" s="448">
        <f t="shared" si="15"/>
        <v>0</v>
      </c>
    </row>
    <row r="360" spans="1:7" x14ac:dyDescent="0.25">
      <c r="A360" s="336" t="s">
        <v>2316</v>
      </c>
      <c r="B360" s="245" t="s">
        <v>1219</v>
      </c>
      <c r="C360" s="238" t="s">
        <v>2</v>
      </c>
      <c r="D360" s="238">
        <v>20</v>
      </c>
      <c r="E360" s="448"/>
      <c r="F360" s="448">
        <f t="shared" si="14"/>
        <v>0</v>
      </c>
      <c r="G360" s="448">
        <f t="shared" si="15"/>
        <v>0</v>
      </c>
    </row>
    <row r="361" spans="1:7" x14ac:dyDescent="0.25">
      <c r="A361" s="336" t="s">
        <v>2317</v>
      </c>
      <c r="B361" s="245" t="s">
        <v>1220</v>
      </c>
      <c r="C361" s="238" t="s">
        <v>2</v>
      </c>
      <c r="D361" s="238">
        <v>20</v>
      </c>
      <c r="E361" s="448"/>
      <c r="F361" s="448">
        <f t="shared" si="14"/>
        <v>0</v>
      </c>
      <c r="G361" s="448">
        <f t="shared" si="15"/>
        <v>0</v>
      </c>
    </row>
    <row r="362" spans="1:7" x14ac:dyDescent="0.25">
      <c r="A362" s="336" t="s">
        <v>2318</v>
      </c>
      <c r="B362" s="245" t="s">
        <v>770</v>
      </c>
      <c r="C362" s="238" t="s">
        <v>2</v>
      </c>
      <c r="D362" s="238">
        <v>10</v>
      </c>
      <c r="E362" s="448"/>
      <c r="F362" s="448">
        <f t="shared" si="14"/>
        <v>0</v>
      </c>
      <c r="G362" s="448">
        <f t="shared" si="15"/>
        <v>0</v>
      </c>
    </row>
    <row r="363" spans="1:7" x14ac:dyDescent="0.25">
      <c r="A363" s="336" t="s">
        <v>2319</v>
      </c>
      <c r="B363" s="245" t="s">
        <v>1111</v>
      </c>
      <c r="C363" s="238" t="s">
        <v>2</v>
      </c>
      <c r="D363" s="238">
        <v>10</v>
      </c>
      <c r="E363" s="448"/>
      <c r="F363" s="448">
        <f t="shared" si="14"/>
        <v>0</v>
      </c>
      <c r="G363" s="448">
        <f t="shared" si="15"/>
        <v>0</v>
      </c>
    </row>
    <row r="364" spans="1:7" x14ac:dyDescent="0.25">
      <c r="A364" s="336" t="s">
        <v>2320</v>
      </c>
      <c r="B364" s="245" t="s">
        <v>432</v>
      </c>
      <c r="C364" s="238" t="s">
        <v>2</v>
      </c>
      <c r="D364" s="238">
        <v>2</v>
      </c>
      <c r="E364" s="448"/>
      <c r="F364" s="448">
        <f t="shared" si="14"/>
        <v>0</v>
      </c>
      <c r="G364" s="448">
        <f t="shared" si="15"/>
        <v>0</v>
      </c>
    </row>
    <row r="365" spans="1:7" x14ac:dyDescent="0.25">
      <c r="A365" s="336" t="s">
        <v>2321</v>
      </c>
      <c r="B365" s="245" t="s">
        <v>723</v>
      </c>
      <c r="C365" s="238" t="s">
        <v>2</v>
      </c>
      <c r="D365" s="238">
        <v>10</v>
      </c>
      <c r="E365" s="448"/>
      <c r="F365" s="448">
        <f t="shared" si="14"/>
        <v>0</v>
      </c>
      <c r="G365" s="448">
        <f t="shared" si="15"/>
        <v>0</v>
      </c>
    </row>
    <row r="366" spans="1:7" x14ac:dyDescent="0.25">
      <c r="A366" s="336" t="s">
        <v>2322</v>
      </c>
      <c r="B366" s="245" t="s">
        <v>430</v>
      </c>
      <c r="C366" s="238" t="s">
        <v>2</v>
      </c>
      <c r="D366" s="238">
        <v>10</v>
      </c>
      <c r="E366" s="448"/>
      <c r="F366" s="448">
        <f t="shared" si="14"/>
        <v>0</v>
      </c>
      <c r="G366" s="448">
        <f t="shared" si="15"/>
        <v>0</v>
      </c>
    </row>
    <row r="367" spans="1:7" x14ac:dyDescent="0.25">
      <c r="A367" s="336" t="s">
        <v>2323</v>
      </c>
      <c r="B367" s="245" t="s">
        <v>803</v>
      </c>
      <c r="C367" s="238" t="s">
        <v>2</v>
      </c>
      <c r="D367" s="238">
        <v>10</v>
      </c>
      <c r="E367" s="448"/>
      <c r="F367" s="448">
        <f t="shared" si="14"/>
        <v>0</v>
      </c>
      <c r="G367" s="448">
        <f t="shared" si="15"/>
        <v>0</v>
      </c>
    </row>
    <row r="368" spans="1:7" x14ac:dyDescent="0.25">
      <c r="A368" s="336" t="s">
        <v>2324</v>
      </c>
      <c r="B368" s="245" t="s">
        <v>810</v>
      </c>
      <c r="C368" s="238" t="s">
        <v>2</v>
      </c>
      <c r="D368" s="238">
        <v>6</v>
      </c>
      <c r="E368" s="448"/>
      <c r="F368" s="448">
        <f t="shared" si="14"/>
        <v>0</v>
      </c>
      <c r="G368" s="448">
        <f t="shared" si="15"/>
        <v>0</v>
      </c>
    </row>
    <row r="369" spans="1:7" x14ac:dyDescent="0.25">
      <c r="A369" s="336" t="s">
        <v>2325</v>
      </c>
      <c r="B369" s="245" t="s">
        <v>1221</v>
      </c>
      <c r="C369" s="238" t="s">
        <v>2</v>
      </c>
      <c r="D369" s="238">
        <v>10</v>
      </c>
      <c r="E369" s="448"/>
      <c r="F369" s="448">
        <f t="shared" si="14"/>
        <v>0</v>
      </c>
      <c r="G369" s="448">
        <f t="shared" si="15"/>
        <v>0</v>
      </c>
    </row>
    <row r="370" spans="1:7" x14ac:dyDescent="0.25">
      <c r="A370" s="336" t="s">
        <v>2326</v>
      </c>
      <c r="B370" s="245" t="s">
        <v>800</v>
      </c>
      <c r="C370" s="238" t="s">
        <v>2</v>
      </c>
      <c r="D370" s="238">
        <v>2</v>
      </c>
      <c r="E370" s="448"/>
      <c r="F370" s="448">
        <f t="shared" si="14"/>
        <v>0</v>
      </c>
      <c r="G370" s="448">
        <f t="shared" si="15"/>
        <v>0</v>
      </c>
    </row>
    <row r="371" spans="1:7" x14ac:dyDescent="0.25">
      <c r="A371" s="336" t="s">
        <v>2327</v>
      </c>
      <c r="B371" s="245" t="s">
        <v>436</v>
      </c>
      <c r="C371" s="238" t="s">
        <v>2</v>
      </c>
      <c r="D371" s="238">
        <v>10</v>
      </c>
      <c r="E371" s="448"/>
      <c r="F371" s="448">
        <f t="shared" si="14"/>
        <v>0</v>
      </c>
      <c r="G371" s="448">
        <f t="shared" si="15"/>
        <v>0</v>
      </c>
    </row>
    <row r="372" spans="1:7" x14ac:dyDescent="0.25">
      <c r="A372" s="336" t="s">
        <v>2328</v>
      </c>
      <c r="B372" s="245" t="s">
        <v>992</v>
      </c>
      <c r="C372" s="238" t="s">
        <v>2</v>
      </c>
      <c r="D372" s="238">
        <v>10</v>
      </c>
      <c r="E372" s="448"/>
      <c r="F372" s="448">
        <f t="shared" si="14"/>
        <v>0</v>
      </c>
      <c r="G372" s="448">
        <f t="shared" si="15"/>
        <v>0</v>
      </c>
    </row>
    <row r="373" spans="1:7" x14ac:dyDescent="0.25">
      <c r="A373" s="336" t="s">
        <v>2329</v>
      </c>
      <c r="B373" s="245" t="s">
        <v>802</v>
      </c>
      <c r="C373" s="238" t="s">
        <v>2</v>
      </c>
      <c r="D373" s="238">
        <v>10</v>
      </c>
      <c r="E373" s="448"/>
      <c r="F373" s="448">
        <f t="shared" si="14"/>
        <v>0</v>
      </c>
      <c r="G373" s="448">
        <f t="shared" si="15"/>
        <v>0</v>
      </c>
    </row>
    <row r="374" spans="1:7" x14ac:dyDescent="0.25">
      <c r="A374" s="336" t="s">
        <v>2330</v>
      </c>
      <c r="B374" s="245" t="s">
        <v>437</v>
      </c>
      <c r="C374" s="238" t="s">
        <v>2</v>
      </c>
      <c r="D374" s="238">
        <v>10</v>
      </c>
      <c r="E374" s="448"/>
      <c r="F374" s="448">
        <f t="shared" si="14"/>
        <v>0</v>
      </c>
      <c r="G374" s="448">
        <f t="shared" si="15"/>
        <v>0</v>
      </c>
    </row>
    <row r="375" spans="1:7" x14ac:dyDescent="0.25">
      <c r="A375" s="336" t="s">
        <v>2331</v>
      </c>
      <c r="B375" s="245" t="s">
        <v>435</v>
      </c>
      <c r="C375" s="238" t="s">
        <v>2</v>
      </c>
      <c r="D375" s="238">
        <v>10</v>
      </c>
      <c r="E375" s="448"/>
      <c r="F375" s="448">
        <f t="shared" si="14"/>
        <v>0</v>
      </c>
      <c r="G375" s="448">
        <f t="shared" si="15"/>
        <v>0</v>
      </c>
    </row>
    <row r="376" spans="1:7" x14ac:dyDescent="0.25">
      <c r="A376" s="336" t="s">
        <v>2332</v>
      </c>
      <c r="B376" s="245" t="s">
        <v>1222</v>
      </c>
      <c r="C376" s="238" t="s">
        <v>2</v>
      </c>
      <c r="D376" s="238">
        <v>10</v>
      </c>
      <c r="E376" s="448"/>
      <c r="F376" s="448">
        <f t="shared" si="14"/>
        <v>0</v>
      </c>
      <c r="G376" s="448">
        <f t="shared" si="15"/>
        <v>0</v>
      </c>
    </row>
    <row r="377" spans="1:7" x14ac:dyDescent="0.25">
      <c r="A377" s="336" t="s">
        <v>2333</v>
      </c>
      <c r="B377" s="245" t="s">
        <v>434</v>
      </c>
      <c r="C377" s="238" t="s">
        <v>2</v>
      </c>
      <c r="D377" s="238">
        <v>10</v>
      </c>
      <c r="E377" s="448"/>
      <c r="F377" s="448">
        <f t="shared" si="14"/>
        <v>0</v>
      </c>
      <c r="G377" s="448">
        <f t="shared" si="15"/>
        <v>0</v>
      </c>
    </row>
    <row r="378" spans="1:7" x14ac:dyDescent="0.25">
      <c r="A378" s="336" t="s">
        <v>2334</v>
      </c>
      <c r="B378" s="245" t="s">
        <v>806</v>
      </c>
      <c r="C378" s="238" t="s">
        <v>2</v>
      </c>
      <c r="D378" s="238">
        <v>10</v>
      </c>
      <c r="E378" s="448"/>
      <c r="F378" s="448">
        <f t="shared" si="14"/>
        <v>0</v>
      </c>
      <c r="G378" s="448">
        <f t="shared" si="15"/>
        <v>0</v>
      </c>
    </row>
    <row r="379" spans="1:7" x14ac:dyDescent="0.25">
      <c r="A379" s="336" t="s">
        <v>2335</v>
      </c>
      <c r="B379" s="245" t="s">
        <v>995</v>
      </c>
      <c r="C379" s="238" t="s">
        <v>2</v>
      </c>
      <c r="D379" s="238">
        <v>15</v>
      </c>
      <c r="E379" s="448"/>
      <c r="F379" s="448">
        <f t="shared" si="14"/>
        <v>0</v>
      </c>
      <c r="G379" s="448">
        <f t="shared" si="15"/>
        <v>0</v>
      </c>
    </row>
    <row r="380" spans="1:7" x14ac:dyDescent="0.25">
      <c r="A380" s="336" t="s">
        <v>2336</v>
      </c>
      <c r="B380" s="245" t="s">
        <v>1223</v>
      </c>
      <c r="C380" s="238" t="s">
        <v>2</v>
      </c>
      <c r="D380" s="238">
        <v>2</v>
      </c>
      <c r="E380" s="448"/>
      <c r="F380" s="448">
        <f t="shared" si="14"/>
        <v>0</v>
      </c>
      <c r="G380" s="448">
        <f t="shared" si="15"/>
        <v>0</v>
      </c>
    </row>
    <row r="381" spans="1:7" x14ac:dyDescent="0.25">
      <c r="A381" s="336" t="s">
        <v>2337</v>
      </c>
      <c r="B381" s="245" t="s">
        <v>397</v>
      </c>
      <c r="C381" s="238" t="s">
        <v>2</v>
      </c>
      <c r="D381" s="238">
        <v>2</v>
      </c>
      <c r="E381" s="448"/>
      <c r="F381" s="448">
        <f t="shared" si="14"/>
        <v>0</v>
      </c>
      <c r="G381" s="448">
        <f t="shared" si="15"/>
        <v>0</v>
      </c>
    </row>
    <row r="382" spans="1:7" x14ac:dyDescent="0.25">
      <c r="A382" s="336" t="s">
        <v>2338</v>
      </c>
      <c r="B382" s="245" t="s">
        <v>786</v>
      </c>
      <c r="C382" s="238" t="s">
        <v>2</v>
      </c>
      <c r="D382" s="238">
        <v>5</v>
      </c>
      <c r="E382" s="448"/>
      <c r="F382" s="448">
        <f t="shared" si="14"/>
        <v>0</v>
      </c>
      <c r="G382" s="448">
        <f t="shared" si="15"/>
        <v>0</v>
      </c>
    </row>
    <row r="383" spans="1:7" x14ac:dyDescent="0.25">
      <c r="A383" s="336" t="s">
        <v>2339</v>
      </c>
      <c r="B383" s="245" t="s">
        <v>1032</v>
      </c>
      <c r="C383" s="238" t="s">
        <v>2</v>
      </c>
      <c r="D383" s="238">
        <v>10</v>
      </c>
      <c r="E383" s="448"/>
      <c r="F383" s="448">
        <f t="shared" ref="F383:F446" si="16">SUM(E383*1.2)</f>
        <v>0</v>
      </c>
      <c r="G383" s="448">
        <f t="shared" ref="G383:G446" si="17">SUM(D383*E383)</f>
        <v>0</v>
      </c>
    </row>
    <row r="384" spans="1:7" ht="15" customHeight="1" x14ac:dyDescent="0.25">
      <c r="A384" s="336" t="s">
        <v>2340</v>
      </c>
      <c r="B384" s="245" t="s">
        <v>801</v>
      </c>
      <c r="C384" s="238" t="s">
        <v>2</v>
      </c>
      <c r="D384" s="238">
        <v>3</v>
      </c>
      <c r="E384" s="448"/>
      <c r="F384" s="448">
        <f t="shared" si="16"/>
        <v>0</v>
      </c>
      <c r="G384" s="448">
        <f t="shared" si="17"/>
        <v>0</v>
      </c>
    </row>
    <row r="385" spans="1:7" x14ac:dyDescent="0.25">
      <c r="A385" s="336" t="s">
        <v>2341</v>
      </c>
      <c r="B385" s="245" t="s">
        <v>1224</v>
      </c>
      <c r="C385" s="238" t="s">
        <v>2</v>
      </c>
      <c r="D385" s="238">
        <v>3</v>
      </c>
      <c r="E385" s="448"/>
      <c r="F385" s="448">
        <f t="shared" si="16"/>
        <v>0</v>
      </c>
      <c r="G385" s="448">
        <f t="shared" si="17"/>
        <v>0</v>
      </c>
    </row>
    <row r="386" spans="1:7" x14ac:dyDescent="0.25">
      <c r="A386" s="336" t="s">
        <v>2342</v>
      </c>
      <c r="B386" s="245" t="s">
        <v>1225</v>
      </c>
      <c r="C386" s="238" t="s">
        <v>2</v>
      </c>
      <c r="D386" s="238">
        <v>5</v>
      </c>
      <c r="E386" s="448"/>
      <c r="F386" s="448">
        <f t="shared" si="16"/>
        <v>0</v>
      </c>
      <c r="G386" s="448">
        <f t="shared" si="17"/>
        <v>0</v>
      </c>
    </row>
    <row r="387" spans="1:7" x14ac:dyDescent="0.25">
      <c r="A387" s="336" t="s">
        <v>2343</v>
      </c>
      <c r="B387" s="245" t="s">
        <v>781</v>
      </c>
      <c r="C387" s="238" t="s">
        <v>2</v>
      </c>
      <c r="D387" s="238">
        <v>5</v>
      </c>
      <c r="E387" s="448"/>
      <c r="F387" s="448">
        <f t="shared" si="16"/>
        <v>0</v>
      </c>
      <c r="G387" s="448">
        <f t="shared" si="17"/>
        <v>0</v>
      </c>
    </row>
    <row r="388" spans="1:7" x14ac:dyDescent="0.25">
      <c r="A388" s="336" t="s">
        <v>2344</v>
      </c>
      <c r="B388" s="245" t="s">
        <v>782</v>
      </c>
      <c r="C388" s="238" t="s">
        <v>2</v>
      </c>
      <c r="D388" s="238">
        <v>5</v>
      </c>
      <c r="E388" s="448"/>
      <c r="F388" s="448">
        <f t="shared" si="16"/>
        <v>0</v>
      </c>
      <c r="G388" s="448">
        <f t="shared" si="17"/>
        <v>0</v>
      </c>
    </row>
    <row r="389" spans="1:7" x14ac:dyDescent="0.25">
      <c r="A389" s="336" t="s">
        <v>2345</v>
      </c>
      <c r="B389" s="245" t="s">
        <v>1156</v>
      </c>
      <c r="C389" s="238" t="s">
        <v>2</v>
      </c>
      <c r="D389" s="238">
        <v>2</v>
      </c>
      <c r="E389" s="448"/>
      <c r="F389" s="448">
        <f t="shared" si="16"/>
        <v>0</v>
      </c>
      <c r="G389" s="448">
        <f t="shared" si="17"/>
        <v>0</v>
      </c>
    </row>
    <row r="390" spans="1:7" x14ac:dyDescent="0.25">
      <c r="A390" s="336" t="s">
        <v>2346</v>
      </c>
      <c r="B390" s="245" t="s">
        <v>1226</v>
      </c>
      <c r="C390" s="238" t="s">
        <v>2</v>
      </c>
      <c r="D390" s="238">
        <v>2</v>
      </c>
      <c r="E390" s="448"/>
      <c r="F390" s="448">
        <f t="shared" si="16"/>
        <v>0</v>
      </c>
      <c r="G390" s="448">
        <f t="shared" si="17"/>
        <v>0</v>
      </c>
    </row>
    <row r="391" spans="1:7" x14ac:dyDescent="0.25">
      <c r="A391" s="336" t="s">
        <v>2347</v>
      </c>
      <c r="B391" s="245" t="s">
        <v>1227</v>
      </c>
      <c r="C391" s="238" t="s">
        <v>2</v>
      </c>
      <c r="D391" s="238">
        <v>2</v>
      </c>
      <c r="E391" s="448"/>
      <c r="F391" s="448">
        <f t="shared" si="16"/>
        <v>0</v>
      </c>
      <c r="G391" s="448">
        <f t="shared" si="17"/>
        <v>0</v>
      </c>
    </row>
    <row r="392" spans="1:7" x14ac:dyDescent="0.25">
      <c r="A392" s="336" t="s">
        <v>2348</v>
      </c>
      <c r="B392" s="245" t="s">
        <v>1228</v>
      </c>
      <c r="C392" s="238" t="s">
        <v>2</v>
      </c>
      <c r="D392" s="238">
        <v>2</v>
      </c>
      <c r="E392" s="448"/>
      <c r="F392" s="448">
        <f t="shared" si="16"/>
        <v>0</v>
      </c>
      <c r="G392" s="448">
        <f t="shared" si="17"/>
        <v>0</v>
      </c>
    </row>
    <row r="393" spans="1:7" x14ac:dyDescent="0.25">
      <c r="A393" s="336" t="s">
        <v>2349</v>
      </c>
      <c r="B393" s="245" t="s">
        <v>1229</v>
      </c>
      <c r="C393" s="238" t="s">
        <v>2</v>
      </c>
      <c r="D393" s="238">
        <v>2</v>
      </c>
      <c r="E393" s="448"/>
      <c r="F393" s="448">
        <f t="shared" si="16"/>
        <v>0</v>
      </c>
      <c r="G393" s="448">
        <f t="shared" si="17"/>
        <v>0</v>
      </c>
    </row>
    <row r="394" spans="1:7" x14ac:dyDescent="0.25">
      <c r="A394" s="336" t="s">
        <v>2350</v>
      </c>
      <c r="B394" s="245" t="s">
        <v>505</v>
      </c>
      <c r="C394" s="238" t="s">
        <v>2</v>
      </c>
      <c r="D394" s="238">
        <v>5</v>
      </c>
      <c r="E394" s="448"/>
      <c r="F394" s="448">
        <f t="shared" si="16"/>
        <v>0</v>
      </c>
      <c r="G394" s="448">
        <f t="shared" si="17"/>
        <v>0</v>
      </c>
    </row>
    <row r="395" spans="1:7" x14ac:dyDescent="0.25">
      <c r="A395" s="336" t="s">
        <v>2351</v>
      </c>
      <c r="B395" s="245" t="s">
        <v>1287</v>
      </c>
      <c r="C395" s="238" t="s">
        <v>2</v>
      </c>
      <c r="D395" s="238">
        <v>2</v>
      </c>
      <c r="E395" s="448"/>
      <c r="F395" s="448">
        <f t="shared" si="16"/>
        <v>0</v>
      </c>
      <c r="G395" s="448">
        <f t="shared" si="17"/>
        <v>0</v>
      </c>
    </row>
    <row r="396" spans="1:7" x14ac:dyDescent="0.25">
      <c r="A396" s="336" t="s">
        <v>2352</v>
      </c>
      <c r="B396" s="245" t="s">
        <v>994</v>
      </c>
      <c r="C396" s="238" t="s">
        <v>2</v>
      </c>
      <c r="D396" s="238">
        <v>1</v>
      </c>
      <c r="E396" s="448"/>
      <c r="F396" s="448">
        <f t="shared" si="16"/>
        <v>0</v>
      </c>
      <c r="G396" s="448">
        <f t="shared" si="17"/>
        <v>0</v>
      </c>
    </row>
    <row r="397" spans="1:7" x14ac:dyDescent="0.25">
      <c r="A397" s="336" t="s">
        <v>2353</v>
      </c>
      <c r="B397" s="245" t="s">
        <v>807</v>
      </c>
      <c r="C397" s="238" t="s">
        <v>2</v>
      </c>
      <c r="D397" s="238">
        <v>10</v>
      </c>
      <c r="E397" s="448"/>
      <c r="F397" s="448">
        <f t="shared" si="16"/>
        <v>0</v>
      </c>
      <c r="G397" s="448">
        <f t="shared" si="17"/>
        <v>0</v>
      </c>
    </row>
    <row r="398" spans="1:7" x14ac:dyDescent="0.25">
      <c r="A398" s="336" t="s">
        <v>2354</v>
      </c>
      <c r="B398" s="245" t="s">
        <v>808</v>
      </c>
      <c r="C398" s="238" t="s">
        <v>2</v>
      </c>
      <c r="D398" s="238">
        <v>20</v>
      </c>
      <c r="E398" s="448"/>
      <c r="F398" s="448">
        <f t="shared" si="16"/>
        <v>0</v>
      </c>
      <c r="G398" s="448">
        <f t="shared" si="17"/>
        <v>0</v>
      </c>
    </row>
    <row r="399" spans="1:7" x14ac:dyDescent="0.25">
      <c r="A399" s="336" t="s">
        <v>2355</v>
      </c>
      <c r="B399" s="245" t="s">
        <v>809</v>
      </c>
      <c r="C399" s="238" t="s">
        <v>2</v>
      </c>
      <c r="D399" s="238">
        <v>20</v>
      </c>
      <c r="E399" s="448"/>
      <c r="F399" s="448">
        <f t="shared" si="16"/>
        <v>0</v>
      </c>
      <c r="G399" s="448">
        <f t="shared" si="17"/>
        <v>0</v>
      </c>
    </row>
    <row r="400" spans="1:7" x14ac:dyDescent="0.25">
      <c r="A400" s="336" t="s">
        <v>2356</v>
      </c>
      <c r="B400" s="245" t="s">
        <v>1230</v>
      </c>
      <c r="C400" s="238" t="s">
        <v>2</v>
      </c>
      <c r="D400" s="238">
        <v>20</v>
      </c>
      <c r="E400" s="448"/>
      <c r="F400" s="448">
        <f t="shared" si="16"/>
        <v>0</v>
      </c>
      <c r="G400" s="448">
        <f t="shared" si="17"/>
        <v>0</v>
      </c>
    </row>
    <row r="401" spans="1:7" x14ac:dyDescent="0.25">
      <c r="A401" s="336" t="s">
        <v>2357</v>
      </c>
      <c r="B401" s="245" t="s">
        <v>1231</v>
      </c>
      <c r="C401" s="238" t="s">
        <v>2</v>
      </c>
      <c r="D401" s="238"/>
      <c r="E401" s="448"/>
      <c r="F401" s="448">
        <f t="shared" si="16"/>
        <v>0</v>
      </c>
      <c r="G401" s="448">
        <f t="shared" si="17"/>
        <v>0</v>
      </c>
    </row>
    <row r="402" spans="1:7" x14ac:dyDescent="0.25">
      <c r="A402" s="336" t="s">
        <v>2358</v>
      </c>
      <c r="B402" s="245" t="s">
        <v>811</v>
      </c>
      <c r="C402" s="238" t="s">
        <v>2</v>
      </c>
      <c r="D402" s="238">
        <v>1</v>
      </c>
      <c r="E402" s="448"/>
      <c r="F402" s="448">
        <f t="shared" si="16"/>
        <v>0</v>
      </c>
      <c r="G402" s="448">
        <f t="shared" si="17"/>
        <v>0</v>
      </c>
    </row>
    <row r="403" spans="1:7" x14ac:dyDescent="0.25">
      <c r="A403" s="336" t="s">
        <v>2359</v>
      </c>
      <c r="B403" s="245" t="s">
        <v>775</v>
      </c>
      <c r="C403" s="238" t="s">
        <v>2</v>
      </c>
      <c r="D403" s="238">
        <v>1</v>
      </c>
      <c r="E403" s="448"/>
      <c r="F403" s="448">
        <f t="shared" si="16"/>
        <v>0</v>
      </c>
      <c r="G403" s="448">
        <f t="shared" si="17"/>
        <v>0</v>
      </c>
    </row>
    <row r="404" spans="1:7" ht="15" customHeight="1" x14ac:dyDescent="0.25">
      <c r="A404" s="336" t="s">
        <v>2360</v>
      </c>
      <c r="B404" s="245" t="s">
        <v>1288</v>
      </c>
      <c r="C404" s="238" t="s">
        <v>2</v>
      </c>
      <c r="D404" s="238">
        <v>30</v>
      </c>
      <c r="E404" s="448"/>
      <c r="F404" s="448">
        <f t="shared" si="16"/>
        <v>0</v>
      </c>
      <c r="G404" s="448">
        <f t="shared" si="17"/>
        <v>0</v>
      </c>
    </row>
    <row r="405" spans="1:7" ht="15" customHeight="1" x14ac:dyDescent="0.25">
      <c r="A405" s="336" t="s">
        <v>2361</v>
      </c>
      <c r="B405" s="245" t="s">
        <v>1289</v>
      </c>
      <c r="C405" s="238" t="s">
        <v>2</v>
      </c>
      <c r="D405" s="238">
        <v>2</v>
      </c>
      <c r="E405" s="448"/>
      <c r="F405" s="448">
        <f t="shared" si="16"/>
        <v>0</v>
      </c>
      <c r="G405" s="448">
        <f t="shared" si="17"/>
        <v>0</v>
      </c>
    </row>
    <row r="406" spans="1:7" ht="15" customHeight="1" x14ac:dyDescent="0.25">
      <c r="A406" s="336" t="s">
        <v>2362</v>
      </c>
      <c r="B406" s="245" t="s">
        <v>1290</v>
      </c>
      <c r="C406" s="238" t="s">
        <v>2</v>
      </c>
      <c r="D406" s="238">
        <v>2</v>
      </c>
      <c r="E406" s="448"/>
      <c r="F406" s="448">
        <f t="shared" si="16"/>
        <v>0</v>
      </c>
      <c r="G406" s="448">
        <f t="shared" si="17"/>
        <v>0</v>
      </c>
    </row>
    <row r="407" spans="1:7" x14ac:dyDescent="0.25">
      <c r="A407" s="336" t="s">
        <v>2363</v>
      </c>
      <c r="B407" s="245" t="s">
        <v>1232</v>
      </c>
      <c r="C407" s="238" t="s">
        <v>2</v>
      </c>
      <c r="D407" s="238">
        <v>2</v>
      </c>
      <c r="E407" s="448"/>
      <c r="F407" s="448">
        <f t="shared" si="16"/>
        <v>0</v>
      </c>
      <c r="G407" s="448">
        <f t="shared" si="17"/>
        <v>0</v>
      </c>
    </row>
    <row r="408" spans="1:7" x14ac:dyDescent="0.25">
      <c r="A408" s="336" t="s">
        <v>2364</v>
      </c>
      <c r="B408" s="245" t="s">
        <v>1233</v>
      </c>
      <c r="C408" s="238" t="s">
        <v>2</v>
      </c>
      <c r="D408" s="238">
        <v>5</v>
      </c>
      <c r="E408" s="448"/>
      <c r="F408" s="448">
        <f t="shared" si="16"/>
        <v>0</v>
      </c>
      <c r="G408" s="448">
        <f t="shared" si="17"/>
        <v>0</v>
      </c>
    </row>
    <row r="409" spans="1:7" x14ac:dyDescent="0.25">
      <c r="A409" s="336" t="s">
        <v>2365</v>
      </c>
      <c r="B409" s="245" t="s">
        <v>1234</v>
      </c>
      <c r="C409" s="238" t="s">
        <v>2</v>
      </c>
      <c r="D409" s="238">
        <v>5</v>
      </c>
      <c r="E409" s="448"/>
      <c r="F409" s="448">
        <f t="shared" si="16"/>
        <v>0</v>
      </c>
      <c r="G409" s="448">
        <f t="shared" si="17"/>
        <v>0</v>
      </c>
    </row>
    <row r="410" spans="1:7" x14ac:dyDescent="0.25">
      <c r="A410" s="336" t="s">
        <v>2366</v>
      </c>
      <c r="B410" s="245" t="s">
        <v>787</v>
      </c>
      <c r="C410" s="238" t="s">
        <v>2</v>
      </c>
      <c r="D410" s="238">
        <v>10</v>
      </c>
      <c r="E410" s="448"/>
      <c r="F410" s="448">
        <f t="shared" si="16"/>
        <v>0</v>
      </c>
      <c r="G410" s="448">
        <f t="shared" si="17"/>
        <v>0</v>
      </c>
    </row>
    <row r="411" spans="1:7" x14ac:dyDescent="0.25">
      <c r="A411" s="336" t="s">
        <v>2367</v>
      </c>
      <c r="B411" s="245" t="s">
        <v>1235</v>
      </c>
      <c r="C411" s="238" t="s">
        <v>2</v>
      </c>
      <c r="D411" s="238">
        <v>5</v>
      </c>
      <c r="E411" s="448"/>
      <c r="F411" s="448">
        <f t="shared" si="16"/>
        <v>0</v>
      </c>
      <c r="G411" s="448">
        <f t="shared" si="17"/>
        <v>0</v>
      </c>
    </row>
    <row r="412" spans="1:7" x14ac:dyDescent="0.25">
      <c r="A412" s="336" t="s">
        <v>2368</v>
      </c>
      <c r="B412" s="245" t="s">
        <v>1236</v>
      </c>
      <c r="C412" s="238" t="s">
        <v>2</v>
      </c>
      <c r="D412" s="238">
        <v>5</v>
      </c>
      <c r="E412" s="448"/>
      <c r="F412" s="448">
        <f t="shared" si="16"/>
        <v>0</v>
      </c>
      <c r="G412" s="448">
        <f t="shared" si="17"/>
        <v>0</v>
      </c>
    </row>
    <row r="413" spans="1:7" x14ac:dyDescent="0.25">
      <c r="A413" s="336" t="s">
        <v>2369</v>
      </c>
      <c r="B413" s="245" t="s">
        <v>1237</v>
      </c>
      <c r="C413" s="238" t="s">
        <v>2</v>
      </c>
      <c r="D413" s="238">
        <v>5</v>
      </c>
      <c r="E413" s="448"/>
      <c r="F413" s="448">
        <f t="shared" si="16"/>
        <v>0</v>
      </c>
      <c r="G413" s="448">
        <f t="shared" si="17"/>
        <v>0</v>
      </c>
    </row>
    <row r="414" spans="1:7" x14ac:dyDescent="0.25">
      <c r="A414" s="336" t="s">
        <v>2370</v>
      </c>
      <c r="B414" s="245" t="s">
        <v>1238</v>
      </c>
      <c r="C414" s="238" t="s">
        <v>2</v>
      </c>
      <c r="D414" s="238">
        <v>5</v>
      </c>
      <c r="E414" s="448"/>
      <c r="F414" s="448">
        <f t="shared" si="16"/>
        <v>0</v>
      </c>
      <c r="G414" s="448">
        <f t="shared" si="17"/>
        <v>0</v>
      </c>
    </row>
    <row r="415" spans="1:7" x14ac:dyDescent="0.25">
      <c r="A415" s="336" t="s">
        <v>2371</v>
      </c>
      <c r="B415" s="245" t="s">
        <v>520</v>
      </c>
      <c r="C415" s="238" t="s">
        <v>2</v>
      </c>
      <c r="D415" s="238">
        <v>1</v>
      </c>
      <c r="E415" s="448"/>
      <c r="F415" s="448">
        <f t="shared" si="16"/>
        <v>0</v>
      </c>
      <c r="G415" s="448">
        <f t="shared" si="17"/>
        <v>0</v>
      </c>
    </row>
    <row r="416" spans="1:7" x14ac:dyDescent="0.25">
      <c r="A416" s="336" t="s">
        <v>2372</v>
      </c>
      <c r="B416" s="245" t="s">
        <v>1085</v>
      </c>
      <c r="C416" s="238" t="s">
        <v>2</v>
      </c>
      <c r="D416" s="238">
        <v>2</v>
      </c>
      <c r="E416" s="448"/>
      <c r="F416" s="448">
        <f t="shared" si="16"/>
        <v>0</v>
      </c>
      <c r="G416" s="448">
        <f t="shared" si="17"/>
        <v>0</v>
      </c>
    </row>
    <row r="417" spans="1:7" x14ac:dyDescent="0.25">
      <c r="A417" s="336" t="s">
        <v>2373</v>
      </c>
      <c r="B417" s="245" t="s">
        <v>780</v>
      </c>
      <c r="C417" s="238" t="s">
        <v>2</v>
      </c>
      <c r="D417" s="238">
        <v>6</v>
      </c>
      <c r="E417" s="448"/>
      <c r="F417" s="448">
        <f t="shared" si="16"/>
        <v>0</v>
      </c>
      <c r="G417" s="448">
        <f t="shared" si="17"/>
        <v>0</v>
      </c>
    </row>
    <row r="418" spans="1:7" x14ac:dyDescent="0.25">
      <c r="A418" s="336" t="s">
        <v>2374</v>
      </c>
      <c r="B418" s="245" t="s">
        <v>514</v>
      </c>
      <c r="C418" s="238" t="s">
        <v>2</v>
      </c>
      <c r="D418" s="238">
        <v>8</v>
      </c>
      <c r="E418" s="448"/>
      <c r="F418" s="448">
        <f t="shared" si="16"/>
        <v>0</v>
      </c>
      <c r="G418" s="448">
        <f t="shared" si="17"/>
        <v>0</v>
      </c>
    </row>
    <row r="419" spans="1:7" x14ac:dyDescent="0.25">
      <c r="A419" s="336" t="s">
        <v>2375</v>
      </c>
      <c r="B419" s="245" t="s">
        <v>1239</v>
      </c>
      <c r="C419" s="238" t="s">
        <v>2</v>
      </c>
      <c r="D419" s="238">
        <v>1</v>
      </c>
      <c r="E419" s="448"/>
      <c r="F419" s="448">
        <f t="shared" si="16"/>
        <v>0</v>
      </c>
      <c r="G419" s="448">
        <f t="shared" si="17"/>
        <v>0</v>
      </c>
    </row>
    <row r="420" spans="1:7" x14ac:dyDescent="0.25">
      <c r="A420" s="336" t="s">
        <v>2376</v>
      </c>
      <c r="B420" s="245" t="s">
        <v>1240</v>
      </c>
      <c r="C420" s="238" t="s">
        <v>2</v>
      </c>
      <c r="D420" s="238">
        <v>1</v>
      </c>
      <c r="E420" s="448"/>
      <c r="F420" s="448">
        <f t="shared" si="16"/>
        <v>0</v>
      </c>
      <c r="G420" s="448">
        <f t="shared" si="17"/>
        <v>0</v>
      </c>
    </row>
    <row r="421" spans="1:7" x14ac:dyDescent="0.25">
      <c r="A421" s="336" t="s">
        <v>2377</v>
      </c>
      <c r="B421" s="245" t="s">
        <v>1241</v>
      </c>
      <c r="C421" s="238" t="s">
        <v>2</v>
      </c>
      <c r="D421" s="238">
        <v>2</v>
      </c>
      <c r="E421" s="448"/>
      <c r="F421" s="448">
        <f t="shared" si="16"/>
        <v>0</v>
      </c>
      <c r="G421" s="448">
        <f t="shared" si="17"/>
        <v>0</v>
      </c>
    </row>
    <row r="422" spans="1:7" x14ac:dyDescent="0.25">
      <c r="A422" s="336" t="s">
        <v>2378</v>
      </c>
      <c r="B422" s="245" t="s">
        <v>819</v>
      </c>
      <c r="C422" s="238" t="s">
        <v>2</v>
      </c>
      <c r="D422" s="238">
        <v>2</v>
      </c>
      <c r="E422" s="448"/>
      <c r="F422" s="448">
        <f t="shared" si="16"/>
        <v>0</v>
      </c>
      <c r="G422" s="448">
        <f t="shared" si="17"/>
        <v>0</v>
      </c>
    </row>
    <row r="423" spans="1:7" x14ac:dyDescent="0.25">
      <c r="A423" s="336" t="s">
        <v>2379</v>
      </c>
      <c r="B423" s="245" t="s">
        <v>1242</v>
      </c>
      <c r="C423" s="238" t="s">
        <v>2</v>
      </c>
      <c r="D423" s="238">
        <v>1</v>
      </c>
      <c r="E423" s="448"/>
      <c r="F423" s="448">
        <f t="shared" si="16"/>
        <v>0</v>
      </c>
      <c r="G423" s="448">
        <f t="shared" si="17"/>
        <v>0</v>
      </c>
    </row>
    <row r="424" spans="1:7" x14ac:dyDescent="0.25">
      <c r="A424" s="336" t="s">
        <v>2380</v>
      </c>
      <c r="B424" s="245" t="s">
        <v>1243</v>
      </c>
      <c r="C424" s="238" t="s">
        <v>2</v>
      </c>
      <c r="D424" s="238">
        <v>1</v>
      </c>
      <c r="E424" s="448"/>
      <c r="F424" s="448">
        <f t="shared" si="16"/>
        <v>0</v>
      </c>
      <c r="G424" s="448">
        <f t="shared" si="17"/>
        <v>0</v>
      </c>
    </row>
    <row r="425" spans="1:7" x14ac:dyDescent="0.25">
      <c r="A425" s="336" t="s">
        <v>2381</v>
      </c>
      <c r="B425" s="245" t="s">
        <v>1244</v>
      </c>
      <c r="C425" s="238" t="s">
        <v>2</v>
      </c>
      <c r="D425" s="238">
        <v>1</v>
      </c>
      <c r="E425" s="448"/>
      <c r="F425" s="448">
        <f t="shared" si="16"/>
        <v>0</v>
      </c>
      <c r="G425" s="448">
        <f t="shared" si="17"/>
        <v>0</v>
      </c>
    </row>
    <row r="426" spans="1:7" x14ac:dyDescent="0.25">
      <c r="A426" s="336" t="s">
        <v>2382</v>
      </c>
      <c r="B426" s="245" t="s">
        <v>497</v>
      </c>
      <c r="C426" s="238" t="s">
        <v>2</v>
      </c>
      <c r="D426" s="238">
        <v>1</v>
      </c>
      <c r="E426" s="448"/>
      <c r="F426" s="448">
        <f t="shared" si="16"/>
        <v>0</v>
      </c>
      <c r="G426" s="448">
        <f t="shared" si="17"/>
        <v>0</v>
      </c>
    </row>
    <row r="427" spans="1:7" x14ac:dyDescent="0.25">
      <c r="A427" s="336" t="s">
        <v>2383</v>
      </c>
      <c r="B427" s="245" t="s">
        <v>1245</v>
      </c>
      <c r="C427" s="238" t="s">
        <v>2</v>
      </c>
      <c r="D427" s="238">
        <v>1</v>
      </c>
      <c r="E427" s="448"/>
      <c r="F427" s="448">
        <f t="shared" si="16"/>
        <v>0</v>
      </c>
      <c r="G427" s="448">
        <f t="shared" si="17"/>
        <v>0</v>
      </c>
    </row>
    <row r="428" spans="1:7" x14ac:dyDescent="0.25">
      <c r="A428" s="336" t="s">
        <v>2384</v>
      </c>
      <c r="B428" s="245" t="s">
        <v>1246</v>
      </c>
      <c r="C428" s="238" t="s">
        <v>2</v>
      </c>
      <c r="D428" s="238">
        <v>1</v>
      </c>
      <c r="E428" s="448"/>
      <c r="F428" s="448">
        <f t="shared" si="16"/>
        <v>0</v>
      </c>
      <c r="G428" s="448">
        <f t="shared" si="17"/>
        <v>0</v>
      </c>
    </row>
    <row r="429" spans="1:7" x14ac:dyDescent="0.25">
      <c r="A429" s="336" t="s">
        <v>2385</v>
      </c>
      <c r="B429" s="245" t="s">
        <v>1247</v>
      </c>
      <c r="C429" s="238" t="s">
        <v>2</v>
      </c>
      <c r="D429" s="238">
        <v>1</v>
      </c>
      <c r="E429" s="448"/>
      <c r="F429" s="448">
        <f t="shared" si="16"/>
        <v>0</v>
      </c>
      <c r="G429" s="448">
        <f t="shared" si="17"/>
        <v>0</v>
      </c>
    </row>
    <row r="430" spans="1:7" x14ac:dyDescent="0.25">
      <c r="A430" s="336" t="s">
        <v>2386</v>
      </c>
      <c r="B430" s="245" t="s">
        <v>1248</v>
      </c>
      <c r="C430" s="238" t="s">
        <v>2</v>
      </c>
      <c r="D430" s="238">
        <v>1</v>
      </c>
      <c r="E430" s="448"/>
      <c r="F430" s="448">
        <f t="shared" si="16"/>
        <v>0</v>
      </c>
      <c r="G430" s="448">
        <f t="shared" si="17"/>
        <v>0</v>
      </c>
    </row>
    <row r="431" spans="1:7" x14ac:dyDescent="0.25">
      <c r="A431" s="336" t="s">
        <v>2387</v>
      </c>
      <c r="B431" s="245" t="s">
        <v>814</v>
      </c>
      <c r="C431" s="238" t="s">
        <v>2</v>
      </c>
      <c r="D431" s="238">
        <v>10</v>
      </c>
      <c r="E431" s="448"/>
      <c r="F431" s="448">
        <f t="shared" si="16"/>
        <v>0</v>
      </c>
      <c r="G431" s="448">
        <f t="shared" si="17"/>
        <v>0</v>
      </c>
    </row>
    <row r="432" spans="1:7" x14ac:dyDescent="0.25">
      <c r="A432" s="336" t="s">
        <v>2388</v>
      </c>
      <c r="B432" s="245" t="s">
        <v>1249</v>
      </c>
      <c r="C432" s="238" t="s">
        <v>2</v>
      </c>
      <c r="D432" s="238">
        <v>1</v>
      </c>
      <c r="E432" s="448"/>
      <c r="F432" s="448">
        <f t="shared" si="16"/>
        <v>0</v>
      </c>
      <c r="G432" s="448">
        <f t="shared" si="17"/>
        <v>0</v>
      </c>
    </row>
    <row r="433" spans="1:7" x14ac:dyDescent="0.25">
      <c r="A433" s="336" t="s">
        <v>2389</v>
      </c>
      <c r="B433" s="245" t="s">
        <v>1250</v>
      </c>
      <c r="C433" s="238" t="s">
        <v>2</v>
      </c>
      <c r="D433" s="238">
        <v>1</v>
      </c>
      <c r="E433" s="448"/>
      <c r="F433" s="448">
        <f t="shared" si="16"/>
        <v>0</v>
      </c>
      <c r="G433" s="448">
        <f t="shared" si="17"/>
        <v>0</v>
      </c>
    </row>
    <row r="434" spans="1:7" x14ac:dyDescent="0.25">
      <c r="A434" s="336" t="s">
        <v>2390</v>
      </c>
      <c r="B434" s="245" t="s">
        <v>1251</v>
      </c>
      <c r="C434" s="238" t="s">
        <v>2</v>
      </c>
      <c r="D434" s="238">
        <v>1</v>
      </c>
      <c r="E434" s="448"/>
      <c r="F434" s="448">
        <f t="shared" si="16"/>
        <v>0</v>
      </c>
      <c r="G434" s="448">
        <f t="shared" si="17"/>
        <v>0</v>
      </c>
    </row>
    <row r="435" spans="1:7" x14ac:dyDescent="0.25">
      <c r="A435" s="336" t="s">
        <v>2391</v>
      </c>
      <c r="B435" s="245" t="s">
        <v>1252</v>
      </c>
      <c r="C435" s="238" t="s">
        <v>2</v>
      </c>
      <c r="D435" s="238">
        <v>1</v>
      </c>
      <c r="E435" s="448"/>
      <c r="F435" s="448">
        <f t="shared" si="16"/>
        <v>0</v>
      </c>
      <c r="G435" s="448">
        <f t="shared" si="17"/>
        <v>0</v>
      </c>
    </row>
    <row r="436" spans="1:7" x14ac:dyDescent="0.25">
      <c r="A436" s="336" t="s">
        <v>2392</v>
      </c>
      <c r="B436" s="245" t="s">
        <v>1253</v>
      </c>
      <c r="C436" s="238" t="s">
        <v>2</v>
      </c>
      <c r="D436" s="238">
        <v>1</v>
      </c>
      <c r="E436" s="448"/>
      <c r="F436" s="448">
        <f t="shared" si="16"/>
        <v>0</v>
      </c>
      <c r="G436" s="448">
        <f t="shared" si="17"/>
        <v>0</v>
      </c>
    </row>
    <row r="437" spans="1:7" x14ac:dyDescent="0.25">
      <c r="A437" s="336" t="s">
        <v>2393</v>
      </c>
      <c r="B437" s="245" t="s">
        <v>1254</v>
      </c>
      <c r="C437" s="238" t="s">
        <v>2</v>
      </c>
      <c r="D437" s="238">
        <v>1</v>
      </c>
      <c r="E437" s="448"/>
      <c r="F437" s="448">
        <f t="shared" si="16"/>
        <v>0</v>
      </c>
      <c r="G437" s="448">
        <f t="shared" si="17"/>
        <v>0</v>
      </c>
    </row>
    <row r="438" spans="1:7" x14ac:dyDescent="0.25">
      <c r="A438" s="336" t="s">
        <v>2394</v>
      </c>
      <c r="B438" s="245" t="s">
        <v>1255</v>
      </c>
      <c r="C438" s="238" t="s">
        <v>2</v>
      </c>
      <c r="D438" s="238">
        <v>1</v>
      </c>
      <c r="E438" s="448"/>
      <c r="F438" s="448">
        <f t="shared" si="16"/>
        <v>0</v>
      </c>
      <c r="G438" s="448">
        <f t="shared" si="17"/>
        <v>0</v>
      </c>
    </row>
    <row r="439" spans="1:7" x14ac:dyDescent="0.25">
      <c r="A439" s="336" t="s">
        <v>2395</v>
      </c>
      <c r="B439" s="245" t="s">
        <v>824</v>
      </c>
      <c r="C439" s="238" t="s">
        <v>2</v>
      </c>
      <c r="D439" s="238">
        <v>1</v>
      </c>
      <c r="E439" s="448"/>
      <c r="F439" s="448">
        <f t="shared" si="16"/>
        <v>0</v>
      </c>
      <c r="G439" s="448">
        <f t="shared" si="17"/>
        <v>0</v>
      </c>
    </row>
    <row r="440" spans="1:7" x14ac:dyDescent="0.25">
      <c r="A440" s="336" t="s">
        <v>2396</v>
      </c>
      <c r="B440" s="245" t="s">
        <v>1256</v>
      </c>
      <c r="C440" s="238" t="s">
        <v>2</v>
      </c>
      <c r="D440" s="238">
        <v>1</v>
      </c>
      <c r="E440" s="448"/>
      <c r="F440" s="448">
        <f t="shared" si="16"/>
        <v>0</v>
      </c>
      <c r="G440" s="448">
        <f t="shared" si="17"/>
        <v>0</v>
      </c>
    </row>
    <row r="441" spans="1:7" x14ac:dyDescent="0.25">
      <c r="A441" s="336" t="s">
        <v>2397</v>
      </c>
      <c r="B441" s="245" t="s">
        <v>1257</v>
      </c>
      <c r="C441" s="238" t="s">
        <v>2</v>
      </c>
      <c r="D441" s="238">
        <v>1</v>
      </c>
      <c r="E441" s="448"/>
      <c r="F441" s="448">
        <f t="shared" si="16"/>
        <v>0</v>
      </c>
      <c r="G441" s="448">
        <f t="shared" si="17"/>
        <v>0</v>
      </c>
    </row>
    <row r="442" spans="1:7" x14ac:dyDescent="0.25">
      <c r="A442" s="336" t="s">
        <v>2398</v>
      </c>
      <c r="B442" s="245" t="s">
        <v>1258</v>
      </c>
      <c r="C442" s="238" t="s">
        <v>2</v>
      </c>
      <c r="D442" s="238">
        <v>1</v>
      </c>
      <c r="E442" s="448"/>
      <c r="F442" s="448">
        <f t="shared" si="16"/>
        <v>0</v>
      </c>
      <c r="G442" s="448">
        <f t="shared" si="17"/>
        <v>0</v>
      </c>
    </row>
    <row r="443" spans="1:7" x14ac:dyDescent="0.25">
      <c r="A443" s="336" t="s">
        <v>2399</v>
      </c>
      <c r="B443" s="245" t="s">
        <v>1259</v>
      </c>
      <c r="C443" s="238" t="s">
        <v>2</v>
      </c>
      <c r="D443" s="238">
        <v>2</v>
      </c>
      <c r="E443" s="448"/>
      <c r="F443" s="448">
        <f t="shared" si="16"/>
        <v>0</v>
      </c>
      <c r="G443" s="448">
        <f t="shared" si="17"/>
        <v>0</v>
      </c>
    </row>
    <row r="444" spans="1:7" x14ac:dyDescent="0.25">
      <c r="A444" s="336" t="s">
        <v>2400</v>
      </c>
      <c r="B444" s="245" t="s">
        <v>1260</v>
      </c>
      <c r="C444" s="238" t="s">
        <v>2</v>
      </c>
      <c r="D444" s="238">
        <v>2</v>
      </c>
      <c r="E444" s="448"/>
      <c r="F444" s="448">
        <f t="shared" si="16"/>
        <v>0</v>
      </c>
      <c r="G444" s="448">
        <f t="shared" si="17"/>
        <v>0</v>
      </c>
    </row>
    <row r="445" spans="1:7" x14ac:dyDescent="0.25">
      <c r="A445" s="336" t="s">
        <v>2401</v>
      </c>
      <c r="B445" s="245" t="s">
        <v>1261</v>
      </c>
      <c r="C445" s="238" t="s">
        <v>2</v>
      </c>
      <c r="D445" s="238">
        <v>1</v>
      </c>
      <c r="E445" s="448"/>
      <c r="F445" s="448">
        <f t="shared" si="16"/>
        <v>0</v>
      </c>
      <c r="G445" s="448">
        <f t="shared" si="17"/>
        <v>0</v>
      </c>
    </row>
    <row r="446" spans="1:7" x14ac:dyDescent="0.25">
      <c r="A446" s="336" t="s">
        <v>2402</v>
      </c>
      <c r="B446" s="245" t="s">
        <v>1262</v>
      </c>
      <c r="C446" s="238" t="s">
        <v>2</v>
      </c>
      <c r="D446" s="238">
        <v>1</v>
      </c>
      <c r="E446" s="448"/>
      <c r="F446" s="448">
        <f t="shared" si="16"/>
        <v>0</v>
      </c>
      <c r="G446" s="448">
        <f t="shared" si="17"/>
        <v>0</v>
      </c>
    </row>
    <row r="447" spans="1:7" x14ac:dyDescent="0.25">
      <c r="A447" s="336" t="s">
        <v>2403</v>
      </c>
      <c r="B447" s="245" t="s">
        <v>1263</v>
      </c>
      <c r="C447" s="238" t="s">
        <v>2</v>
      </c>
      <c r="D447" s="238">
        <v>1</v>
      </c>
      <c r="E447" s="448"/>
      <c r="F447" s="448">
        <f t="shared" ref="F447:F510" si="18">SUM(E447*1.2)</f>
        <v>0</v>
      </c>
      <c r="G447" s="448">
        <f t="shared" ref="G447:G510" si="19">SUM(D447*E447)</f>
        <v>0</v>
      </c>
    </row>
    <row r="448" spans="1:7" x14ac:dyDescent="0.25">
      <c r="A448" s="336" t="s">
        <v>2404</v>
      </c>
      <c r="B448" s="245" t="s">
        <v>1264</v>
      </c>
      <c r="C448" s="238" t="s">
        <v>2</v>
      </c>
      <c r="D448" s="238">
        <v>1</v>
      </c>
      <c r="E448" s="448"/>
      <c r="F448" s="448">
        <f t="shared" si="18"/>
        <v>0</v>
      </c>
      <c r="G448" s="448">
        <f t="shared" si="19"/>
        <v>0</v>
      </c>
    </row>
    <row r="449" spans="1:7" x14ac:dyDescent="0.25">
      <c r="A449" s="336" t="s">
        <v>2405</v>
      </c>
      <c r="B449" s="245" t="s">
        <v>1265</v>
      </c>
      <c r="C449" s="238" t="s">
        <v>2</v>
      </c>
      <c r="D449" s="238">
        <v>1</v>
      </c>
      <c r="E449" s="448"/>
      <c r="F449" s="448">
        <f t="shared" si="18"/>
        <v>0</v>
      </c>
      <c r="G449" s="448">
        <f t="shared" si="19"/>
        <v>0</v>
      </c>
    </row>
    <row r="450" spans="1:7" x14ac:dyDescent="0.25">
      <c r="A450" s="336" t="s">
        <v>2406</v>
      </c>
      <c r="B450" s="245" t="s">
        <v>1266</v>
      </c>
      <c r="C450" s="238" t="s">
        <v>2</v>
      </c>
      <c r="D450" s="238">
        <v>2</v>
      </c>
      <c r="E450" s="448"/>
      <c r="F450" s="448">
        <f t="shared" si="18"/>
        <v>0</v>
      </c>
      <c r="G450" s="448">
        <f t="shared" si="19"/>
        <v>0</v>
      </c>
    </row>
    <row r="451" spans="1:7" x14ac:dyDescent="0.25">
      <c r="A451" s="336" t="s">
        <v>2407</v>
      </c>
      <c r="B451" s="245" t="s">
        <v>1267</v>
      </c>
      <c r="C451" s="238" t="s">
        <v>2</v>
      </c>
      <c r="D451" s="238">
        <v>2</v>
      </c>
      <c r="E451" s="448"/>
      <c r="F451" s="448">
        <f t="shared" si="18"/>
        <v>0</v>
      </c>
      <c r="G451" s="448">
        <f t="shared" si="19"/>
        <v>0</v>
      </c>
    </row>
    <row r="452" spans="1:7" x14ac:dyDescent="0.25">
      <c r="A452" s="336" t="s">
        <v>2408</v>
      </c>
      <c r="B452" s="245" t="s">
        <v>1268</v>
      </c>
      <c r="C452" s="238" t="s">
        <v>2</v>
      </c>
      <c r="D452" s="238">
        <v>1</v>
      </c>
      <c r="E452" s="448"/>
      <c r="F452" s="448">
        <f t="shared" si="18"/>
        <v>0</v>
      </c>
      <c r="G452" s="448">
        <f t="shared" si="19"/>
        <v>0</v>
      </c>
    </row>
    <row r="453" spans="1:7" x14ac:dyDescent="0.25">
      <c r="A453" s="336" t="s">
        <v>2409</v>
      </c>
      <c r="B453" s="245" t="s">
        <v>1269</v>
      </c>
      <c r="C453" s="238" t="s">
        <v>2</v>
      </c>
      <c r="D453" s="238">
        <v>1</v>
      </c>
      <c r="E453" s="448"/>
      <c r="F453" s="448">
        <f t="shared" si="18"/>
        <v>0</v>
      </c>
      <c r="G453" s="448">
        <f t="shared" si="19"/>
        <v>0</v>
      </c>
    </row>
    <row r="454" spans="1:7" x14ac:dyDescent="0.25">
      <c r="A454" s="336" t="s">
        <v>2410</v>
      </c>
      <c r="B454" s="245" t="s">
        <v>512</v>
      </c>
      <c r="C454" s="238" t="s">
        <v>2</v>
      </c>
      <c r="D454" s="238">
        <v>1</v>
      </c>
      <c r="E454" s="448"/>
      <c r="F454" s="448">
        <f t="shared" si="18"/>
        <v>0</v>
      </c>
      <c r="G454" s="448">
        <f t="shared" si="19"/>
        <v>0</v>
      </c>
    </row>
    <row r="455" spans="1:7" x14ac:dyDescent="0.25">
      <c r="A455" s="336" t="s">
        <v>2411</v>
      </c>
      <c r="B455" s="245" t="s">
        <v>784</v>
      </c>
      <c r="C455" s="238" t="s">
        <v>2</v>
      </c>
      <c r="D455" s="238">
        <v>2</v>
      </c>
      <c r="E455" s="448"/>
      <c r="F455" s="448">
        <f t="shared" si="18"/>
        <v>0</v>
      </c>
      <c r="G455" s="448">
        <f t="shared" si="19"/>
        <v>0</v>
      </c>
    </row>
    <row r="456" spans="1:7" x14ac:dyDescent="0.25">
      <c r="A456" s="336" t="s">
        <v>2412</v>
      </c>
      <c r="B456" s="245" t="s">
        <v>1270</v>
      </c>
      <c r="C456" s="238" t="s">
        <v>2</v>
      </c>
      <c r="D456" s="238">
        <v>40</v>
      </c>
      <c r="E456" s="448"/>
      <c r="F456" s="448">
        <f t="shared" si="18"/>
        <v>0</v>
      </c>
      <c r="G456" s="448">
        <f t="shared" si="19"/>
        <v>0</v>
      </c>
    </row>
    <row r="457" spans="1:7" x14ac:dyDescent="0.25">
      <c r="A457" s="336" t="s">
        <v>2413</v>
      </c>
      <c r="B457" s="245" t="s">
        <v>344</v>
      </c>
      <c r="C457" s="238" t="s">
        <v>2</v>
      </c>
      <c r="D457" s="238">
        <v>2</v>
      </c>
      <c r="E457" s="448"/>
      <c r="F457" s="448">
        <f t="shared" si="18"/>
        <v>0</v>
      </c>
      <c r="G457" s="448">
        <f t="shared" si="19"/>
        <v>0</v>
      </c>
    </row>
    <row r="458" spans="1:7" x14ac:dyDescent="0.25">
      <c r="A458" s="336" t="s">
        <v>2414</v>
      </c>
      <c r="B458" s="245" t="s">
        <v>823</v>
      </c>
      <c r="C458" s="238" t="s">
        <v>2</v>
      </c>
      <c r="D458" s="238">
        <v>2</v>
      </c>
      <c r="E458" s="448"/>
      <c r="F458" s="448">
        <f t="shared" si="18"/>
        <v>0</v>
      </c>
      <c r="G458" s="448">
        <f t="shared" si="19"/>
        <v>0</v>
      </c>
    </row>
    <row r="459" spans="1:7" x14ac:dyDescent="0.25">
      <c r="A459" s="336" t="s">
        <v>2415</v>
      </c>
      <c r="B459" s="245" t="s">
        <v>509</v>
      </c>
      <c r="C459" s="238" t="s">
        <v>2</v>
      </c>
      <c r="D459" s="238">
        <v>10</v>
      </c>
      <c r="E459" s="448"/>
      <c r="F459" s="448">
        <f t="shared" si="18"/>
        <v>0</v>
      </c>
      <c r="G459" s="448">
        <f t="shared" si="19"/>
        <v>0</v>
      </c>
    </row>
    <row r="460" spans="1:7" x14ac:dyDescent="0.25">
      <c r="A460" s="336" t="s">
        <v>2416</v>
      </c>
      <c r="B460" s="243" t="s">
        <v>665</v>
      </c>
      <c r="C460" s="244" t="s">
        <v>2</v>
      </c>
      <c r="D460" s="238">
        <v>2</v>
      </c>
      <c r="E460" s="448"/>
      <c r="F460" s="448">
        <f t="shared" si="18"/>
        <v>0</v>
      </c>
      <c r="G460" s="448">
        <f t="shared" si="19"/>
        <v>0</v>
      </c>
    </row>
    <row r="461" spans="1:7" x14ac:dyDescent="0.25">
      <c r="A461" s="336" t="s">
        <v>2417</v>
      </c>
      <c r="B461" s="245" t="s">
        <v>1271</v>
      </c>
      <c r="C461" s="238" t="s">
        <v>2</v>
      </c>
      <c r="D461" s="238">
        <v>6</v>
      </c>
      <c r="E461" s="448"/>
      <c r="F461" s="448">
        <f t="shared" si="18"/>
        <v>0</v>
      </c>
      <c r="G461" s="448">
        <f t="shared" si="19"/>
        <v>0</v>
      </c>
    </row>
    <row r="462" spans="1:7" x14ac:dyDescent="0.25">
      <c r="A462" s="336" t="s">
        <v>2418</v>
      </c>
      <c r="B462" s="245" t="s">
        <v>1011</v>
      </c>
      <c r="C462" s="238" t="s">
        <v>2</v>
      </c>
      <c r="D462" s="238">
        <v>20</v>
      </c>
      <c r="E462" s="448"/>
      <c r="F462" s="448">
        <f t="shared" si="18"/>
        <v>0</v>
      </c>
      <c r="G462" s="448">
        <f t="shared" si="19"/>
        <v>0</v>
      </c>
    </row>
    <row r="463" spans="1:7" x14ac:dyDescent="0.25">
      <c r="A463" s="336" t="s">
        <v>2419</v>
      </c>
      <c r="B463" s="245" t="s">
        <v>774</v>
      </c>
      <c r="C463" s="238" t="s">
        <v>2</v>
      </c>
      <c r="D463" s="238">
        <v>1</v>
      </c>
      <c r="E463" s="448"/>
      <c r="F463" s="448">
        <f t="shared" si="18"/>
        <v>0</v>
      </c>
      <c r="G463" s="448">
        <f t="shared" si="19"/>
        <v>0</v>
      </c>
    </row>
    <row r="464" spans="1:7" x14ac:dyDescent="0.25">
      <c r="A464" s="336" t="s">
        <v>2420</v>
      </c>
      <c r="B464" s="245" t="s">
        <v>1272</v>
      </c>
      <c r="C464" s="238"/>
      <c r="D464" s="238"/>
      <c r="E464" s="448"/>
      <c r="F464" s="448">
        <f t="shared" si="18"/>
        <v>0</v>
      </c>
      <c r="G464" s="448">
        <f t="shared" si="19"/>
        <v>0</v>
      </c>
    </row>
    <row r="465" spans="1:7" x14ac:dyDescent="0.25">
      <c r="A465" s="336" t="s">
        <v>2421</v>
      </c>
      <c r="B465" s="245" t="s">
        <v>1156</v>
      </c>
      <c r="C465" s="238" t="s">
        <v>2</v>
      </c>
      <c r="D465" s="238">
        <v>2</v>
      </c>
      <c r="E465" s="448"/>
      <c r="F465" s="448">
        <f t="shared" si="18"/>
        <v>0</v>
      </c>
      <c r="G465" s="448">
        <f t="shared" si="19"/>
        <v>0</v>
      </c>
    </row>
    <row r="466" spans="1:7" x14ac:dyDescent="0.25">
      <c r="A466" s="336" t="s">
        <v>2422</v>
      </c>
      <c r="B466" s="245" t="s">
        <v>1226</v>
      </c>
      <c r="C466" s="238" t="s">
        <v>2</v>
      </c>
      <c r="D466" s="238">
        <v>2</v>
      </c>
      <c r="E466" s="448"/>
      <c r="F466" s="448">
        <f t="shared" si="18"/>
        <v>0</v>
      </c>
      <c r="G466" s="448">
        <f t="shared" si="19"/>
        <v>0</v>
      </c>
    </row>
    <row r="467" spans="1:7" x14ac:dyDescent="0.25">
      <c r="A467" s="336" t="s">
        <v>2423</v>
      </c>
      <c r="B467" s="245" t="s">
        <v>1227</v>
      </c>
      <c r="C467" s="238" t="s">
        <v>2</v>
      </c>
      <c r="D467" s="238">
        <v>2</v>
      </c>
      <c r="E467" s="448"/>
      <c r="F467" s="448">
        <f t="shared" si="18"/>
        <v>0</v>
      </c>
      <c r="G467" s="448">
        <f t="shared" si="19"/>
        <v>0</v>
      </c>
    </row>
    <row r="468" spans="1:7" x14ac:dyDescent="0.25">
      <c r="A468" s="336" t="s">
        <v>2424</v>
      </c>
      <c r="B468" s="245" t="s">
        <v>1228</v>
      </c>
      <c r="C468" s="238" t="s">
        <v>2</v>
      </c>
      <c r="D468" s="238">
        <v>2</v>
      </c>
      <c r="E468" s="448"/>
      <c r="F468" s="448">
        <f t="shared" si="18"/>
        <v>0</v>
      </c>
      <c r="G468" s="448">
        <f t="shared" si="19"/>
        <v>0</v>
      </c>
    </row>
    <row r="469" spans="1:7" x14ac:dyDescent="0.25">
      <c r="A469" s="336" t="s">
        <v>2425</v>
      </c>
      <c r="B469" s="245" t="s">
        <v>1287</v>
      </c>
      <c r="C469" s="238" t="s">
        <v>2</v>
      </c>
      <c r="D469" s="238">
        <v>2</v>
      </c>
      <c r="E469" s="448"/>
      <c r="F469" s="448">
        <f t="shared" si="18"/>
        <v>0</v>
      </c>
      <c r="G469" s="448">
        <f t="shared" si="19"/>
        <v>0</v>
      </c>
    </row>
    <row r="470" spans="1:7" x14ac:dyDescent="0.25">
      <c r="A470" s="336" t="s">
        <v>2426</v>
      </c>
      <c r="B470" s="245" t="s">
        <v>994</v>
      </c>
      <c r="C470" s="238" t="s">
        <v>2</v>
      </c>
      <c r="D470" s="238">
        <v>1</v>
      </c>
      <c r="E470" s="448"/>
      <c r="F470" s="448">
        <f t="shared" si="18"/>
        <v>0</v>
      </c>
      <c r="G470" s="448">
        <f t="shared" si="19"/>
        <v>0</v>
      </c>
    </row>
    <row r="471" spans="1:7" x14ac:dyDescent="0.25">
      <c r="A471" s="336" t="s">
        <v>2427</v>
      </c>
      <c r="B471" s="245" t="s">
        <v>1273</v>
      </c>
      <c r="C471" s="238" t="s">
        <v>2</v>
      </c>
      <c r="D471" s="238">
        <v>1</v>
      </c>
      <c r="E471" s="448"/>
      <c r="F471" s="448">
        <f t="shared" si="18"/>
        <v>0</v>
      </c>
      <c r="G471" s="448">
        <f t="shared" si="19"/>
        <v>0</v>
      </c>
    </row>
    <row r="472" spans="1:7" x14ac:dyDescent="0.25">
      <c r="A472" s="336" t="s">
        <v>2428</v>
      </c>
      <c r="B472" s="245" t="s">
        <v>1232</v>
      </c>
      <c r="C472" s="238" t="s">
        <v>2</v>
      </c>
      <c r="D472" s="238">
        <v>1</v>
      </c>
      <c r="E472" s="448"/>
      <c r="F472" s="448">
        <f t="shared" si="18"/>
        <v>0</v>
      </c>
      <c r="G472" s="448">
        <f t="shared" si="19"/>
        <v>0</v>
      </c>
    </row>
    <row r="473" spans="1:7" x14ac:dyDescent="0.25">
      <c r="A473" s="336" t="s">
        <v>2429</v>
      </c>
      <c r="B473" s="245" t="s">
        <v>1233</v>
      </c>
      <c r="C473" s="238" t="s">
        <v>2</v>
      </c>
      <c r="D473" s="238">
        <v>5</v>
      </c>
      <c r="E473" s="448"/>
      <c r="F473" s="448">
        <f t="shared" si="18"/>
        <v>0</v>
      </c>
      <c r="G473" s="448">
        <f t="shared" si="19"/>
        <v>0</v>
      </c>
    </row>
    <row r="474" spans="1:7" x14ac:dyDescent="0.25">
      <c r="A474" s="336" t="s">
        <v>2430</v>
      </c>
      <c r="B474" s="245" t="s">
        <v>1234</v>
      </c>
      <c r="C474" s="238" t="s">
        <v>2</v>
      </c>
      <c r="D474" s="238">
        <v>5</v>
      </c>
      <c r="E474" s="448"/>
      <c r="F474" s="448">
        <f t="shared" si="18"/>
        <v>0</v>
      </c>
      <c r="G474" s="448">
        <f t="shared" si="19"/>
        <v>0</v>
      </c>
    </row>
    <row r="475" spans="1:7" x14ac:dyDescent="0.25">
      <c r="A475" s="336" t="s">
        <v>2431</v>
      </c>
      <c r="B475" s="245" t="s">
        <v>787</v>
      </c>
      <c r="C475" s="238" t="s">
        <v>2</v>
      </c>
      <c r="D475" s="238">
        <v>10</v>
      </c>
      <c r="E475" s="448"/>
      <c r="F475" s="448">
        <f t="shared" si="18"/>
        <v>0</v>
      </c>
      <c r="G475" s="448">
        <f t="shared" si="19"/>
        <v>0</v>
      </c>
    </row>
    <row r="476" spans="1:7" x14ac:dyDescent="0.25">
      <c r="A476" s="336" t="s">
        <v>2432</v>
      </c>
      <c r="B476" s="245" t="s">
        <v>1235</v>
      </c>
      <c r="C476" s="238" t="s">
        <v>2</v>
      </c>
      <c r="D476" s="238">
        <v>4</v>
      </c>
      <c r="E476" s="448"/>
      <c r="F476" s="448">
        <f t="shared" si="18"/>
        <v>0</v>
      </c>
      <c r="G476" s="448">
        <f t="shared" si="19"/>
        <v>0</v>
      </c>
    </row>
    <row r="477" spans="1:7" x14ac:dyDescent="0.25">
      <c r="A477" s="336" t="s">
        <v>2433</v>
      </c>
      <c r="B477" s="245" t="s">
        <v>1236</v>
      </c>
      <c r="C477" s="238" t="s">
        <v>2</v>
      </c>
      <c r="D477" s="238">
        <v>4</v>
      </c>
      <c r="E477" s="448"/>
      <c r="F477" s="448">
        <f t="shared" si="18"/>
        <v>0</v>
      </c>
      <c r="G477" s="448">
        <f t="shared" si="19"/>
        <v>0</v>
      </c>
    </row>
    <row r="478" spans="1:7" x14ac:dyDescent="0.25">
      <c r="A478" s="336" t="s">
        <v>2434</v>
      </c>
      <c r="B478" s="245" t="s">
        <v>1237</v>
      </c>
      <c r="C478" s="238" t="s">
        <v>2</v>
      </c>
      <c r="D478" s="238">
        <v>4</v>
      </c>
      <c r="E478" s="448"/>
      <c r="F478" s="448">
        <f t="shared" si="18"/>
        <v>0</v>
      </c>
      <c r="G478" s="448">
        <f t="shared" si="19"/>
        <v>0</v>
      </c>
    </row>
    <row r="479" spans="1:7" x14ac:dyDescent="0.25">
      <c r="A479" s="336" t="s">
        <v>2435</v>
      </c>
      <c r="B479" s="245" t="s">
        <v>1238</v>
      </c>
      <c r="C479" s="238" t="s">
        <v>2</v>
      </c>
      <c r="D479" s="238">
        <v>4</v>
      </c>
      <c r="E479" s="448"/>
      <c r="F479" s="448">
        <f t="shared" si="18"/>
        <v>0</v>
      </c>
      <c r="G479" s="448">
        <f t="shared" si="19"/>
        <v>0</v>
      </c>
    </row>
    <row r="480" spans="1:7" x14ac:dyDescent="0.25">
      <c r="A480" s="336" t="s">
        <v>2436</v>
      </c>
      <c r="B480" s="245" t="s">
        <v>520</v>
      </c>
      <c r="C480" s="238" t="s">
        <v>2</v>
      </c>
      <c r="D480" s="238">
        <v>1</v>
      </c>
      <c r="E480" s="448"/>
      <c r="F480" s="448">
        <f t="shared" si="18"/>
        <v>0</v>
      </c>
      <c r="G480" s="448">
        <f t="shared" si="19"/>
        <v>0</v>
      </c>
    </row>
    <row r="481" spans="1:7" x14ac:dyDescent="0.25">
      <c r="A481" s="336" t="s">
        <v>2437</v>
      </c>
      <c r="B481" s="245" t="s">
        <v>1085</v>
      </c>
      <c r="C481" s="238" t="s">
        <v>2</v>
      </c>
      <c r="D481" s="238">
        <v>2</v>
      </c>
      <c r="E481" s="448"/>
      <c r="F481" s="448">
        <f t="shared" si="18"/>
        <v>0</v>
      </c>
      <c r="G481" s="448">
        <f t="shared" si="19"/>
        <v>0</v>
      </c>
    </row>
    <row r="482" spans="1:7" x14ac:dyDescent="0.25">
      <c r="A482" s="336" t="s">
        <v>2438</v>
      </c>
      <c r="B482" s="245" t="s">
        <v>780</v>
      </c>
      <c r="C482" s="238" t="s">
        <v>2</v>
      </c>
      <c r="D482" s="238">
        <v>6</v>
      </c>
      <c r="E482" s="448"/>
      <c r="F482" s="448">
        <f t="shared" si="18"/>
        <v>0</v>
      </c>
      <c r="G482" s="448">
        <f t="shared" si="19"/>
        <v>0</v>
      </c>
    </row>
    <row r="483" spans="1:7" x14ac:dyDescent="0.25">
      <c r="A483" s="336" t="s">
        <v>2439</v>
      </c>
      <c r="B483" s="243" t="s">
        <v>665</v>
      </c>
      <c r="C483" s="244" t="s">
        <v>2</v>
      </c>
      <c r="D483" s="238">
        <v>1</v>
      </c>
      <c r="E483" s="448"/>
      <c r="F483" s="448">
        <f t="shared" si="18"/>
        <v>0</v>
      </c>
      <c r="G483" s="448">
        <f t="shared" si="19"/>
        <v>0</v>
      </c>
    </row>
    <row r="484" spans="1:7" x14ac:dyDescent="0.25">
      <c r="A484" s="336" t="s">
        <v>2440</v>
      </c>
      <c r="B484" s="245" t="s">
        <v>514</v>
      </c>
      <c r="C484" s="238" t="s">
        <v>2</v>
      </c>
      <c r="D484" s="238">
        <v>2</v>
      </c>
      <c r="E484" s="448"/>
      <c r="F484" s="448">
        <f t="shared" si="18"/>
        <v>0</v>
      </c>
      <c r="G484" s="448">
        <f t="shared" si="19"/>
        <v>0</v>
      </c>
    </row>
    <row r="485" spans="1:7" x14ac:dyDescent="0.25">
      <c r="A485" s="336" t="s">
        <v>2441</v>
      </c>
      <c r="B485" s="245" t="s">
        <v>1239</v>
      </c>
      <c r="C485" s="238" t="s">
        <v>2</v>
      </c>
      <c r="D485" s="238">
        <v>1</v>
      </c>
      <c r="E485" s="448"/>
      <c r="F485" s="448">
        <f t="shared" si="18"/>
        <v>0</v>
      </c>
      <c r="G485" s="448">
        <f t="shared" si="19"/>
        <v>0</v>
      </c>
    </row>
    <row r="486" spans="1:7" x14ac:dyDescent="0.25">
      <c r="A486" s="336" t="s">
        <v>2442</v>
      </c>
      <c r="B486" s="245" t="s">
        <v>1240</v>
      </c>
      <c r="C486" s="238" t="s">
        <v>2</v>
      </c>
      <c r="D486" s="238">
        <v>1</v>
      </c>
      <c r="E486" s="448"/>
      <c r="F486" s="448">
        <f t="shared" si="18"/>
        <v>0</v>
      </c>
      <c r="G486" s="448">
        <f t="shared" si="19"/>
        <v>0</v>
      </c>
    </row>
    <row r="487" spans="1:7" x14ac:dyDescent="0.25">
      <c r="A487" s="336" t="s">
        <v>2443</v>
      </c>
      <c r="B487" s="245" t="s">
        <v>1241</v>
      </c>
      <c r="C487" s="238" t="s">
        <v>2</v>
      </c>
      <c r="D487" s="238">
        <v>1</v>
      </c>
      <c r="E487" s="448"/>
      <c r="F487" s="448">
        <f t="shared" si="18"/>
        <v>0</v>
      </c>
      <c r="G487" s="448">
        <f t="shared" si="19"/>
        <v>0</v>
      </c>
    </row>
    <row r="488" spans="1:7" x14ac:dyDescent="0.25">
      <c r="A488" s="336" t="s">
        <v>2444</v>
      </c>
      <c r="B488" s="245" t="s">
        <v>819</v>
      </c>
      <c r="C488" s="238" t="s">
        <v>2</v>
      </c>
      <c r="D488" s="238">
        <v>1</v>
      </c>
      <c r="E488" s="448"/>
      <c r="F488" s="448">
        <f t="shared" si="18"/>
        <v>0</v>
      </c>
      <c r="G488" s="448">
        <f t="shared" si="19"/>
        <v>0</v>
      </c>
    </row>
    <row r="489" spans="1:7" x14ac:dyDescent="0.25">
      <c r="A489" s="336" t="s">
        <v>2445</v>
      </c>
      <c r="B489" s="245" t="s">
        <v>1242</v>
      </c>
      <c r="C489" s="238" t="s">
        <v>2</v>
      </c>
      <c r="D489" s="238">
        <v>1</v>
      </c>
      <c r="E489" s="448"/>
      <c r="F489" s="448">
        <f t="shared" si="18"/>
        <v>0</v>
      </c>
      <c r="G489" s="448">
        <f t="shared" si="19"/>
        <v>0</v>
      </c>
    </row>
    <row r="490" spans="1:7" x14ac:dyDescent="0.25">
      <c r="A490" s="336" t="s">
        <v>2446</v>
      </c>
      <c r="B490" s="245" t="s">
        <v>1243</v>
      </c>
      <c r="C490" s="238" t="s">
        <v>2</v>
      </c>
      <c r="D490" s="238">
        <v>1</v>
      </c>
      <c r="E490" s="448"/>
      <c r="F490" s="448">
        <f t="shared" si="18"/>
        <v>0</v>
      </c>
      <c r="G490" s="448">
        <f t="shared" si="19"/>
        <v>0</v>
      </c>
    </row>
    <row r="491" spans="1:7" x14ac:dyDescent="0.25">
      <c r="A491" s="336" t="s">
        <v>2447</v>
      </c>
      <c r="B491" s="245" t="s">
        <v>1244</v>
      </c>
      <c r="C491" s="238" t="s">
        <v>2</v>
      </c>
      <c r="D491" s="238">
        <v>1</v>
      </c>
      <c r="E491" s="448"/>
      <c r="F491" s="448">
        <f t="shared" si="18"/>
        <v>0</v>
      </c>
      <c r="G491" s="448">
        <f t="shared" si="19"/>
        <v>0</v>
      </c>
    </row>
    <row r="492" spans="1:7" x14ac:dyDescent="0.25">
      <c r="A492" s="336" t="s">
        <v>2448</v>
      </c>
      <c r="B492" s="245" t="s">
        <v>497</v>
      </c>
      <c r="C492" s="238" t="s">
        <v>2</v>
      </c>
      <c r="D492" s="238">
        <v>1</v>
      </c>
      <c r="E492" s="448"/>
      <c r="F492" s="448">
        <f t="shared" si="18"/>
        <v>0</v>
      </c>
      <c r="G492" s="448">
        <f t="shared" si="19"/>
        <v>0</v>
      </c>
    </row>
    <row r="493" spans="1:7" x14ac:dyDescent="0.25">
      <c r="A493" s="336" t="s">
        <v>2449</v>
      </c>
      <c r="B493" s="245" t="s">
        <v>1245</v>
      </c>
      <c r="C493" s="238" t="s">
        <v>2</v>
      </c>
      <c r="D493" s="238">
        <v>1</v>
      </c>
      <c r="E493" s="448"/>
      <c r="F493" s="448">
        <f t="shared" si="18"/>
        <v>0</v>
      </c>
      <c r="G493" s="448">
        <f t="shared" si="19"/>
        <v>0</v>
      </c>
    </row>
    <row r="494" spans="1:7" x14ac:dyDescent="0.25">
      <c r="A494" s="336" t="s">
        <v>2450</v>
      </c>
      <c r="B494" s="245" t="s">
        <v>1249</v>
      </c>
      <c r="C494" s="238" t="s">
        <v>2</v>
      </c>
      <c r="D494" s="238">
        <v>1</v>
      </c>
      <c r="E494" s="448"/>
      <c r="F494" s="448">
        <f t="shared" si="18"/>
        <v>0</v>
      </c>
      <c r="G494" s="448">
        <f t="shared" si="19"/>
        <v>0</v>
      </c>
    </row>
    <row r="495" spans="1:7" x14ac:dyDescent="0.25">
      <c r="A495" s="336" t="s">
        <v>2451</v>
      </c>
      <c r="B495" s="245" t="s">
        <v>1250</v>
      </c>
      <c r="C495" s="238" t="s">
        <v>2</v>
      </c>
      <c r="D495" s="238">
        <v>1</v>
      </c>
      <c r="E495" s="448"/>
      <c r="F495" s="448">
        <f t="shared" si="18"/>
        <v>0</v>
      </c>
      <c r="G495" s="448">
        <f t="shared" si="19"/>
        <v>0</v>
      </c>
    </row>
    <row r="496" spans="1:7" x14ac:dyDescent="0.25">
      <c r="A496" s="336" t="s">
        <v>2452</v>
      </c>
      <c r="B496" s="245" t="s">
        <v>1251</v>
      </c>
      <c r="C496" s="238" t="s">
        <v>2</v>
      </c>
      <c r="D496" s="238">
        <v>1</v>
      </c>
      <c r="E496" s="448"/>
      <c r="F496" s="448">
        <f t="shared" si="18"/>
        <v>0</v>
      </c>
      <c r="G496" s="448">
        <f t="shared" si="19"/>
        <v>0</v>
      </c>
    </row>
    <row r="497" spans="1:7" x14ac:dyDescent="0.25">
      <c r="A497" s="336" t="s">
        <v>2453</v>
      </c>
      <c r="B497" s="245" t="s">
        <v>1274</v>
      </c>
      <c r="C497" s="238" t="s">
        <v>2</v>
      </c>
      <c r="D497" s="238">
        <v>1</v>
      </c>
      <c r="E497" s="448"/>
      <c r="F497" s="448">
        <f t="shared" si="18"/>
        <v>0</v>
      </c>
      <c r="G497" s="448">
        <f t="shared" si="19"/>
        <v>0</v>
      </c>
    </row>
    <row r="498" spans="1:7" x14ac:dyDescent="0.25">
      <c r="A498" s="336" t="s">
        <v>2454</v>
      </c>
      <c r="B498" s="245" t="s">
        <v>1259</v>
      </c>
      <c r="C498" s="238" t="s">
        <v>2</v>
      </c>
      <c r="D498" s="238">
        <v>1</v>
      </c>
      <c r="E498" s="448"/>
      <c r="F498" s="448">
        <f t="shared" si="18"/>
        <v>0</v>
      </c>
      <c r="G498" s="448">
        <f t="shared" si="19"/>
        <v>0</v>
      </c>
    </row>
    <row r="499" spans="1:7" x14ac:dyDescent="0.25">
      <c r="A499" s="336" t="s">
        <v>2455</v>
      </c>
      <c r="B499" s="245" t="s">
        <v>1275</v>
      </c>
      <c r="C499" s="238" t="s">
        <v>2</v>
      </c>
      <c r="D499" s="238">
        <v>1</v>
      </c>
      <c r="E499" s="448"/>
      <c r="F499" s="448">
        <f t="shared" si="18"/>
        <v>0</v>
      </c>
      <c r="G499" s="448">
        <f t="shared" si="19"/>
        <v>0</v>
      </c>
    </row>
    <row r="500" spans="1:7" x14ac:dyDescent="0.25">
      <c r="A500" s="336" t="s">
        <v>2456</v>
      </c>
      <c r="B500" s="245" t="s">
        <v>1276</v>
      </c>
      <c r="C500" s="238" t="s">
        <v>2</v>
      </c>
      <c r="D500" s="238">
        <v>1</v>
      </c>
      <c r="E500" s="448"/>
      <c r="F500" s="448">
        <f t="shared" si="18"/>
        <v>0</v>
      </c>
      <c r="G500" s="448">
        <f t="shared" si="19"/>
        <v>0</v>
      </c>
    </row>
    <row r="501" spans="1:7" x14ac:dyDescent="0.25">
      <c r="A501" s="336" t="s">
        <v>2457</v>
      </c>
      <c r="B501" s="245" t="s">
        <v>1262</v>
      </c>
      <c r="C501" s="238" t="s">
        <v>2</v>
      </c>
      <c r="D501" s="238">
        <v>1</v>
      </c>
      <c r="E501" s="448"/>
      <c r="F501" s="448">
        <f t="shared" si="18"/>
        <v>0</v>
      </c>
      <c r="G501" s="448">
        <f t="shared" si="19"/>
        <v>0</v>
      </c>
    </row>
    <row r="502" spans="1:7" x14ac:dyDescent="0.25">
      <c r="A502" s="336" t="s">
        <v>2458</v>
      </c>
      <c r="B502" s="245" t="s">
        <v>1264</v>
      </c>
      <c r="C502" s="238" t="s">
        <v>2</v>
      </c>
      <c r="D502" s="238">
        <v>1</v>
      </c>
      <c r="E502" s="448"/>
      <c r="F502" s="448">
        <f t="shared" si="18"/>
        <v>0</v>
      </c>
      <c r="G502" s="448">
        <f t="shared" si="19"/>
        <v>0</v>
      </c>
    </row>
    <row r="503" spans="1:7" x14ac:dyDescent="0.25">
      <c r="A503" s="336" t="s">
        <v>2459</v>
      </c>
      <c r="B503" s="245" t="s">
        <v>1265</v>
      </c>
      <c r="C503" s="238" t="s">
        <v>2</v>
      </c>
      <c r="D503" s="238">
        <v>1</v>
      </c>
      <c r="E503" s="448"/>
      <c r="F503" s="448">
        <f t="shared" si="18"/>
        <v>0</v>
      </c>
      <c r="G503" s="448">
        <f t="shared" si="19"/>
        <v>0</v>
      </c>
    </row>
    <row r="504" spans="1:7" x14ac:dyDescent="0.25">
      <c r="A504" s="336" t="s">
        <v>2460</v>
      </c>
      <c r="B504" s="245" t="s">
        <v>1277</v>
      </c>
      <c r="C504" s="238" t="s">
        <v>2</v>
      </c>
      <c r="D504" s="238">
        <v>1</v>
      </c>
      <c r="E504" s="448"/>
      <c r="F504" s="448">
        <f t="shared" si="18"/>
        <v>0</v>
      </c>
      <c r="G504" s="448">
        <f t="shared" si="19"/>
        <v>0</v>
      </c>
    </row>
    <row r="505" spans="1:7" x14ac:dyDescent="0.25">
      <c r="A505" s="336" t="s">
        <v>2461</v>
      </c>
      <c r="B505" s="245" t="s">
        <v>1267</v>
      </c>
      <c r="C505" s="238" t="s">
        <v>2</v>
      </c>
      <c r="D505" s="238">
        <v>1</v>
      </c>
      <c r="E505" s="448"/>
      <c r="F505" s="448">
        <f t="shared" si="18"/>
        <v>0</v>
      </c>
      <c r="G505" s="448">
        <f t="shared" si="19"/>
        <v>0</v>
      </c>
    </row>
    <row r="506" spans="1:7" x14ac:dyDescent="0.25">
      <c r="A506" s="336" t="s">
        <v>2462</v>
      </c>
      <c r="B506" s="245" t="s">
        <v>512</v>
      </c>
      <c r="C506" s="238" t="s">
        <v>2</v>
      </c>
      <c r="D506" s="238">
        <v>1</v>
      </c>
      <c r="E506" s="448"/>
      <c r="F506" s="448">
        <f t="shared" si="18"/>
        <v>0</v>
      </c>
      <c r="G506" s="448">
        <f t="shared" si="19"/>
        <v>0</v>
      </c>
    </row>
    <row r="507" spans="1:7" x14ac:dyDescent="0.25">
      <c r="A507" s="336" t="s">
        <v>2463</v>
      </c>
      <c r="B507" s="245" t="s">
        <v>784</v>
      </c>
      <c r="C507" s="238" t="s">
        <v>2</v>
      </c>
      <c r="D507" s="238">
        <v>1</v>
      </c>
      <c r="E507" s="448"/>
      <c r="F507" s="448">
        <f t="shared" si="18"/>
        <v>0</v>
      </c>
      <c r="G507" s="448">
        <f t="shared" si="19"/>
        <v>0</v>
      </c>
    </row>
    <row r="508" spans="1:7" x14ac:dyDescent="0.25">
      <c r="A508" s="336" t="s">
        <v>2464</v>
      </c>
      <c r="B508" s="245" t="s">
        <v>823</v>
      </c>
      <c r="C508" s="238" t="s">
        <v>2</v>
      </c>
      <c r="D508" s="238">
        <v>2</v>
      </c>
      <c r="E508" s="448"/>
      <c r="F508" s="448">
        <f t="shared" si="18"/>
        <v>0</v>
      </c>
      <c r="G508" s="448">
        <f t="shared" si="19"/>
        <v>0</v>
      </c>
    </row>
    <row r="509" spans="1:7" x14ac:dyDescent="0.25">
      <c r="A509" s="336" t="s">
        <v>2465</v>
      </c>
      <c r="B509" s="245" t="s">
        <v>509</v>
      </c>
      <c r="C509" s="238" t="s">
        <v>2</v>
      </c>
      <c r="D509" s="238">
        <v>10</v>
      </c>
      <c r="E509" s="448"/>
      <c r="F509" s="448">
        <f t="shared" si="18"/>
        <v>0</v>
      </c>
      <c r="G509" s="448">
        <f t="shared" si="19"/>
        <v>0</v>
      </c>
    </row>
    <row r="510" spans="1:7" x14ac:dyDescent="0.25">
      <c r="A510" s="336" t="s">
        <v>2466</v>
      </c>
      <c r="B510" s="245" t="s">
        <v>774</v>
      </c>
      <c r="C510" s="238" t="s">
        <v>2</v>
      </c>
      <c r="D510" s="238">
        <v>1</v>
      </c>
      <c r="E510" s="448"/>
      <c r="F510" s="448">
        <f t="shared" si="18"/>
        <v>0</v>
      </c>
      <c r="G510" s="448">
        <f t="shared" si="19"/>
        <v>0</v>
      </c>
    </row>
    <row r="511" spans="1:7" x14ac:dyDescent="0.25">
      <c r="A511" s="336" t="s">
        <v>2467</v>
      </c>
      <c r="B511" s="245" t="s">
        <v>1278</v>
      </c>
      <c r="C511" s="238" t="s">
        <v>2</v>
      </c>
      <c r="D511" s="238">
        <v>2</v>
      </c>
      <c r="E511" s="448"/>
      <c r="F511" s="448">
        <f t="shared" ref="F511:F525" si="20">SUM(E511*1.2)</f>
        <v>0</v>
      </c>
      <c r="G511" s="448">
        <f t="shared" ref="G511:G525" si="21">SUM(D511*E511)</f>
        <v>0</v>
      </c>
    </row>
    <row r="512" spans="1:7" x14ac:dyDescent="0.25">
      <c r="A512" s="336" t="s">
        <v>2468</v>
      </c>
      <c r="B512" s="245" t="s">
        <v>1028</v>
      </c>
      <c r="C512" s="238" t="s">
        <v>236</v>
      </c>
      <c r="D512" s="238">
        <v>10</v>
      </c>
      <c r="E512" s="448"/>
      <c r="F512" s="448">
        <f t="shared" si="20"/>
        <v>0</v>
      </c>
      <c r="G512" s="448">
        <f t="shared" si="21"/>
        <v>0</v>
      </c>
    </row>
    <row r="513" spans="1:7" x14ac:dyDescent="0.25">
      <c r="A513" s="336" t="s">
        <v>2469</v>
      </c>
      <c r="B513" s="245" t="s">
        <v>1028</v>
      </c>
      <c r="C513" s="238" t="s">
        <v>236</v>
      </c>
      <c r="D513" s="238">
        <v>10</v>
      </c>
      <c r="E513" s="448"/>
      <c r="F513" s="448">
        <f t="shared" si="20"/>
        <v>0</v>
      </c>
      <c r="G513" s="448">
        <f t="shared" si="21"/>
        <v>0</v>
      </c>
    </row>
    <row r="514" spans="1:7" x14ac:dyDescent="0.25">
      <c r="A514" s="336" t="s">
        <v>2470</v>
      </c>
      <c r="B514" s="245" t="s">
        <v>777</v>
      </c>
      <c r="C514" s="238" t="s">
        <v>236</v>
      </c>
      <c r="D514" s="238">
        <v>10</v>
      </c>
      <c r="E514" s="448"/>
      <c r="F514" s="448">
        <f t="shared" si="20"/>
        <v>0</v>
      </c>
      <c r="G514" s="448">
        <f t="shared" si="21"/>
        <v>0</v>
      </c>
    </row>
    <row r="515" spans="1:7" x14ac:dyDescent="0.25">
      <c r="A515" s="336" t="s">
        <v>2471</v>
      </c>
      <c r="B515" s="245" t="s">
        <v>1279</v>
      </c>
      <c r="C515" s="238" t="s">
        <v>2</v>
      </c>
      <c r="D515" s="238">
        <v>15</v>
      </c>
      <c r="E515" s="448"/>
      <c r="F515" s="448">
        <f t="shared" si="20"/>
        <v>0</v>
      </c>
      <c r="G515" s="448">
        <f t="shared" si="21"/>
        <v>0</v>
      </c>
    </row>
    <row r="516" spans="1:7" x14ac:dyDescent="0.25">
      <c r="A516" s="336" t="s">
        <v>2472</v>
      </c>
      <c r="B516" s="245" t="s">
        <v>762</v>
      </c>
      <c r="C516" s="238" t="s">
        <v>2</v>
      </c>
      <c r="D516" s="238">
        <v>15</v>
      </c>
      <c r="E516" s="448"/>
      <c r="F516" s="448">
        <f t="shared" si="20"/>
        <v>0</v>
      </c>
      <c r="G516" s="448">
        <f t="shared" si="21"/>
        <v>0</v>
      </c>
    </row>
    <row r="517" spans="1:7" x14ac:dyDescent="0.25">
      <c r="A517" s="336" t="s">
        <v>2473</v>
      </c>
      <c r="B517" s="245" t="s">
        <v>1280</v>
      </c>
      <c r="C517" s="238" t="s">
        <v>2</v>
      </c>
      <c r="D517" s="238">
        <v>15</v>
      </c>
      <c r="E517" s="448"/>
      <c r="F517" s="448">
        <f t="shared" si="20"/>
        <v>0</v>
      </c>
      <c r="G517" s="448">
        <f t="shared" si="21"/>
        <v>0</v>
      </c>
    </row>
    <row r="518" spans="1:7" x14ac:dyDescent="0.25">
      <c r="A518" s="336" t="s">
        <v>2474</v>
      </c>
      <c r="B518" s="245" t="s">
        <v>763</v>
      </c>
      <c r="C518" s="238" t="s">
        <v>2</v>
      </c>
      <c r="D518" s="238">
        <v>15</v>
      </c>
      <c r="E518" s="448"/>
      <c r="F518" s="448">
        <f t="shared" si="20"/>
        <v>0</v>
      </c>
      <c r="G518" s="448">
        <f t="shared" si="21"/>
        <v>0</v>
      </c>
    </row>
    <row r="519" spans="1:7" x14ac:dyDescent="0.25">
      <c r="A519" s="336" t="s">
        <v>2475</v>
      </c>
      <c r="B519" s="245" t="s">
        <v>1024</v>
      </c>
      <c r="C519" s="238" t="s">
        <v>2</v>
      </c>
      <c r="D519" s="238">
        <v>15</v>
      </c>
      <c r="E519" s="448"/>
      <c r="F519" s="448">
        <f t="shared" si="20"/>
        <v>0</v>
      </c>
      <c r="G519" s="448">
        <f t="shared" si="21"/>
        <v>0</v>
      </c>
    </row>
    <row r="520" spans="1:7" x14ac:dyDescent="0.25">
      <c r="A520" s="336" t="s">
        <v>2476</v>
      </c>
      <c r="B520" s="245" t="s">
        <v>1025</v>
      </c>
      <c r="C520" s="238" t="s">
        <v>2</v>
      </c>
      <c r="D520" s="238">
        <v>15</v>
      </c>
      <c r="E520" s="448"/>
      <c r="F520" s="448">
        <f t="shared" si="20"/>
        <v>0</v>
      </c>
      <c r="G520" s="448">
        <f t="shared" si="21"/>
        <v>0</v>
      </c>
    </row>
    <row r="521" spans="1:7" x14ac:dyDescent="0.25">
      <c r="A521" s="336" t="s">
        <v>2477</v>
      </c>
      <c r="B521" s="245" t="s">
        <v>764</v>
      </c>
      <c r="C521" s="238" t="s">
        <v>2</v>
      </c>
      <c r="D521" s="238">
        <v>15</v>
      </c>
      <c r="E521" s="448"/>
      <c r="F521" s="448">
        <f t="shared" si="20"/>
        <v>0</v>
      </c>
      <c r="G521" s="448">
        <f t="shared" si="21"/>
        <v>0</v>
      </c>
    </row>
    <row r="522" spans="1:7" x14ac:dyDescent="0.25">
      <c r="A522" s="336" t="s">
        <v>2478</v>
      </c>
      <c r="B522" s="245" t="s">
        <v>1281</v>
      </c>
      <c r="C522" s="238" t="s">
        <v>2</v>
      </c>
      <c r="D522" s="238">
        <v>15</v>
      </c>
      <c r="E522" s="448"/>
      <c r="F522" s="448">
        <f t="shared" si="20"/>
        <v>0</v>
      </c>
      <c r="G522" s="448">
        <f t="shared" si="21"/>
        <v>0</v>
      </c>
    </row>
    <row r="523" spans="1:7" x14ac:dyDescent="0.25">
      <c r="A523" s="336" t="s">
        <v>2479</v>
      </c>
      <c r="B523" s="245" t="s">
        <v>1027</v>
      </c>
      <c r="C523" s="238" t="s">
        <v>2</v>
      </c>
      <c r="D523" s="238">
        <v>30</v>
      </c>
      <c r="E523" s="448"/>
      <c r="F523" s="448">
        <f t="shared" si="20"/>
        <v>0</v>
      </c>
      <c r="G523" s="448">
        <f t="shared" si="21"/>
        <v>0</v>
      </c>
    </row>
    <row r="524" spans="1:7" x14ac:dyDescent="0.25">
      <c r="A524" s="336" t="s">
        <v>2480</v>
      </c>
      <c r="B524" s="245" t="s">
        <v>1282</v>
      </c>
      <c r="C524" s="238" t="s">
        <v>827</v>
      </c>
      <c r="D524" s="238">
        <v>100</v>
      </c>
      <c r="E524" s="448"/>
      <c r="F524" s="448">
        <f t="shared" si="20"/>
        <v>0</v>
      </c>
      <c r="G524" s="448">
        <f t="shared" si="21"/>
        <v>0</v>
      </c>
    </row>
    <row r="525" spans="1:7" ht="15.75" thickBot="1" x14ac:dyDescent="0.3">
      <c r="A525" s="336" t="s">
        <v>2481</v>
      </c>
      <c r="B525" s="245" t="s">
        <v>1283</v>
      </c>
      <c r="C525" s="238" t="s">
        <v>174</v>
      </c>
      <c r="D525" s="238">
        <v>200</v>
      </c>
      <c r="E525" s="587"/>
      <c r="F525" s="587">
        <f t="shared" si="20"/>
        <v>0</v>
      </c>
      <c r="G525" s="587">
        <f t="shared" si="21"/>
        <v>0</v>
      </c>
    </row>
    <row r="526" spans="1:7" ht="15.75" thickBot="1" x14ac:dyDescent="0.3">
      <c r="A526"/>
      <c r="B526"/>
      <c r="C526"/>
      <c r="D526" s="170"/>
      <c r="E526" s="667" t="s">
        <v>3210</v>
      </c>
      <c r="F526" s="667"/>
      <c r="G526" s="550">
        <f>SUM(G254:G525)</f>
        <v>0</v>
      </c>
    </row>
    <row r="527" spans="1:7" ht="15.75" thickBot="1" x14ac:dyDescent="0.3">
      <c r="A527"/>
      <c r="B527"/>
      <c r="C527"/>
      <c r="D527" s="170"/>
      <c r="E527" s="667" t="s">
        <v>3211</v>
      </c>
      <c r="F527" s="667"/>
      <c r="G527" s="550">
        <f>SUM(G526*0.2)</f>
        <v>0</v>
      </c>
    </row>
    <row r="528" spans="1:7" ht="15.75" thickBot="1" x14ac:dyDescent="0.3">
      <c r="A528"/>
      <c r="B528"/>
      <c r="C528"/>
      <c r="D528" s="170"/>
      <c r="E528" s="667" t="s">
        <v>3212</v>
      </c>
      <c r="F528" s="667"/>
      <c r="G528" s="550">
        <f>SUM(G526:G527)</f>
        <v>0</v>
      </c>
    </row>
    <row r="529" spans="4:7" customFormat="1" x14ac:dyDescent="0.25">
      <c r="D529" s="586"/>
    </row>
    <row r="530" spans="4:7" customFormat="1" x14ac:dyDescent="0.25">
      <c r="D530" s="586"/>
    </row>
    <row r="531" spans="4:7" customFormat="1" x14ac:dyDescent="0.25">
      <c r="D531" s="586"/>
    </row>
    <row r="532" spans="4:7" customFormat="1" ht="16.5" thickBot="1" x14ac:dyDescent="0.3">
      <c r="D532" s="586"/>
      <c r="E532" s="674" t="s">
        <v>3353</v>
      </c>
      <c r="F532" s="674"/>
      <c r="G532" s="674"/>
    </row>
    <row r="533" spans="4:7" customFormat="1" ht="15.75" thickBot="1" x14ac:dyDescent="0.3">
      <c r="D533" s="586"/>
      <c r="E533" s="675" t="s">
        <v>3357</v>
      </c>
      <c r="F533" s="675"/>
      <c r="G533" s="624">
        <f>G15+G235+G248+G526</f>
        <v>0</v>
      </c>
    </row>
    <row r="534" spans="4:7" customFormat="1" ht="15.75" thickBot="1" x14ac:dyDescent="0.3">
      <c r="D534" s="586"/>
      <c r="E534" s="675" t="s">
        <v>3358</v>
      </c>
      <c r="F534" s="675"/>
      <c r="G534" s="624">
        <f>G16+G236+G249+G527</f>
        <v>0</v>
      </c>
    </row>
    <row r="535" spans="4:7" customFormat="1" ht="15.75" thickBot="1" x14ac:dyDescent="0.3">
      <c r="D535" s="586"/>
      <c r="E535" s="675" t="s">
        <v>3359</v>
      </c>
      <c r="F535" s="675"/>
      <c r="G535" s="624">
        <f>G17+G237+G250+G528</f>
        <v>0</v>
      </c>
    </row>
    <row r="536" spans="4:7" customFormat="1" x14ac:dyDescent="0.25">
      <c r="D536" s="586"/>
    </row>
    <row r="537" spans="4:7" customFormat="1" x14ac:dyDescent="0.25">
      <c r="D537" s="586"/>
    </row>
    <row r="538" spans="4:7" customFormat="1" x14ac:dyDescent="0.25">
      <c r="D538" s="586"/>
    </row>
    <row r="539" spans="4:7" customFormat="1" x14ac:dyDescent="0.25">
      <c r="D539" s="586"/>
    </row>
    <row r="540" spans="4:7" customFormat="1" x14ac:dyDescent="0.25">
      <c r="D540" s="586"/>
    </row>
    <row r="541" spans="4:7" customFormat="1" x14ac:dyDescent="0.25">
      <c r="D541" s="586"/>
    </row>
    <row r="542" spans="4:7" customFormat="1" x14ac:dyDescent="0.25">
      <c r="D542" s="586"/>
    </row>
    <row r="543" spans="4:7" customFormat="1" x14ac:dyDescent="0.25">
      <c r="D543" s="586"/>
    </row>
    <row r="544" spans="4:7" customFormat="1" x14ac:dyDescent="0.25">
      <c r="D544" s="586"/>
    </row>
    <row r="545" spans="4:4" customFormat="1" x14ac:dyDescent="0.25">
      <c r="D545" s="586"/>
    </row>
    <row r="546" spans="4:4" customFormat="1" x14ac:dyDescent="0.25">
      <c r="D546" s="586"/>
    </row>
    <row r="547" spans="4:4" customFormat="1" x14ac:dyDescent="0.25">
      <c r="D547" s="586"/>
    </row>
    <row r="548" spans="4:4" customFormat="1" x14ac:dyDescent="0.25">
      <c r="D548" s="586"/>
    </row>
    <row r="549" spans="4:4" customFormat="1" x14ac:dyDescent="0.25">
      <c r="D549" s="586"/>
    </row>
    <row r="550" spans="4:4" customFormat="1" x14ac:dyDescent="0.25">
      <c r="D550" s="586"/>
    </row>
    <row r="551" spans="4:4" customFormat="1" x14ac:dyDescent="0.25">
      <c r="D551" s="586"/>
    </row>
    <row r="552" spans="4:4" customFormat="1" x14ac:dyDescent="0.25">
      <c r="D552" s="586"/>
    </row>
    <row r="553" spans="4:4" customFormat="1" x14ac:dyDescent="0.25">
      <c r="D553" s="586"/>
    </row>
    <row r="554" spans="4:4" customFormat="1" x14ac:dyDescent="0.25">
      <c r="D554" s="586"/>
    </row>
    <row r="555" spans="4:4" customFormat="1" x14ac:dyDescent="0.25">
      <c r="D555" s="586"/>
    </row>
    <row r="556" spans="4:4" customFormat="1" x14ac:dyDescent="0.25">
      <c r="D556" s="586"/>
    </row>
    <row r="557" spans="4:4" customFormat="1" x14ac:dyDescent="0.25">
      <c r="D557" s="586"/>
    </row>
    <row r="558" spans="4:4" customFormat="1" x14ac:dyDescent="0.25">
      <c r="D558" s="586"/>
    </row>
    <row r="559" spans="4:4" customFormat="1" x14ac:dyDescent="0.25">
      <c r="D559" s="586"/>
    </row>
    <row r="560" spans="4:4" customFormat="1" x14ac:dyDescent="0.25">
      <c r="D560" s="586"/>
    </row>
    <row r="561" spans="4:4" customFormat="1" x14ac:dyDescent="0.25">
      <c r="D561" s="586"/>
    </row>
    <row r="562" spans="4:4" customFormat="1" x14ac:dyDescent="0.25">
      <c r="D562" s="586"/>
    </row>
    <row r="563" spans="4:4" customFormat="1" x14ac:dyDescent="0.25">
      <c r="D563" s="586"/>
    </row>
    <row r="564" spans="4:4" customFormat="1" x14ac:dyDescent="0.25">
      <c r="D564" s="586"/>
    </row>
    <row r="565" spans="4:4" customFormat="1" x14ac:dyDescent="0.25">
      <c r="D565" s="586"/>
    </row>
    <row r="566" spans="4:4" customFormat="1" x14ac:dyDescent="0.25">
      <c r="D566" s="586"/>
    </row>
    <row r="567" spans="4:4" customFormat="1" x14ac:dyDescent="0.25">
      <c r="D567" s="586"/>
    </row>
    <row r="568" spans="4:4" customFormat="1" x14ac:dyDescent="0.25">
      <c r="D568" s="586"/>
    </row>
    <row r="569" spans="4:4" customFormat="1" x14ac:dyDescent="0.25">
      <c r="D569" s="586"/>
    </row>
    <row r="570" spans="4:4" customFormat="1" x14ac:dyDescent="0.25">
      <c r="D570" s="586"/>
    </row>
    <row r="571" spans="4:4" customFormat="1" x14ac:dyDescent="0.25">
      <c r="D571" s="586"/>
    </row>
    <row r="572" spans="4:4" customFormat="1" x14ac:dyDescent="0.25">
      <c r="D572" s="586"/>
    </row>
    <row r="573" spans="4:4" customFormat="1" x14ac:dyDescent="0.25">
      <c r="D573" s="586"/>
    </row>
    <row r="574" spans="4:4" customFormat="1" x14ac:dyDescent="0.25">
      <c r="D574" s="586"/>
    </row>
    <row r="575" spans="4:4" customFormat="1" x14ac:dyDescent="0.25">
      <c r="D575" s="586"/>
    </row>
    <row r="576" spans="4:4" customFormat="1" x14ac:dyDescent="0.25">
      <c r="D576" s="586"/>
    </row>
    <row r="577" spans="4:4" customFormat="1" x14ac:dyDescent="0.25">
      <c r="D577" s="586"/>
    </row>
    <row r="578" spans="4:4" customFormat="1" x14ac:dyDescent="0.25">
      <c r="D578" s="586"/>
    </row>
    <row r="579" spans="4:4" customFormat="1" x14ac:dyDescent="0.25">
      <c r="D579" s="586"/>
    </row>
    <row r="580" spans="4:4" customFormat="1" x14ac:dyDescent="0.25">
      <c r="D580" s="586"/>
    </row>
    <row r="581" spans="4:4" customFormat="1" x14ac:dyDescent="0.25">
      <c r="D581" s="586"/>
    </row>
    <row r="582" spans="4:4" customFormat="1" x14ac:dyDescent="0.25">
      <c r="D582" s="586"/>
    </row>
    <row r="583" spans="4:4" customFormat="1" x14ac:dyDescent="0.25">
      <c r="D583" s="586"/>
    </row>
    <row r="584" spans="4:4" customFormat="1" x14ac:dyDescent="0.25">
      <c r="D584" s="586"/>
    </row>
    <row r="585" spans="4:4" customFormat="1" x14ac:dyDescent="0.25">
      <c r="D585" s="586"/>
    </row>
    <row r="586" spans="4:4" customFormat="1" x14ac:dyDescent="0.25">
      <c r="D586" s="586"/>
    </row>
    <row r="587" spans="4:4" customFormat="1" x14ac:dyDescent="0.25">
      <c r="D587" s="586"/>
    </row>
    <row r="588" spans="4:4" customFormat="1" x14ac:dyDescent="0.25">
      <c r="D588" s="586"/>
    </row>
    <row r="589" spans="4:4" customFormat="1" x14ac:dyDescent="0.25">
      <c r="D589" s="586"/>
    </row>
    <row r="590" spans="4:4" customFormat="1" x14ac:dyDescent="0.25">
      <c r="D590" s="586"/>
    </row>
    <row r="591" spans="4:4" customFormat="1" x14ac:dyDescent="0.25">
      <c r="D591" s="586"/>
    </row>
    <row r="592" spans="4:4" customFormat="1" x14ac:dyDescent="0.25">
      <c r="D592" s="586"/>
    </row>
    <row r="593" spans="4:4" customFormat="1" x14ac:dyDescent="0.25">
      <c r="D593" s="586"/>
    </row>
    <row r="594" spans="4:4" customFormat="1" x14ac:dyDescent="0.25">
      <c r="D594" s="586"/>
    </row>
    <row r="595" spans="4:4" customFormat="1" x14ac:dyDescent="0.25">
      <c r="D595" s="586"/>
    </row>
    <row r="596" spans="4:4" customFormat="1" x14ac:dyDescent="0.25">
      <c r="D596" s="586"/>
    </row>
    <row r="597" spans="4:4" customFormat="1" x14ac:dyDescent="0.25">
      <c r="D597" s="586"/>
    </row>
    <row r="598" spans="4:4" customFormat="1" x14ac:dyDescent="0.25">
      <c r="D598" s="586"/>
    </row>
    <row r="599" spans="4:4" customFormat="1" x14ac:dyDescent="0.25">
      <c r="D599" s="586"/>
    </row>
    <row r="600" spans="4:4" customFormat="1" x14ac:dyDescent="0.25">
      <c r="D600" s="586"/>
    </row>
    <row r="601" spans="4:4" customFormat="1" x14ac:dyDescent="0.25">
      <c r="D601" s="586"/>
    </row>
    <row r="602" spans="4:4" customFormat="1" x14ac:dyDescent="0.25">
      <c r="D602" s="586"/>
    </row>
    <row r="603" spans="4:4" customFormat="1" x14ac:dyDescent="0.25">
      <c r="D603" s="586"/>
    </row>
    <row r="604" spans="4:4" customFormat="1" x14ac:dyDescent="0.25">
      <c r="D604" s="586"/>
    </row>
    <row r="605" spans="4:4" customFormat="1" x14ac:dyDescent="0.25">
      <c r="D605" s="586"/>
    </row>
    <row r="606" spans="4:4" customFormat="1" x14ac:dyDescent="0.25">
      <c r="D606" s="586"/>
    </row>
    <row r="607" spans="4:4" customFormat="1" x14ac:dyDescent="0.25">
      <c r="D607" s="586"/>
    </row>
    <row r="608" spans="4:4" customFormat="1" x14ac:dyDescent="0.25">
      <c r="D608" s="586"/>
    </row>
    <row r="609" spans="4:4" customFormat="1" x14ac:dyDescent="0.25">
      <c r="D609" s="586"/>
    </row>
    <row r="610" spans="4:4" customFormat="1" x14ac:dyDescent="0.25">
      <c r="D610" s="586"/>
    </row>
    <row r="611" spans="4:4" customFormat="1" x14ac:dyDescent="0.25">
      <c r="D611" s="586"/>
    </row>
    <row r="612" spans="4:4" customFormat="1" x14ac:dyDescent="0.25">
      <c r="D612" s="586"/>
    </row>
    <row r="613" spans="4:4" customFormat="1" x14ac:dyDescent="0.25">
      <c r="D613" s="586"/>
    </row>
    <row r="614" spans="4:4" customFormat="1" x14ac:dyDescent="0.25">
      <c r="D614" s="586"/>
    </row>
    <row r="615" spans="4:4" customFormat="1" x14ac:dyDescent="0.25">
      <c r="D615" s="586"/>
    </row>
    <row r="616" spans="4:4" customFormat="1" x14ac:dyDescent="0.25">
      <c r="D616" s="586"/>
    </row>
    <row r="617" spans="4:4" customFormat="1" x14ac:dyDescent="0.25">
      <c r="D617" s="586"/>
    </row>
    <row r="618" spans="4:4" customFormat="1" x14ac:dyDescent="0.25">
      <c r="D618" s="586"/>
    </row>
    <row r="619" spans="4:4" customFormat="1" x14ac:dyDescent="0.25">
      <c r="D619" s="586"/>
    </row>
    <row r="620" spans="4:4" customFormat="1" x14ac:dyDescent="0.25">
      <c r="D620" s="586"/>
    </row>
    <row r="621" spans="4:4" customFormat="1" x14ac:dyDescent="0.25">
      <c r="D621" s="586"/>
    </row>
    <row r="622" spans="4:4" customFormat="1" x14ac:dyDescent="0.25">
      <c r="D622" s="586"/>
    </row>
    <row r="623" spans="4:4" customFormat="1" x14ac:dyDescent="0.25">
      <c r="D623" s="586"/>
    </row>
    <row r="624" spans="4:4" customFormat="1" x14ac:dyDescent="0.25">
      <c r="D624" s="586"/>
    </row>
    <row r="625" spans="4:4" customFormat="1" x14ac:dyDescent="0.25">
      <c r="D625" s="586"/>
    </row>
    <row r="626" spans="4:4" customFormat="1" x14ac:dyDescent="0.25">
      <c r="D626" s="586"/>
    </row>
    <row r="627" spans="4:4" customFormat="1" x14ac:dyDescent="0.25">
      <c r="D627" s="586"/>
    </row>
    <row r="628" spans="4:4" customFormat="1" x14ac:dyDescent="0.25">
      <c r="D628" s="586"/>
    </row>
    <row r="629" spans="4:4" customFormat="1" x14ac:dyDescent="0.25">
      <c r="D629" s="586"/>
    </row>
    <row r="630" spans="4:4" customFormat="1" x14ac:dyDescent="0.25">
      <c r="D630" s="586"/>
    </row>
    <row r="631" spans="4:4" customFormat="1" x14ac:dyDescent="0.25">
      <c r="D631" s="586"/>
    </row>
    <row r="632" spans="4:4" customFormat="1" x14ac:dyDescent="0.25">
      <c r="D632" s="586"/>
    </row>
    <row r="633" spans="4:4" customFormat="1" x14ac:dyDescent="0.25">
      <c r="D633" s="586"/>
    </row>
    <row r="634" spans="4:4" customFormat="1" x14ac:dyDescent="0.25">
      <c r="D634" s="586"/>
    </row>
    <row r="635" spans="4:4" customFormat="1" x14ac:dyDescent="0.25">
      <c r="D635" s="586"/>
    </row>
    <row r="636" spans="4:4" customFormat="1" x14ac:dyDescent="0.25">
      <c r="D636" s="586"/>
    </row>
    <row r="637" spans="4:4" customFormat="1" x14ac:dyDescent="0.25">
      <c r="D637" s="586"/>
    </row>
    <row r="638" spans="4:4" customFormat="1" x14ac:dyDescent="0.25">
      <c r="D638" s="586"/>
    </row>
    <row r="639" spans="4:4" customFormat="1" x14ac:dyDescent="0.25">
      <c r="D639" s="586"/>
    </row>
    <row r="640" spans="4:4" customFormat="1" x14ac:dyDescent="0.25">
      <c r="D640" s="586"/>
    </row>
    <row r="641" spans="4:4" customFormat="1" x14ac:dyDescent="0.25">
      <c r="D641" s="586"/>
    </row>
    <row r="642" spans="4:4" customFormat="1" x14ac:dyDescent="0.25">
      <c r="D642" s="586"/>
    </row>
    <row r="643" spans="4:4" customFormat="1" x14ac:dyDescent="0.25">
      <c r="D643" s="586"/>
    </row>
    <row r="644" spans="4:4" customFormat="1" x14ac:dyDescent="0.25">
      <c r="D644" s="586"/>
    </row>
    <row r="645" spans="4:4" customFormat="1" x14ac:dyDescent="0.25">
      <c r="D645" s="586"/>
    </row>
    <row r="646" spans="4:4" customFormat="1" x14ac:dyDescent="0.25">
      <c r="D646" s="586"/>
    </row>
    <row r="647" spans="4:4" customFormat="1" x14ac:dyDescent="0.25">
      <c r="D647" s="586"/>
    </row>
    <row r="648" spans="4:4" customFormat="1" x14ac:dyDescent="0.25">
      <c r="D648" s="586"/>
    </row>
    <row r="649" spans="4:4" customFormat="1" x14ac:dyDescent="0.25">
      <c r="D649" s="586"/>
    </row>
    <row r="650" spans="4:4" customFormat="1" x14ac:dyDescent="0.25">
      <c r="D650" s="586"/>
    </row>
    <row r="651" spans="4:4" customFormat="1" x14ac:dyDescent="0.25">
      <c r="D651" s="586"/>
    </row>
    <row r="652" spans="4:4" customFormat="1" x14ac:dyDescent="0.25">
      <c r="D652" s="586"/>
    </row>
    <row r="653" spans="4:4" customFormat="1" x14ac:dyDescent="0.25">
      <c r="D653" s="586"/>
    </row>
    <row r="654" spans="4:4" customFormat="1" x14ac:dyDescent="0.25">
      <c r="D654" s="586"/>
    </row>
    <row r="655" spans="4:4" customFormat="1" x14ac:dyDescent="0.25">
      <c r="D655" s="586"/>
    </row>
    <row r="656" spans="4:4" customFormat="1" x14ac:dyDescent="0.25">
      <c r="D656" s="586"/>
    </row>
    <row r="657" spans="4:4" customFormat="1" x14ac:dyDescent="0.25">
      <c r="D657" s="586"/>
    </row>
    <row r="658" spans="4:4" customFormat="1" x14ac:dyDescent="0.25">
      <c r="D658" s="586"/>
    </row>
    <row r="659" spans="4:4" customFormat="1" x14ac:dyDescent="0.25">
      <c r="D659" s="586"/>
    </row>
    <row r="660" spans="4:4" customFormat="1" x14ac:dyDescent="0.25">
      <c r="D660" s="586"/>
    </row>
    <row r="661" spans="4:4" customFormat="1" x14ac:dyDescent="0.25">
      <c r="D661" s="586"/>
    </row>
    <row r="662" spans="4:4" customFormat="1" x14ac:dyDescent="0.25">
      <c r="D662" s="586"/>
    </row>
    <row r="663" spans="4:4" customFormat="1" x14ac:dyDescent="0.25">
      <c r="D663" s="586"/>
    </row>
    <row r="664" spans="4:4" customFormat="1" x14ac:dyDescent="0.25">
      <c r="D664" s="586"/>
    </row>
    <row r="665" spans="4:4" customFormat="1" x14ac:dyDescent="0.25">
      <c r="D665" s="586"/>
    </row>
    <row r="666" spans="4:4" customFormat="1" x14ac:dyDescent="0.25">
      <c r="D666" s="586"/>
    </row>
    <row r="667" spans="4:4" customFormat="1" x14ac:dyDescent="0.25">
      <c r="D667" s="586"/>
    </row>
    <row r="668" spans="4:4" customFormat="1" x14ac:dyDescent="0.25">
      <c r="D668" s="586"/>
    </row>
    <row r="669" spans="4:4" customFormat="1" x14ac:dyDescent="0.25">
      <c r="D669" s="586"/>
    </row>
    <row r="670" spans="4:4" customFormat="1" x14ac:dyDescent="0.25">
      <c r="D670" s="586"/>
    </row>
    <row r="671" spans="4:4" customFormat="1" x14ac:dyDescent="0.25">
      <c r="D671" s="586"/>
    </row>
    <row r="672" spans="4:4" customFormat="1" x14ac:dyDescent="0.25">
      <c r="D672" s="586"/>
    </row>
    <row r="673" spans="4:4" customFormat="1" x14ac:dyDescent="0.25">
      <c r="D673" s="586"/>
    </row>
    <row r="674" spans="4:4" customFormat="1" x14ac:dyDescent="0.25">
      <c r="D674" s="586"/>
    </row>
    <row r="675" spans="4:4" customFormat="1" x14ac:dyDescent="0.25">
      <c r="D675" s="586"/>
    </row>
    <row r="676" spans="4:4" customFormat="1" x14ac:dyDescent="0.25">
      <c r="D676" s="586"/>
    </row>
    <row r="677" spans="4:4" customFormat="1" x14ac:dyDescent="0.25">
      <c r="D677" s="586"/>
    </row>
    <row r="678" spans="4:4" customFormat="1" x14ac:dyDescent="0.25">
      <c r="D678" s="586"/>
    </row>
    <row r="679" spans="4:4" customFormat="1" x14ac:dyDescent="0.25">
      <c r="D679" s="586"/>
    </row>
    <row r="680" spans="4:4" customFormat="1" x14ac:dyDescent="0.25">
      <c r="D680" s="586"/>
    </row>
    <row r="681" spans="4:4" customFormat="1" x14ac:dyDescent="0.25">
      <c r="D681" s="586"/>
    </row>
    <row r="682" spans="4:4" customFormat="1" x14ac:dyDescent="0.25">
      <c r="D682" s="586"/>
    </row>
    <row r="683" spans="4:4" customFormat="1" x14ac:dyDescent="0.25">
      <c r="D683" s="586"/>
    </row>
    <row r="684" spans="4:4" customFormat="1" x14ac:dyDescent="0.25">
      <c r="D684" s="586"/>
    </row>
    <row r="685" spans="4:4" customFormat="1" x14ac:dyDescent="0.25">
      <c r="D685" s="586"/>
    </row>
    <row r="686" spans="4:4" customFormat="1" x14ac:dyDescent="0.25">
      <c r="D686" s="586"/>
    </row>
    <row r="687" spans="4:4" customFormat="1" x14ac:dyDescent="0.25">
      <c r="D687" s="586"/>
    </row>
    <row r="688" spans="4:4" customFormat="1" x14ac:dyDescent="0.25">
      <c r="D688" s="586"/>
    </row>
    <row r="689" spans="4:4" customFormat="1" x14ac:dyDescent="0.25">
      <c r="D689" s="586"/>
    </row>
    <row r="690" spans="4:4" customFormat="1" x14ac:dyDescent="0.25">
      <c r="D690" s="586"/>
    </row>
    <row r="691" spans="4:4" customFormat="1" x14ac:dyDescent="0.25">
      <c r="D691" s="586"/>
    </row>
    <row r="692" spans="4:4" customFormat="1" x14ac:dyDescent="0.25">
      <c r="D692" s="586"/>
    </row>
    <row r="693" spans="4:4" customFormat="1" x14ac:dyDescent="0.25">
      <c r="D693" s="586"/>
    </row>
    <row r="694" spans="4:4" customFormat="1" x14ac:dyDescent="0.25">
      <c r="D694" s="586"/>
    </row>
    <row r="695" spans="4:4" customFormat="1" x14ac:dyDescent="0.25">
      <c r="D695" s="586"/>
    </row>
    <row r="696" spans="4:4" customFormat="1" x14ac:dyDescent="0.25">
      <c r="D696" s="586"/>
    </row>
    <row r="697" spans="4:4" customFormat="1" x14ac:dyDescent="0.25">
      <c r="D697" s="586"/>
    </row>
    <row r="698" spans="4:4" customFormat="1" x14ac:dyDescent="0.25">
      <c r="D698" s="586"/>
    </row>
    <row r="699" spans="4:4" customFormat="1" x14ac:dyDescent="0.25">
      <c r="D699" s="586"/>
    </row>
    <row r="700" spans="4:4" customFormat="1" x14ac:dyDescent="0.25">
      <c r="D700" s="586"/>
    </row>
    <row r="701" spans="4:4" customFormat="1" x14ac:dyDescent="0.25">
      <c r="D701" s="586"/>
    </row>
    <row r="702" spans="4:4" customFormat="1" x14ac:dyDescent="0.25">
      <c r="D702" s="586"/>
    </row>
    <row r="703" spans="4:4" customFormat="1" x14ac:dyDescent="0.25">
      <c r="D703" s="586"/>
    </row>
    <row r="704" spans="4:4" customFormat="1" x14ac:dyDescent="0.25">
      <c r="D704" s="586"/>
    </row>
    <row r="705" spans="4:4" customFormat="1" x14ac:dyDescent="0.25">
      <c r="D705" s="586"/>
    </row>
    <row r="706" spans="4:4" customFormat="1" x14ac:dyDescent="0.25">
      <c r="D706" s="586"/>
    </row>
    <row r="707" spans="4:4" customFormat="1" x14ac:dyDescent="0.25">
      <c r="D707" s="586"/>
    </row>
    <row r="708" spans="4:4" customFormat="1" x14ac:dyDescent="0.25">
      <c r="D708" s="586"/>
    </row>
    <row r="709" spans="4:4" customFormat="1" x14ac:dyDescent="0.25">
      <c r="D709" s="586"/>
    </row>
    <row r="710" spans="4:4" customFormat="1" x14ac:dyDescent="0.25">
      <c r="D710" s="586"/>
    </row>
    <row r="711" spans="4:4" customFormat="1" x14ac:dyDescent="0.25">
      <c r="D711" s="586"/>
    </row>
    <row r="712" spans="4:4" customFormat="1" x14ac:dyDescent="0.25">
      <c r="D712" s="586"/>
    </row>
    <row r="713" spans="4:4" customFormat="1" x14ac:dyDescent="0.25">
      <c r="D713" s="586"/>
    </row>
    <row r="714" spans="4:4" customFormat="1" x14ac:dyDescent="0.25">
      <c r="D714" s="586"/>
    </row>
    <row r="715" spans="4:4" customFormat="1" x14ac:dyDescent="0.25">
      <c r="D715" s="586"/>
    </row>
    <row r="716" spans="4:4" customFormat="1" x14ac:dyDescent="0.25">
      <c r="D716" s="586"/>
    </row>
    <row r="717" spans="4:4" customFormat="1" x14ac:dyDescent="0.25">
      <c r="D717" s="586"/>
    </row>
    <row r="718" spans="4:4" customFormat="1" x14ac:dyDescent="0.25">
      <c r="D718" s="586"/>
    </row>
    <row r="719" spans="4:4" customFormat="1" x14ac:dyDescent="0.25">
      <c r="D719" s="586"/>
    </row>
    <row r="720" spans="4:4" customFormat="1" x14ac:dyDescent="0.25">
      <c r="D720" s="586"/>
    </row>
    <row r="721" spans="4:4" customFormat="1" x14ac:dyDescent="0.25">
      <c r="D721" s="586"/>
    </row>
    <row r="722" spans="4:4" customFormat="1" x14ac:dyDescent="0.25">
      <c r="D722" s="586"/>
    </row>
    <row r="723" spans="4:4" customFormat="1" x14ac:dyDescent="0.25">
      <c r="D723" s="586"/>
    </row>
    <row r="724" spans="4:4" customFormat="1" x14ac:dyDescent="0.25">
      <c r="D724" s="586"/>
    </row>
    <row r="725" spans="4:4" customFormat="1" x14ac:dyDescent="0.25">
      <c r="D725" s="586"/>
    </row>
    <row r="726" spans="4:4" customFormat="1" x14ac:dyDescent="0.25">
      <c r="D726" s="586"/>
    </row>
    <row r="727" spans="4:4" customFormat="1" x14ac:dyDescent="0.25">
      <c r="D727" s="586"/>
    </row>
    <row r="728" spans="4:4" customFormat="1" x14ac:dyDescent="0.25">
      <c r="D728" s="586"/>
    </row>
    <row r="729" spans="4:4" customFormat="1" x14ac:dyDescent="0.25">
      <c r="D729" s="586"/>
    </row>
    <row r="730" spans="4:4" customFormat="1" x14ac:dyDescent="0.25">
      <c r="D730" s="586"/>
    </row>
    <row r="731" spans="4:4" customFormat="1" x14ac:dyDescent="0.25">
      <c r="D731" s="586"/>
    </row>
    <row r="732" spans="4:4" customFormat="1" x14ac:dyDescent="0.25">
      <c r="D732" s="586"/>
    </row>
    <row r="733" spans="4:4" customFormat="1" x14ac:dyDescent="0.25">
      <c r="D733" s="586"/>
    </row>
    <row r="734" spans="4:4" customFormat="1" x14ac:dyDescent="0.25">
      <c r="D734" s="586"/>
    </row>
    <row r="735" spans="4:4" customFormat="1" x14ac:dyDescent="0.25">
      <c r="D735" s="586"/>
    </row>
    <row r="736" spans="4:4" customFormat="1" x14ac:dyDescent="0.25">
      <c r="D736" s="586"/>
    </row>
    <row r="737" spans="4:4" customFormat="1" x14ac:dyDescent="0.25">
      <c r="D737" s="586"/>
    </row>
    <row r="738" spans="4:4" customFormat="1" x14ac:dyDescent="0.25">
      <c r="D738" s="586"/>
    </row>
    <row r="739" spans="4:4" customFormat="1" x14ac:dyDescent="0.25">
      <c r="D739" s="586"/>
    </row>
    <row r="740" spans="4:4" customFormat="1" x14ac:dyDescent="0.25">
      <c r="D740" s="586"/>
    </row>
    <row r="741" spans="4:4" customFormat="1" x14ac:dyDescent="0.25">
      <c r="D741" s="586"/>
    </row>
    <row r="742" spans="4:4" customFormat="1" x14ac:dyDescent="0.25">
      <c r="D742" s="586"/>
    </row>
    <row r="743" spans="4:4" customFormat="1" x14ac:dyDescent="0.25">
      <c r="D743" s="586"/>
    </row>
    <row r="744" spans="4:4" customFormat="1" x14ac:dyDescent="0.25">
      <c r="D744" s="586"/>
    </row>
    <row r="745" spans="4:4" customFormat="1" x14ac:dyDescent="0.25">
      <c r="D745" s="586"/>
    </row>
    <row r="746" spans="4:4" customFormat="1" x14ac:dyDescent="0.25">
      <c r="D746" s="586"/>
    </row>
    <row r="747" spans="4:4" customFormat="1" x14ac:dyDescent="0.25">
      <c r="D747" s="586"/>
    </row>
    <row r="748" spans="4:4" customFormat="1" x14ac:dyDescent="0.25">
      <c r="D748" s="586"/>
    </row>
    <row r="749" spans="4:4" customFormat="1" x14ac:dyDescent="0.25">
      <c r="D749" s="586"/>
    </row>
    <row r="750" spans="4:4" customFormat="1" x14ac:dyDescent="0.25">
      <c r="D750" s="586"/>
    </row>
    <row r="751" spans="4:4" customFormat="1" x14ac:dyDescent="0.25">
      <c r="D751" s="586"/>
    </row>
    <row r="752" spans="4:4" customFormat="1" x14ac:dyDescent="0.25">
      <c r="D752" s="586"/>
    </row>
    <row r="753" spans="4:4" customFormat="1" x14ac:dyDescent="0.25">
      <c r="D753" s="586"/>
    </row>
    <row r="754" spans="4:4" customFormat="1" x14ac:dyDescent="0.25">
      <c r="D754" s="586"/>
    </row>
    <row r="755" spans="4:4" customFormat="1" x14ac:dyDescent="0.25">
      <c r="D755" s="586"/>
    </row>
    <row r="756" spans="4:4" customFormat="1" x14ac:dyDescent="0.25">
      <c r="D756" s="586"/>
    </row>
    <row r="757" spans="4:4" customFormat="1" x14ac:dyDescent="0.25">
      <c r="D757" s="586"/>
    </row>
    <row r="758" spans="4:4" customFormat="1" x14ac:dyDescent="0.25">
      <c r="D758" s="586"/>
    </row>
    <row r="759" spans="4:4" customFormat="1" x14ac:dyDescent="0.25">
      <c r="D759" s="586"/>
    </row>
    <row r="760" spans="4:4" customFormat="1" x14ac:dyDescent="0.25">
      <c r="D760" s="586"/>
    </row>
    <row r="761" spans="4:4" customFormat="1" x14ac:dyDescent="0.25">
      <c r="D761" s="586"/>
    </row>
    <row r="762" spans="4:4" customFormat="1" x14ac:dyDescent="0.25">
      <c r="D762" s="586"/>
    </row>
    <row r="763" spans="4:4" customFormat="1" x14ac:dyDescent="0.25">
      <c r="D763" s="586"/>
    </row>
    <row r="764" spans="4:4" customFormat="1" x14ac:dyDescent="0.25">
      <c r="D764" s="586"/>
    </row>
    <row r="765" spans="4:4" customFormat="1" x14ac:dyDescent="0.25">
      <c r="D765" s="586"/>
    </row>
    <row r="766" spans="4:4" customFormat="1" x14ac:dyDescent="0.25">
      <c r="D766" s="586"/>
    </row>
    <row r="767" spans="4:4" customFormat="1" x14ac:dyDescent="0.25">
      <c r="D767" s="586"/>
    </row>
    <row r="768" spans="4:4" customFormat="1" x14ac:dyDescent="0.25">
      <c r="D768" s="586"/>
    </row>
    <row r="769" spans="4:4" customFormat="1" x14ac:dyDescent="0.25">
      <c r="D769" s="586"/>
    </row>
    <row r="770" spans="4:4" customFormat="1" x14ac:dyDescent="0.25">
      <c r="D770" s="586"/>
    </row>
    <row r="771" spans="4:4" customFormat="1" x14ac:dyDescent="0.25">
      <c r="D771" s="586"/>
    </row>
    <row r="772" spans="4:4" customFormat="1" x14ac:dyDescent="0.25">
      <c r="D772" s="586"/>
    </row>
    <row r="773" spans="4:4" customFormat="1" x14ac:dyDescent="0.25">
      <c r="D773" s="586"/>
    </row>
    <row r="774" spans="4:4" customFormat="1" x14ac:dyDescent="0.25">
      <c r="D774" s="586"/>
    </row>
    <row r="775" spans="4:4" customFormat="1" x14ac:dyDescent="0.25">
      <c r="D775" s="586"/>
    </row>
    <row r="776" spans="4:4" customFormat="1" x14ac:dyDescent="0.25">
      <c r="D776" s="586"/>
    </row>
    <row r="777" spans="4:4" customFormat="1" x14ac:dyDescent="0.25">
      <c r="D777" s="586"/>
    </row>
    <row r="778" spans="4:4" customFormat="1" x14ac:dyDescent="0.25">
      <c r="D778" s="586"/>
    </row>
    <row r="779" spans="4:4" customFormat="1" x14ac:dyDescent="0.25">
      <c r="D779" s="586"/>
    </row>
    <row r="780" spans="4:4" customFormat="1" x14ac:dyDescent="0.25">
      <c r="D780" s="586"/>
    </row>
    <row r="781" spans="4:4" customFormat="1" x14ac:dyDescent="0.25">
      <c r="D781" s="586"/>
    </row>
    <row r="782" spans="4:4" customFormat="1" x14ac:dyDescent="0.25">
      <c r="D782" s="586"/>
    </row>
    <row r="783" spans="4:4" customFormat="1" x14ac:dyDescent="0.25">
      <c r="D783" s="586"/>
    </row>
    <row r="784" spans="4:4" customFormat="1" x14ac:dyDescent="0.25">
      <c r="D784" s="586"/>
    </row>
    <row r="785" spans="4:4" customFormat="1" x14ac:dyDescent="0.25">
      <c r="D785" s="586"/>
    </row>
    <row r="786" spans="4:4" customFormat="1" x14ac:dyDescent="0.25">
      <c r="D786" s="586"/>
    </row>
    <row r="787" spans="4:4" customFormat="1" x14ac:dyDescent="0.25">
      <c r="D787" s="586"/>
    </row>
    <row r="788" spans="4:4" customFormat="1" x14ac:dyDescent="0.25">
      <c r="D788" s="586"/>
    </row>
    <row r="789" spans="4:4" customFormat="1" x14ac:dyDescent="0.25">
      <c r="D789" s="586"/>
    </row>
    <row r="790" spans="4:4" customFormat="1" x14ac:dyDescent="0.25">
      <c r="D790" s="586"/>
    </row>
    <row r="791" spans="4:4" customFormat="1" x14ac:dyDescent="0.25">
      <c r="D791" s="586"/>
    </row>
    <row r="792" spans="4:4" customFormat="1" x14ac:dyDescent="0.25">
      <c r="D792" s="586"/>
    </row>
    <row r="793" spans="4:4" customFormat="1" x14ac:dyDescent="0.25">
      <c r="D793" s="586"/>
    </row>
    <row r="794" spans="4:4" customFormat="1" x14ac:dyDescent="0.25">
      <c r="D794" s="586"/>
    </row>
    <row r="795" spans="4:4" customFormat="1" x14ac:dyDescent="0.25">
      <c r="D795" s="586"/>
    </row>
    <row r="796" spans="4:4" customFormat="1" x14ac:dyDescent="0.25">
      <c r="D796" s="586"/>
    </row>
    <row r="797" spans="4:4" customFormat="1" x14ac:dyDescent="0.25">
      <c r="D797" s="586"/>
    </row>
    <row r="798" spans="4:4" customFormat="1" x14ac:dyDescent="0.25">
      <c r="D798" s="586"/>
    </row>
    <row r="799" spans="4:4" customFormat="1" x14ac:dyDescent="0.25">
      <c r="D799" s="586"/>
    </row>
    <row r="800" spans="4:4" customFormat="1" x14ac:dyDescent="0.25">
      <c r="D800" s="586"/>
    </row>
    <row r="801" spans="4:4" customFormat="1" x14ac:dyDescent="0.25">
      <c r="D801" s="586"/>
    </row>
    <row r="802" spans="4:4" customFormat="1" x14ac:dyDescent="0.25">
      <c r="D802" s="586"/>
    </row>
    <row r="803" spans="4:4" customFormat="1" x14ac:dyDescent="0.25">
      <c r="D803" s="586"/>
    </row>
    <row r="804" spans="4:4" customFormat="1" x14ac:dyDescent="0.25">
      <c r="D804" s="586"/>
    </row>
    <row r="805" spans="4:4" customFormat="1" x14ac:dyDescent="0.25">
      <c r="D805" s="586"/>
    </row>
    <row r="806" spans="4:4" customFormat="1" x14ac:dyDescent="0.25">
      <c r="D806" s="586"/>
    </row>
    <row r="807" spans="4:4" customFormat="1" x14ac:dyDescent="0.25">
      <c r="D807" s="586"/>
    </row>
    <row r="808" spans="4:4" customFormat="1" x14ac:dyDescent="0.25">
      <c r="D808" s="586"/>
    </row>
    <row r="809" spans="4:4" customFormat="1" x14ac:dyDescent="0.25">
      <c r="D809" s="586"/>
    </row>
    <row r="810" spans="4:4" customFormat="1" x14ac:dyDescent="0.25">
      <c r="D810" s="586"/>
    </row>
    <row r="811" spans="4:4" customFormat="1" x14ac:dyDescent="0.25">
      <c r="D811" s="586"/>
    </row>
    <row r="812" spans="4:4" customFormat="1" x14ac:dyDescent="0.25">
      <c r="D812" s="586"/>
    </row>
    <row r="813" spans="4:4" customFormat="1" x14ac:dyDescent="0.25">
      <c r="D813" s="586"/>
    </row>
    <row r="814" spans="4:4" customFormat="1" x14ac:dyDescent="0.25">
      <c r="D814" s="586"/>
    </row>
    <row r="815" spans="4:4" customFormat="1" x14ac:dyDescent="0.25">
      <c r="D815" s="586"/>
    </row>
    <row r="816" spans="4:4" customFormat="1" x14ac:dyDescent="0.25">
      <c r="D816" s="586"/>
    </row>
    <row r="817" spans="4:4" customFormat="1" x14ac:dyDescent="0.25">
      <c r="D817" s="586"/>
    </row>
    <row r="818" spans="4:4" customFormat="1" x14ac:dyDescent="0.25">
      <c r="D818" s="586"/>
    </row>
    <row r="819" spans="4:4" customFormat="1" x14ac:dyDescent="0.25">
      <c r="D819" s="586"/>
    </row>
    <row r="820" spans="4:4" customFormat="1" x14ac:dyDescent="0.25">
      <c r="D820" s="586"/>
    </row>
    <row r="821" spans="4:4" customFormat="1" x14ac:dyDescent="0.25">
      <c r="D821" s="586"/>
    </row>
    <row r="822" spans="4:4" customFormat="1" x14ac:dyDescent="0.25">
      <c r="D822" s="586"/>
    </row>
    <row r="823" spans="4:4" customFormat="1" x14ac:dyDescent="0.25">
      <c r="D823" s="586"/>
    </row>
    <row r="824" spans="4:4" customFormat="1" x14ac:dyDescent="0.25">
      <c r="D824" s="586"/>
    </row>
    <row r="825" spans="4:4" customFormat="1" x14ac:dyDescent="0.25">
      <c r="D825" s="586"/>
    </row>
    <row r="826" spans="4:4" customFormat="1" x14ac:dyDescent="0.25">
      <c r="D826" s="586"/>
    </row>
    <row r="827" spans="4:4" customFormat="1" x14ac:dyDescent="0.25">
      <c r="D827" s="586"/>
    </row>
    <row r="828" spans="4:4" customFormat="1" x14ac:dyDescent="0.25">
      <c r="D828" s="586"/>
    </row>
    <row r="829" spans="4:4" customFormat="1" x14ac:dyDescent="0.25">
      <c r="D829" s="586"/>
    </row>
    <row r="830" spans="4:4" customFormat="1" x14ac:dyDescent="0.25">
      <c r="D830" s="586"/>
    </row>
    <row r="831" spans="4:4" customFormat="1" x14ac:dyDescent="0.25">
      <c r="D831" s="586"/>
    </row>
    <row r="832" spans="4:4" customFormat="1" x14ac:dyDescent="0.25">
      <c r="D832" s="586"/>
    </row>
    <row r="833" spans="4:4" customFormat="1" x14ac:dyDescent="0.25">
      <c r="D833" s="586"/>
    </row>
    <row r="834" spans="4:4" customFormat="1" x14ac:dyDescent="0.25">
      <c r="D834" s="586"/>
    </row>
    <row r="835" spans="4:4" customFormat="1" x14ac:dyDescent="0.25">
      <c r="D835" s="586"/>
    </row>
    <row r="836" spans="4:4" customFormat="1" x14ac:dyDescent="0.25">
      <c r="D836" s="586"/>
    </row>
    <row r="837" spans="4:4" customFormat="1" x14ac:dyDescent="0.25">
      <c r="D837" s="586"/>
    </row>
    <row r="838" spans="4:4" customFormat="1" x14ac:dyDescent="0.25">
      <c r="D838" s="586"/>
    </row>
    <row r="839" spans="4:4" customFormat="1" x14ac:dyDescent="0.25">
      <c r="D839" s="586"/>
    </row>
    <row r="840" spans="4:4" customFormat="1" x14ac:dyDescent="0.25">
      <c r="D840" s="586"/>
    </row>
    <row r="841" spans="4:4" customFormat="1" x14ac:dyDescent="0.25">
      <c r="D841" s="586"/>
    </row>
    <row r="842" spans="4:4" customFormat="1" x14ac:dyDescent="0.25">
      <c r="D842" s="586"/>
    </row>
    <row r="843" spans="4:4" customFormat="1" x14ac:dyDescent="0.25">
      <c r="D843" s="586"/>
    </row>
    <row r="844" spans="4:4" customFormat="1" x14ac:dyDescent="0.25">
      <c r="D844" s="586"/>
    </row>
    <row r="845" spans="4:4" customFormat="1" x14ac:dyDescent="0.25">
      <c r="D845" s="586"/>
    </row>
    <row r="846" spans="4:4" customFormat="1" x14ac:dyDescent="0.25">
      <c r="D846" s="586"/>
    </row>
    <row r="847" spans="4:4" customFormat="1" x14ac:dyDescent="0.25">
      <c r="D847" s="586"/>
    </row>
    <row r="848" spans="4:4" customFormat="1" x14ac:dyDescent="0.25">
      <c r="D848" s="586"/>
    </row>
    <row r="849" spans="4:4" customFormat="1" x14ac:dyDescent="0.25">
      <c r="D849" s="586"/>
    </row>
    <row r="850" spans="4:4" customFormat="1" x14ac:dyDescent="0.25">
      <c r="D850" s="586"/>
    </row>
    <row r="851" spans="4:4" customFormat="1" x14ac:dyDescent="0.25">
      <c r="D851" s="586"/>
    </row>
    <row r="852" spans="4:4" customFormat="1" x14ac:dyDescent="0.25">
      <c r="D852" s="586"/>
    </row>
    <row r="853" spans="4:4" customFormat="1" x14ac:dyDescent="0.25">
      <c r="D853" s="586"/>
    </row>
    <row r="854" spans="4:4" customFormat="1" x14ac:dyDescent="0.25">
      <c r="D854" s="586"/>
    </row>
    <row r="855" spans="4:4" customFormat="1" x14ac:dyDescent="0.25">
      <c r="D855" s="586"/>
    </row>
    <row r="856" spans="4:4" customFormat="1" x14ac:dyDescent="0.25">
      <c r="D856" s="586"/>
    </row>
    <row r="857" spans="4:4" customFormat="1" x14ac:dyDescent="0.25">
      <c r="D857" s="586"/>
    </row>
    <row r="858" spans="4:4" customFormat="1" x14ac:dyDescent="0.25">
      <c r="D858" s="586"/>
    </row>
    <row r="859" spans="4:4" customFormat="1" x14ac:dyDescent="0.25">
      <c r="D859" s="586"/>
    </row>
    <row r="860" spans="4:4" customFormat="1" x14ac:dyDescent="0.25">
      <c r="D860" s="586"/>
    </row>
    <row r="861" spans="4:4" customFormat="1" x14ac:dyDescent="0.25">
      <c r="D861" s="586"/>
    </row>
    <row r="862" spans="4:4" customFormat="1" x14ac:dyDescent="0.25">
      <c r="D862" s="586"/>
    </row>
    <row r="863" spans="4:4" customFormat="1" x14ac:dyDescent="0.25">
      <c r="D863" s="586"/>
    </row>
    <row r="864" spans="4:4" customFormat="1" x14ac:dyDescent="0.25">
      <c r="D864" s="586"/>
    </row>
    <row r="865" spans="4:4" customFormat="1" x14ac:dyDescent="0.25">
      <c r="D865" s="586"/>
    </row>
    <row r="866" spans="4:4" customFormat="1" x14ac:dyDescent="0.25">
      <c r="D866" s="586"/>
    </row>
    <row r="867" spans="4:4" customFormat="1" x14ac:dyDescent="0.25">
      <c r="D867" s="586"/>
    </row>
    <row r="868" spans="4:4" customFormat="1" x14ac:dyDescent="0.25">
      <c r="D868" s="586"/>
    </row>
    <row r="869" spans="4:4" customFormat="1" x14ac:dyDescent="0.25">
      <c r="D869" s="586"/>
    </row>
    <row r="870" spans="4:4" customFormat="1" x14ac:dyDescent="0.25">
      <c r="D870" s="586"/>
    </row>
    <row r="871" spans="4:4" customFormat="1" x14ac:dyDescent="0.25">
      <c r="D871" s="586"/>
    </row>
    <row r="872" spans="4:4" customFormat="1" x14ac:dyDescent="0.25">
      <c r="D872" s="586"/>
    </row>
    <row r="873" spans="4:4" customFormat="1" x14ac:dyDescent="0.25">
      <c r="D873" s="586"/>
    </row>
    <row r="874" spans="4:4" customFormat="1" x14ac:dyDescent="0.25">
      <c r="D874" s="586"/>
    </row>
    <row r="875" spans="4:4" customFormat="1" x14ac:dyDescent="0.25">
      <c r="D875" s="586"/>
    </row>
    <row r="876" spans="4:4" customFormat="1" x14ac:dyDescent="0.25">
      <c r="D876" s="586"/>
    </row>
    <row r="877" spans="4:4" customFormat="1" x14ac:dyDescent="0.25">
      <c r="D877" s="586"/>
    </row>
    <row r="878" spans="4:4" customFormat="1" x14ac:dyDescent="0.25">
      <c r="D878" s="586"/>
    </row>
    <row r="879" spans="4:4" customFormat="1" x14ac:dyDescent="0.25">
      <c r="D879" s="586"/>
    </row>
    <row r="880" spans="4:4" customFormat="1" x14ac:dyDescent="0.25">
      <c r="D880" s="586"/>
    </row>
    <row r="881" spans="4:4" customFormat="1" x14ac:dyDescent="0.25">
      <c r="D881" s="586"/>
    </row>
    <row r="882" spans="4:4" customFormat="1" x14ac:dyDescent="0.25">
      <c r="D882" s="586"/>
    </row>
    <row r="883" spans="4:4" customFormat="1" x14ac:dyDescent="0.25">
      <c r="D883" s="586"/>
    </row>
    <row r="884" spans="4:4" customFormat="1" x14ac:dyDescent="0.25">
      <c r="D884" s="586"/>
    </row>
    <row r="885" spans="4:4" customFormat="1" x14ac:dyDescent="0.25">
      <c r="D885" s="586"/>
    </row>
    <row r="886" spans="4:4" customFormat="1" x14ac:dyDescent="0.25">
      <c r="D886" s="586"/>
    </row>
    <row r="887" spans="4:4" customFormat="1" x14ac:dyDescent="0.25">
      <c r="D887" s="586"/>
    </row>
    <row r="888" spans="4:4" customFormat="1" x14ac:dyDescent="0.25">
      <c r="D888" s="586"/>
    </row>
    <row r="889" spans="4:4" customFormat="1" x14ac:dyDescent="0.25">
      <c r="D889" s="586"/>
    </row>
    <row r="890" spans="4:4" customFormat="1" x14ac:dyDescent="0.25">
      <c r="D890" s="586"/>
    </row>
    <row r="891" spans="4:4" customFormat="1" x14ac:dyDescent="0.25">
      <c r="D891" s="586"/>
    </row>
    <row r="892" spans="4:4" customFormat="1" x14ac:dyDescent="0.25">
      <c r="D892" s="586"/>
    </row>
    <row r="893" spans="4:4" customFormat="1" x14ac:dyDescent="0.25">
      <c r="D893" s="586"/>
    </row>
    <row r="894" spans="4:4" customFormat="1" x14ac:dyDescent="0.25">
      <c r="D894" s="586"/>
    </row>
    <row r="895" spans="4:4" customFormat="1" x14ac:dyDescent="0.25">
      <c r="D895" s="586"/>
    </row>
    <row r="896" spans="4:4" customFormat="1" x14ac:dyDescent="0.25">
      <c r="D896" s="586"/>
    </row>
    <row r="897" spans="4:4" customFormat="1" x14ac:dyDescent="0.25">
      <c r="D897" s="586"/>
    </row>
    <row r="898" spans="4:4" customFormat="1" x14ac:dyDescent="0.25">
      <c r="D898" s="586"/>
    </row>
    <row r="899" spans="4:4" customFormat="1" x14ac:dyDescent="0.25">
      <c r="D899" s="586"/>
    </row>
    <row r="900" spans="4:4" customFormat="1" x14ac:dyDescent="0.25">
      <c r="D900" s="586"/>
    </row>
    <row r="901" spans="4:4" customFormat="1" x14ac:dyDescent="0.25">
      <c r="D901" s="586"/>
    </row>
    <row r="902" spans="4:4" customFormat="1" x14ac:dyDescent="0.25">
      <c r="D902" s="586"/>
    </row>
    <row r="903" spans="4:4" customFormat="1" x14ac:dyDescent="0.25">
      <c r="D903" s="586"/>
    </row>
    <row r="904" spans="4:4" customFormat="1" x14ac:dyDescent="0.25">
      <c r="D904" s="586"/>
    </row>
    <row r="905" spans="4:4" customFormat="1" x14ac:dyDescent="0.25">
      <c r="D905" s="586"/>
    </row>
    <row r="906" spans="4:4" customFormat="1" x14ac:dyDescent="0.25">
      <c r="D906" s="586"/>
    </row>
    <row r="907" spans="4:4" customFormat="1" x14ac:dyDescent="0.25">
      <c r="D907" s="586"/>
    </row>
    <row r="908" spans="4:4" customFormat="1" x14ac:dyDescent="0.25">
      <c r="D908" s="586"/>
    </row>
    <row r="909" spans="4:4" customFormat="1" x14ac:dyDescent="0.25">
      <c r="D909" s="586"/>
    </row>
    <row r="910" spans="4:4" customFormat="1" x14ac:dyDescent="0.25">
      <c r="D910" s="586"/>
    </row>
    <row r="911" spans="4:4" customFormat="1" x14ac:dyDescent="0.25">
      <c r="D911" s="586"/>
    </row>
    <row r="912" spans="4:4" customFormat="1" x14ac:dyDescent="0.25">
      <c r="D912" s="586"/>
    </row>
    <row r="913" spans="4:4" customFormat="1" x14ac:dyDescent="0.25">
      <c r="D913" s="586"/>
    </row>
    <row r="914" spans="4:4" customFormat="1" x14ac:dyDescent="0.25">
      <c r="D914" s="586"/>
    </row>
    <row r="915" spans="4:4" customFormat="1" x14ac:dyDescent="0.25">
      <c r="D915" s="586"/>
    </row>
    <row r="916" spans="4:4" customFormat="1" x14ac:dyDescent="0.25">
      <c r="D916" s="586"/>
    </row>
    <row r="917" spans="4:4" customFormat="1" x14ac:dyDescent="0.25">
      <c r="D917" s="586"/>
    </row>
    <row r="918" spans="4:4" customFormat="1" x14ac:dyDescent="0.25">
      <c r="D918" s="586"/>
    </row>
    <row r="919" spans="4:4" customFormat="1" x14ac:dyDescent="0.25">
      <c r="D919" s="586"/>
    </row>
    <row r="920" spans="4:4" customFormat="1" x14ac:dyDescent="0.25">
      <c r="D920" s="586"/>
    </row>
    <row r="921" spans="4:4" customFormat="1" x14ac:dyDescent="0.25">
      <c r="D921" s="586"/>
    </row>
    <row r="922" spans="4:4" customFormat="1" x14ac:dyDescent="0.25">
      <c r="D922" s="586"/>
    </row>
    <row r="923" spans="4:4" customFormat="1" x14ac:dyDescent="0.25">
      <c r="D923" s="586"/>
    </row>
    <row r="924" spans="4:4" customFormat="1" x14ac:dyDescent="0.25">
      <c r="D924" s="586"/>
    </row>
    <row r="925" spans="4:4" customFormat="1" x14ac:dyDescent="0.25">
      <c r="D925" s="586"/>
    </row>
    <row r="926" spans="4:4" customFormat="1" x14ac:dyDescent="0.25">
      <c r="D926" s="586"/>
    </row>
    <row r="927" spans="4:4" customFormat="1" x14ac:dyDescent="0.25">
      <c r="D927" s="586"/>
    </row>
    <row r="928" spans="4:4" customFormat="1" x14ac:dyDescent="0.25">
      <c r="D928" s="586"/>
    </row>
    <row r="929" spans="4:4" customFormat="1" x14ac:dyDescent="0.25">
      <c r="D929" s="586"/>
    </row>
    <row r="930" spans="4:4" customFormat="1" x14ac:dyDescent="0.25">
      <c r="D930" s="586"/>
    </row>
    <row r="931" spans="4:4" customFormat="1" x14ac:dyDescent="0.25">
      <c r="D931" s="586"/>
    </row>
    <row r="932" spans="4:4" customFormat="1" x14ac:dyDescent="0.25">
      <c r="D932" s="586"/>
    </row>
    <row r="933" spans="4:4" customFormat="1" x14ac:dyDescent="0.25">
      <c r="D933" s="586"/>
    </row>
    <row r="934" spans="4:4" customFormat="1" x14ac:dyDescent="0.25">
      <c r="D934" s="586"/>
    </row>
    <row r="935" spans="4:4" customFormat="1" x14ac:dyDescent="0.25">
      <c r="D935" s="586"/>
    </row>
    <row r="936" spans="4:4" customFormat="1" x14ac:dyDescent="0.25">
      <c r="D936" s="586"/>
    </row>
    <row r="937" spans="4:4" customFormat="1" x14ac:dyDescent="0.25">
      <c r="D937" s="586"/>
    </row>
    <row r="938" spans="4:4" customFormat="1" x14ac:dyDescent="0.25">
      <c r="D938" s="586"/>
    </row>
    <row r="939" spans="4:4" customFormat="1" x14ac:dyDescent="0.25">
      <c r="D939" s="586"/>
    </row>
    <row r="940" spans="4:4" customFormat="1" x14ac:dyDescent="0.25">
      <c r="D940" s="586"/>
    </row>
    <row r="941" spans="4:4" customFormat="1" x14ac:dyDescent="0.25">
      <c r="D941" s="586"/>
    </row>
    <row r="942" spans="4:4" customFormat="1" x14ac:dyDescent="0.25">
      <c r="D942" s="586"/>
    </row>
    <row r="943" spans="4:4" customFormat="1" x14ac:dyDescent="0.25">
      <c r="D943" s="586"/>
    </row>
    <row r="944" spans="4:4" customFormat="1" x14ac:dyDescent="0.25">
      <c r="D944" s="586"/>
    </row>
    <row r="945" spans="4:4" customFormat="1" x14ac:dyDescent="0.25">
      <c r="D945" s="586"/>
    </row>
    <row r="946" spans="4:4" customFormat="1" x14ac:dyDescent="0.25">
      <c r="D946" s="586"/>
    </row>
    <row r="947" spans="4:4" customFormat="1" x14ac:dyDescent="0.25">
      <c r="D947" s="586"/>
    </row>
    <row r="948" spans="4:4" customFormat="1" x14ac:dyDescent="0.25">
      <c r="D948" s="586"/>
    </row>
    <row r="949" spans="4:4" customFormat="1" x14ac:dyDescent="0.25">
      <c r="D949" s="586"/>
    </row>
    <row r="950" spans="4:4" customFormat="1" x14ac:dyDescent="0.25">
      <c r="D950" s="586"/>
    </row>
    <row r="951" spans="4:4" customFormat="1" x14ac:dyDescent="0.25">
      <c r="D951" s="586"/>
    </row>
    <row r="952" spans="4:4" customFormat="1" x14ac:dyDescent="0.25">
      <c r="D952" s="586"/>
    </row>
    <row r="953" spans="4:4" customFormat="1" x14ac:dyDescent="0.25">
      <c r="D953" s="586"/>
    </row>
    <row r="954" spans="4:4" customFormat="1" x14ac:dyDescent="0.25">
      <c r="D954" s="586"/>
    </row>
    <row r="955" spans="4:4" customFormat="1" x14ac:dyDescent="0.25">
      <c r="D955" s="586"/>
    </row>
    <row r="956" spans="4:4" customFormat="1" x14ac:dyDescent="0.25">
      <c r="D956" s="586"/>
    </row>
    <row r="957" spans="4:4" customFormat="1" x14ac:dyDescent="0.25">
      <c r="D957" s="586"/>
    </row>
    <row r="958" spans="4:4" customFormat="1" x14ac:dyDescent="0.25">
      <c r="D958" s="586"/>
    </row>
    <row r="959" spans="4:4" customFormat="1" x14ac:dyDescent="0.25">
      <c r="D959" s="586"/>
    </row>
    <row r="960" spans="4:4" customFormat="1" x14ac:dyDescent="0.25">
      <c r="D960" s="586"/>
    </row>
    <row r="961" spans="4:4" customFormat="1" x14ac:dyDescent="0.25">
      <c r="D961" s="586"/>
    </row>
    <row r="962" spans="4:4" customFormat="1" x14ac:dyDescent="0.25">
      <c r="D962" s="586"/>
    </row>
    <row r="963" spans="4:4" customFormat="1" x14ac:dyDescent="0.25">
      <c r="D963" s="586"/>
    </row>
    <row r="964" spans="4:4" customFormat="1" x14ac:dyDescent="0.25">
      <c r="D964" s="586"/>
    </row>
    <row r="965" spans="4:4" customFormat="1" x14ac:dyDescent="0.25">
      <c r="D965" s="586"/>
    </row>
    <row r="966" spans="4:4" customFormat="1" x14ac:dyDescent="0.25">
      <c r="D966" s="586"/>
    </row>
    <row r="967" spans="4:4" customFormat="1" x14ac:dyDescent="0.25">
      <c r="D967" s="586"/>
    </row>
    <row r="968" spans="4:4" customFormat="1" x14ac:dyDescent="0.25">
      <c r="D968" s="586"/>
    </row>
    <row r="969" spans="4:4" customFormat="1" x14ac:dyDescent="0.25">
      <c r="D969" s="586"/>
    </row>
    <row r="970" spans="4:4" customFormat="1" x14ac:dyDescent="0.25">
      <c r="D970" s="586"/>
    </row>
    <row r="971" spans="4:4" customFormat="1" x14ac:dyDescent="0.25">
      <c r="D971" s="586"/>
    </row>
    <row r="972" spans="4:4" customFormat="1" x14ac:dyDescent="0.25">
      <c r="D972" s="586"/>
    </row>
    <row r="973" spans="4:4" customFormat="1" x14ac:dyDescent="0.25">
      <c r="D973" s="586"/>
    </row>
    <row r="974" spans="4:4" customFormat="1" x14ac:dyDescent="0.25">
      <c r="D974" s="586"/>
    </row>
    <row r="975" spans="4:4" customFormat="1" x14ac:dyDescent="0.25">
      <c r="D975" s="586"/>
    </row>
    <row r="976" spans="4:4" customFormat="1" x14ac:dyDescent="0.25">
      <c r="D976" s="586"/>
    </row>
    <row r="977" spans="4:4" customFormat="1" x14ac:dyDescent="0.25">
      <c r="D977" s="586"/>
    </row>
    <row r="978" spans="4:4" customFormat="1" x14ac:dyDescent="0.25">
      <c r="D978" s="586"/>
    </row>
    <row r="979" spans="4:4" customFormat="1" x14ac:dyDescent="0.25">
      <c r="D979" s="586"/>
    </row>
    <row r="980" spans="4:4" customFormat="1" x14ac:dyDescent="0.25">
      <c r="D980" s="586"/>
    </row>
    <row r="981" spans="4:4" customFormat="1" x14ac:dyDescent="0.25">
      <c r="D981" s="586"/>
    </row>
    <row r="982" spans="4:4" customFormat="1" x14ac:dyDescent="0.25">
      <c r="D982" s="586"/>
    </row>
    <row r="983" spans="4:4" customFormat="1" x14ac:dyDescent="0.25">
      <c r="D983" s="586"/>
    </row>
    <row r="984" spans="4:4" customFormat="1" x14ac:dyDescent="0.25">
      <c r="D984" s="586"/>
    </row>
    <row r="985" spans="4:4" customFormat="1" x14ac:dyDescent="0.25">
      <c r="D985" s="586"/>
    </row>
    <row r="986" spans="4:4" customFormat="1" x14ac:dyDescent="0.25">
      <c r="D986" s="586"/>
    </row>
    <row r="987" spans="4:4" customFormat="1" x14ac:dyDescent="0.25">
      <c r="D987" s="586"/>
    </row>
    <row r="988" spans="4:4" customFormat="1" x14ac:dyDescent="0.25">
      <c r="D988" s="586"/>
    </row>
    <row r="989" spans="4:4" customFormat="1" x14ac:dyDescent="0.25">
      <c r="D989" s="586"/>
    </row>
    <row r="990" spans="4:4" customFormat="1" x14ac:dyDescent="0.25">
      <c r="D990" s="586"/>
    </row>
    <row r="991" spans="4:4" customFormat="1" x14ac:dyDescent="0.25">
      <c r="D991" s="586"/>
    </row>
    <row r="992" spans="4:4" customFormat="1" x14ac:dyDescent="0.25">
      <c r="D992" s="586"/>
    </row>
    <row r="993" spans="4:4" customFormat="1" x14ac:dyDescent="0.25">
      <c r="D993" s="586"/>
    </row>
    <row r="994" spans="4:4" customFormat="1" x14ac:dyDescent="0.25">
      <c r="D994" s="586"/>
    </row>
    <row r="995" spans="4:4" customFormat="1" x14ac:dyDescent="0.25">
      <c r="D995" s="586"/>
    </row>
    <row r="996" spans="4:4" customFormat="1" x14ac:dyDescent="0.25">
      <c r="D996" s="586"/>
    </row>
    <row r="997" spans="4:4" customFormat="1" x14ac:dyDescent="0.25">
      <c r="D997" s="586"/>
    </row>
    <row r="998" spans="4:4" customFormat="1" x14ac:dyDescent="0.25">
      <c r="D998" s="586"/>
    </row>
    <row r="999" spans="4:4" customFormat="1" x14ac:dyDescent="0.25">
      <c r="D999" s="586"/>
    </row>
    <row r="1000" spans="4:4" customFormat="1" x14ac:dyDescent="0.25">
      <c r="D1000" s="586"/>
    </row>
    <row r="1001" spans="4:4" customFormat="1" x14ac:dyDescent="0.25">
      <c r="D1001" s="586"/>
    </row>
    <row r="1002" spans="4:4" customFormat="1" x14ac:dyDescent="0.25">
      <c r="D1002" s="586"/>
    </row>
    <row r="1003" spans="4:4" customFormat="1" x14ac:dyDescent="0.25">
      <c r="D1003" s="586"/>
    </row>
    <row r="1004" spans="4:4" customFormat="1" x14ac:dyDescent="0.25">
      <c r="D1004" s="586"/>
    </row>
    <row r="1005" spans="4:4" customFormat="1" x14ac:dyDescent="0.25">
      <c r="D1005" s="586"/>
    </row>
    <row r="1006" spans="4:4" customFormat="1" x14ac:dyDescent="0.25">
      <c r="D1006" s="586"/>
    </row>
    <row r="1007" spans="4:4" customFormat="1" x14ac:dyDescent="0.25">
      <c r="D1007" s="586"/>
    </row>
    <row r="1008" spans="4:4" customFormat="1" x14ac:dyDescent="0.25">
      <c r="D1008" s="586"/>
    </row>
    <row r="1009" spans="4:4" customFormat="1" x14ac:dyDescent="0.25">
      <c r="D1009" s="586"/>
    </row>
    <row r="1010" spans="4:4" customFormat="1" x14ac:dyDescent="0.25">
      <c r="D1010" s="586"/>
    </row>
    <row r="1011" spans="4:4" customFormat="1" x14ac:dyDescent="0.25">
      <c r="D1011" s="586"/>
    </row>
    <row r="1012" spans="4:4" customFormat="1" x14ac:dyDescent="0.25">
      <c r="D1012" s="586"/>
    </row>
    <row r="1013" spans="4:4" customFormat="1" x14ac:dyDescent="0.25">
      <c r="D1013" s="586"/>
    </row>
    <row r="1014" spans="4:4" customFormat="1" x14ac:dyDescent="0.25">
      <c r="D1014" s="586"/>
    </row>
    <row r="1015" spans="4:4" customFormat="1" x14ac:dyDescent="0.25">
      <c r="D1015" s="586"/>
    </row>
    <row r="1016" spans="4:4" customFormat="1" x14ac:dyDescent="0.25">
      <c r="D1016" s="586"/>
    </row>
    <row r="1017" spans="4:4" customFormat="1" x14ac:dyDescent="0.25">
      <c r="D1017" s="586"/>
    </row>
    <row r="1018" spans="4:4" customFormat="1" x14ac:dyDescent="0.25">
      <c r="D1018" s="586"/>
    </row>
    <row r="1019" spans="4:4" customFormat="1" x14ac:dyDescent="0.25">
      <c r="D1019" s="586"/>
    </row>
    <row r="1020" spans="4:4" customFormat="1" x14ac:dyDescent="0.25">
      <c r="D1020" s="586"/>
    </row>
    <row r="1021" spans="4:4" customFormat="1" x14ac:dyDescent="0.25">
      <c r="D1021" s="586"/>
    </row>
    <row r="1022" spans="4:4" customFormat="1" x14ac:dyDescent="0.25">
      <c r="D1022" s="586"/>
    </row>
    <row r="1023" spans="4:4" customFormat="1" x14ac:dyDescent="0.25">
      <c r="D1023" s="586"/>
    </row>
    <row r="1024" spans="4:4" customFormat="1" x14ac:dyDescent="0.25">
      <c r="D1024" s="586"/>
    </row>
    <row r="1025" spans="4:4" customFormat="1" x14ac:dyDescent="0.25">
      <c r="D1025" s="586"/>
    </row>
    <row r="1026" spans="4:4" customFormat="1" x14ac:dyDescent="0.25">
      <c r="D1026" s="586"/>
    </row>
    <row r="1027" spans="4:4" customFormat="1" x14ac:dyDescent="0.25">
      <c r="D1027" s="586"/>
    </row>
    <row r="1028" spans="4:4" customFormat="1" x14ac:dyDescent="0.25">
      <c r="D1028" s="586"/>
    </row>
    <row r="1029" spans="4:4" customFormat="1" x14ac:dyDescent="0.25">
      <c r="D1029" s="586"/>
    </row>
    <row r="1030" spans="4:4" customFormat="1" x14ac:dyDescent="0.25">
      <c r="D1030" s="586"/>
    </row>
    <row r="1031" spans="4:4" customFormat="1" x14ac:dyDescent="0.25">
      <c r="D1031" s="586"/>
    </row>
    <row r="1032" spans="4:4" customFormat="1" x14ac:dyDescent="0.25">
      <c r="D1032" s="586"/>
    </row>
    <row r="1033" spans="4:4" customFormat="1" x14ac:dyDescent="0.25">
      <c r="D1033" s="586"/>
    </row>
    <row r="1034" spans="4:4" customFormat="1" x14ac:dyDescent="0.25">
      <c r="D1034" s="586"/>
    </row>
    <row r="1035" spans="4:4" customFormat="1" x14ac:dyDescent="0.25">
      <c r="D1035" s="586"/>
    </row>
    <row r="1036" spans="4:4" customFormat="1" x14ac:dyDescent="0.25">
      <c r="D1036" s="586"/>
    </row>
    <row r="1037" spans="4:4" customFormat="1" x14ac:dyDescent="0.25">
      <c r="D1037" s="586"/>
    </row>
    <row r="1038" spans="4:4" customFormat="1" x14ac:dyDescent="0.25">
      <c r="D1038" s="586"/>
    </row>
    <row r="1039" spans="4:4" customFormat="1" x14ac:dyDescent="0.25">
      <c r="D1039" s="586"/>
    </row>
    <row r="1040" spans="4:4" customFormat="1" x14ac:dyDescent="0.25">
      <c r="D1040" s="586"/>
    </row>
    <row r="1041" spans="4:4" customFormat="1" x14ac:dyDescent="0.25">
      <c r="D1041" s="586"/>
    </row>
    <row r="1042" spans="4:4" customFormat="1" x14ac:dyDescent="0.25">
      <c r="D1042" s="586"/>
    </row>
    <row r="1043" spans="4:4" customFormat="1" x14ac:dyDescent="0.25">
      <c r="D1043" s="586"/>
    </row>
    <row r="1044" spans="4:4" customFormat="1" x14ac:dyDescent="0.25">
      <c r="D1044" s="586"/>
    </row>
    <row r="1045" spans="4:4" customFormat="1" x14ac:dyDescent="0.25">
      <c r="D1045" s="586"/>
    </row>
    <row r="1046" spans="4:4" customFormat="1" x14ac:dyDescent="0.25">
      <c r="D1046" s="586"/>
    </row>
    <row r="1047" spans="4:4" customFormat="1" x14ac:dyDescent="0.25">
      <c r="D1047" s="586"/>
    </row>
    <row r="1048" spans="4:4" customFormat="1" x14ac:dyDescent="0.25">
      <c r="D1048" s="586"/>
    </row>
    <row r="1049" spans="4:4" customFormat="1" x14ac:dyDescent="0.25">
      <c r="D1049" s="586"/>
    </row>
    <row r="1050" spans="4:4" customFormat="1" x14ac:dyDescent="0.25">
      <c r="D1050" s="586"/>
    </row>
    <row r="1051" spans="4:4" customFormat="1" x14ac:dyDescent="0.25">
      <c r="D1051" s="586"/>
    </row>
    <row r="1052" spans="4:4" customFormat="1" x14ac:dyDescent="0.25">
      <c r="D1052" s="586"/>
    </row>
    <row r="1053" spans="4:4" customFormat="1" x14ac:dyDescent="0.25">
      <c r="D1053" s="586"/>
    </row>
    <row r="1054" spans="4:4" customFormat="1" x14ac:dyDescent="0.25">
      <c r="D1054" s="586"/>
    </row>
    <row r="1055" spans="4:4" customFormat="1" x14ac:dyDescent="0.25">
      <c r="D1055" s="586"/>
    </row>
    <row r="1056" spans="4:4" customFormat="1" x14ac:dyDescent="0.25">
      <c r="D1056" s="586"/>
    </row>
    <row r="1057" spans="4:4" customFormat="1" x14ac:dyDescent="0.25">
      <c r="D1057" s="586"/>
    </row>
    <row r="1058" spans="4:4" customFormat="1" x14ac:dyDescent="0.25">
      <c r="D1058" s="586"/>
    </row>
    <row r="1059" spans="4:4" customFormat="1" x14ac:dyDescent="0.25">
      <c r="D1059" s="586"/>
    </row>
    <row r="1060" spans="4:4" customFormat="1" x14ac:dyDescent="0.25">
      <c r="D1060" s="586"/>
    </row>
    <row r="1061" spans="4:4" customFormat="1" x14ac:dyDescent="0.25">
      <c r="D1061" s="586"/>
    </row>
    <row r="1062" spans="4:4" customFormat="1" x14ac:dyDescent="0.25">
      <c r="D1062" s="586"/>
    </row>
    <row r="1063" spans="4:4" customFormat="1" x14ac:dyDescent="0.25">
      <c r="D1063" s="586"/>
    </row>
    <row r="1064" spans="4:4" customFormat="1" x14ac:dyDescent="0.25">
      <c r="D1064" s="586"/>
    </row>
    <row r="1065" spans="4:4" customFormat="1" x14ac:dyDescent="0.25">
      <c r="D1065" s="586"/>
    </row>
    <row r="1066" spans="4:4" customFormat="1" x14ac:dyDescent="0.25">
      <c r="D1066" s="586"/>
    </row>
    <row r="1067" spans="4:4" customFormat="1" x14ac:dyDescent="0.25">
      <c r="D1067" s="586"/>
    </row>
    <row r="1068" spans="4:4" customFormat="1" x14ac:dyDescent="0.25">
      <c r="D1068" s="586"/>
    </row>
    <row r="1069" spans="4:4" customFormat="1" x14ac:dyDescent="0.25">
      <c r="D1069" s="586"/>
    </row>
    <row r="1070" spans="4:4" customFormat="1" x14ac:dyDescent="0.25">
      <c r="D1070" s="586"/>
    </row>
    <row r="1071" spans="4:4" customFormat="1" x14ac:dyDescent="0.25">
      <c r="D1071" s="586"/>
    </row>
    <row r="1072" spans="4:4" customFormat="1" x14ac:dyDescent="0.25">
      <c r="D1072" s="586"/>
    </row>
    <row r="1073" spans="4:4" customFormat="1" x14ac:dyDescent="0.25">
      <c r="D1073" s="586"/>
    </row>
    <row r="1074" spans="4:4" customFormat="1" x14ac:dyDescent="0.25">
      <c r="D1074" s="586"/>
    </row>
    <row r="1075" spans="4:4" customFormat="1" x14ac:dyDescent="0.25">
      <c r="D1075" s="586"/>
    </row>
    <row r="1076" spans="4:4" customFormat="1" x14ac:dyDescent="0.25">
      <c r="D1076" s="586"/>
    </row>
    <row r="1077" spans="4:4" customFormat="1" x14ac:dyDescent="0.25">
      <c r="D1077" s="586"/>
    </row>
    <row r="1078" spans="4:4" customFormat="1" x14ac:dyDescent="0.25">
      <c r="D1078" s="586"/>
    </row>
    <row r="1079" spans="4:4" customFormat="1" x14ac:dyDescent="0.25">
      <c r="D1079" s="586"/>
    </row>
    <row r="1080" spans="4:4" customFormat="1" x14ac:dyDescent="0.25">
      <c r="D1080" s="586"/>
    </row>
    <row r="1081" spans="4:4" customFormat="1" x14ac:dyDescent="0.25">
      <c r="D1081" s="586"/>
    </row>
    <row r="1082" spans="4:4" customFormat="1" x14ac:dyDescent="0.25">
      <c r="D1082" s="586"/>
    </row>
    <row r="1083" spans="4:4" customFormat="1" x14ac:dyDescent="0.25">
      <c r="D1083" s="586"/>
    </row>
    <row r="1084" spans="4:4" customFormat="1" x14ac:dyDescent="0.25">
      <c r="D1084" s="586"/>
    </row>
    <row r="1085" spans="4:4" customFormat="1" x14ac:dyDescent="0.25">
      <c r="D1085" s="586"/>
    </row>
    <row r="1086" spans="4:4" customFormat="1" x14ac:dyDescent="0.25">
      <c r="D1086" s="586"/>
    </row>
    <row r="1087" spans="4:4" customFormat="1" x14ac:dyDescent="0.25">
      <c r="D1087" s="586"/>
    </row>
    <row r="1088" spans="4:4" customFormat="1" x14ac:dyDescent="0.25">
      <c r="D1088" s="586"/>
    </row>
    <row r="1089" spans="4:4" customFormat="1" x14ac:dyDescent="0.25">
      <c r="D1089" s="586"/>
    </row>
    <row r="1090" spans="4:4" customFormat="1" x14ac:dyDescent="0.25">
      <c r="D1090" s="586"/>
    </row>
    <row r="1091" spans="4:4" customFormat="1" x14ac:dyDescent="0.25">
      <c r="D1091" s="586"/>
    </row>
    <row r="1092" spans="4:4" customFormat="1" x14ac:dyDescent="0.25">
      <c r="D1092" s="586"/>
    </row>
    <row r="1093" spans="4:4" customFormat="1" x14ac:dyDescent="0.25">
      <c r="D1093" s="586"/>
    </row>
    <row r="1094" spans="4:4" customFormat="1" x14ac:dyDescent="0.25">
      <c r="D1094" s="586"/>
    </row>
    <row r="1095" spans="4:4" customFormat="1" x14ac:dyDescent="0.25">
      <c r="D1095" s="586"/>
    </row>
    <row r="1096" spans="4:4" customFormat="1" x14ac:dyDescent="0.25">
      <c r="D1096" s="586"/>
    </row>
    <row r="1097" spans="4:4" customFormat="1" x14ac:dyDescent="0.25">
      <c r="D1097" s="586"/>
    </row>
    <row r="1098" spans="4:4" customFormat="1" x14ac:dyDescent="0.25">
      <c r="D1098" s="586"/>
    </row>
    <row r="1099" spans="4:4" customFormat="1" x14ac:dyDescent="0.25">
      <c r="D1099" s="586"/>
    </row>
    <row r="1100" spans="4:4" customFormat="1" x14ac:dyDescent="0.25">
      <c r="D1100" s="586"/>
    </row>
    <row r="1101" spans="4:4" customFormat="1" x14ac:dyDescent="0.25">
      <c r="D1101" s="586"/>
    </row>
    <row r="1102" spans="4:4" customFormat="1" x14ac:dyDescent="0.25">
      <c r="D1102" s="586"/>
    </row>
    <row r="1103" spans="4:4" customFormat="1" x14ac:dyDescent="0.25">
      <c r="D1103" s="586"/>
    </row>
    <row r="1104" spans="4:4" customFormat="1" x14ac:dyDescent="0.25">
      <c r="D1104" s="586"/>
    </row>
    <row r="1105" spans="4:4" customFormat="1" x14ac:dyDescent="0.25">
      <c r="D1105" s="586"/>
    </row>
    <row r="1106" spans="4:4" customFormat="1" x14ac:dyDescent="0.25">
      <c r="D1106" s="586"/>
    </row>
    <row r="1107" spans="4:4" customFormat="1" x14ac:dyDescent="0.25">
      <c r="D1107" s="586"/>
    </row>
    <row r="1108" spans="4:4" customFormat="1" x14ac:dyDescent="0.25">
      <c r="D1108" s="586"/>
    </row>
    <row r="1109" spans="4:4" customFormat="1" x14ac:dyDescent="0.25">
      <c r="D1109" s="586"/>
    </row>
    <row r="1110" spans="4:4" customFormat="1" x14ac:dyDescent="0.25">
      <c r="D1110" s="586"/>
    </row>
    <row r="1111" spans="4:4" customFormat="1" x14ac:dyDescent="0.25">
      <c r="D1111" s="586"/>
    </row>
    <row r="1112" spans="4:4" customFormat="1" x14ac:dyDescent="0.25">
      <c r="D1112" s="586"/>
    </row>
    <row r="1113" spans="4:4" customFormat="1" x14ac:dyDescent="0.25">
      <c r="D1113" s="586"/>
    </row>
    <row r="1114" spans="4:4" customFormat="1" x14ac:dyDescent="0.25">
      <c r="D1114" s="586"/>
    </row>
    <row r="1115" spans="4:4" customFormat="1" x14ac:dyDescent="0.25">
      <c r="D1115" s="586"/>
    </row>
    <row r="1116" spans="4:4" customFormat="1" x14ac:dyDescent="0.25">
      <c r="D1116" s="586"/>
    </row>
    <row r="1117" spans="4:4" customFormat="1" x14ac:dyDescent="0.25">
      <c r="D1117" s="586"/>
    </row>
    <row r="1118" spans="4:4" customFormat="1" x14ac:dyDescent="0.25">
      <c r="D1118" s="586"/>
    </row>
    <row r="1119" spans="4:4" customFormat="1" x14ac:dyDescent="0.25">
      <c r="D1119" s="586"/>
    </row>
    <row r="1120" spans="4:4" customFormat="1" x14ac:dyDescent="0.25">
      <c r="D1120" s="586"/>
    </row>
    <row r="1121" spans="4:4" customFormat="1" x14ac:dyDescent="0.25">
      <c r="D1121" s="586"/>
    </row>
    <row r="1122" spans="4:4" customFormat="1" x14ac:dyDescent="0.25">
      <c r="D1122" s="586"/>
    </row>
    <row r="1123" spans="4:4" customFormat="1" x14ac:dyDescent="0.25">
      <c r="D1123" s="586"/>
    </row>
    <row r="1124" spans="4:4" customFormat="1" x14ac:dyDescent="0.25">
      <c r="D1124" s="586"/>
    </row>
    <row r="1125" spans="4:4" customFormat="1" x14ac:dyDescent="0.25">
      <c r="D1125" s="586"/>
    </row>
    <row r="1126" spans="4:4" customFormat="1" x14ac:dyDescent="0.25">
      <c r="D1126" s="586"/>
    </row>
    <row r="1127" spans="4:4" customFormat="1" x14ac:dyDescent="0.25">
      <c r="D1127" s="586"/>
    </row>
    <row r="1128" spans="4:4" customFormat="1" x14ac:dyDescent="0.25">
      <c r="D1128" s="586"/>
    </row>
    <row r="1129" spans="4:4" customFormat="1" x14ac:dyDescent="0.25">
      <c r="D1129" s="586"/>
    </row>
    <row r="1130" spans="4:4" customFormat="1" x14ac:dyDescent="0.25">
      <c r="D1130" s="586"/>
    </row>
    <row r="1131" spans="4:4" customFormat="1" x14ac:dyDescent="0.25">
      <c r="D1131" s="586"/>
    </row>
    <row r="1132" spans="4:4" customFormat="1" x14ac:dyDescent="0.25">
      <c r="D1132" s="586"/>
    </row>
    <row r="1133" spans="4:4" customFormat="1" x14ac:dyDescent="0.25">
      <c r="D1133" s="586"/>
    </row>
    <row r="1134" spans="4:4" customFormat="1" x14ac:dyDescent="0.25">
      <c r="D1134" s="586"/>
    </row>
    <row r="1135" spans="4:4" customFormat="1" x14ac:dyDescent="0.25">
      <c r="D1135" s="586"/>
    </row>
    <row r="1136" spans="4:4" customFormat="1" x14ac:dyDescent="0.25">
      <c r="D1136" s="586"/>
    </row>
    <row r="1137" spans="4:4" customFormat="1" x14ac:dyDescent="0.25">
      <c r="D1137" s="586"/>
    </row>
    <row r="1138" spans="4:4" customFormat="1" x14ac:dyDescent="0.25">
      <c r="D1138" s="586"/>
    </row>
    <row r="1139" spans="4:4" customFormat="1" x14ac:dyDescent="0.25">
      <c r="D1139" s="586"/>
    </row>
    <row r="1140" spans="4:4" customFormat="1" x14ac:dyDescent="0.25">
      <c r="D1140" s="586"/>
    </row>
    <row r="1141" spans="4:4" customFormat="1" x14ac:dyDescent="0.25">
      <c r="D1141" s="586"/>
    </row>
    <row r="1142" spans="4:4" customFormat="1" x14ac:dyDescent="0.25">
      <c r="D1142" s="586"/>
    </row>
    <row r="1143" spans="4:4" customFormat="1" x14ac:dyDescent="0.25">
      <c r="D1143" s="586"/>
    </row>
    <row r="1144" spans="4:4" customFormat="1" x14ac:dyDescent="0.25">
      <c r="D1144" s="586"/>
    </row>
    <row r="1145" spans="4:4" customFormat="1" x14ac:dyDescent="0.25">
      <c r="D1145" s="586"/>
    </row>
    <row r="1146" spans="4:4" customFormat="1" x14ac:dyDescent="0.25">
      <c r="D1146" s="586"/>
    </row>
    <row r="1147" spans="4:4" customFormat="1" x14ac:dyDescent="0.25">
      <c r="D1147" s="586"/>
    </row>
    <row r="1148" spans="4:4" customFormat="1" x14ac:dyDescent="0.25">
      <c r="D1148" s="586"/>
    </row>
    <row r="1149" spans="4:4" customFormat="1" x14ac:dyDescent="0.25">
      <c r="D1149" s="586"/>
    </row>
    <row r="1150" spans="4:4" customFormat="1" x14ac:dyDescent="0.25">
      <c r="D1150" s="586"/>
    </row>
    <row r="1151" spans="4:4" customFormat="1" x14ac:dyDescent="0.25">
      <c r="D1151" s="586"/>
    </row>
    <row r="1152" spans="4:4" customFormat="1" x14ac:dyDescent="0.25">
      <c r="D1152" s="586"/>
    </row>
    <row r="1153" spans="4:4" customFormat="1" x14ac:dyDescent="0.25">
      <c r="D1153" s="586"/>
    </row>
    <row r="1154" spans="4:4" customFormat="1" x14ac:dyDescent="0.25">
      <c r="D1154" s="586"/>
    </row>
    <row r="1155" spans="4:4" customFormat="1" x14ac:dyDescent="0.25">
      <c r="D1155" s="586"/>
    </row>
    <row r="1156" spans="4:4" customFormat="1" x14ac:dyDescent="0.25">
      <c r="D1156" s="586"/>
    </row>
    <row r="1157" spans="4:4" customFormat="1" x14ac:dyDescent="0.25">
      <c r="D1157" s="586"/>
    </row>
    <row r="1158" spans="4:4" customFormat="1" x14ac:dyDescent="0.25">
      <c r="D1158" s="586"/>
    </row>
    <row r="1159" spans="4:4" customFormat="1" x14ac:dyDescent="0.25">
      <c r="D1159" s="586"/>
    </row>
    <row r="1160" spans="4:4" customFormat="1" x14ac:dyDescent="0.25">
      <c r="D1160" s="586"/>
    </row>
    <row r="1161" spans="4:4" customFormat="1" x14ac:dyDescent="0.25">
      <c r="D1161" s="586"/>
    </row>
    <row r="1162" spans="4:4" customFormat="1" x14ac:dyDescent="0.25">
      <c r="D1162" s="586"/>
    </row>
    <row r="1163" spans="4:4" customFormat="1" x14ac:dyDescent="0.25">
      <c r="D1163" s="586"/>
    </row>
    <row r="1164" spans="4:4" customFormat="1" x14ac:dyDescent="0.25">
      <c r="D1164" s="586"/>
    </row>
    <row r="1165" spans="4:4" customFormat="1" x14ac:dyDescent="0.25">
      <c r="D1165" s="586"/>
    </row>
    <row r="1166" spans="4:4" customFormat="1" x14ac:dyDescent="0.25">
      <c r="D1166" s="586"/>
    </row>
    <row r="1167" spans="4:4" customFormat="1" x14ac:dyDescent="0.25">
      <c r="D1167" s="586"/>
    </row>
    <row r="1168" spans="4:4" customFormat="1" x14ac:dyDescent="0.25">
      <c r="D1168" s="586"/>
    </row>
    <row r="1169" spans="4:4" customFormat="1" x14ac:dyDescent="0.25">
      <c r="D1169" s="586"/>
    </row>
    <row r="1170" spans="4:4" customFormat="1" x14ac:dyDescent="0.25">
      <c r="D1170" s="586"/>
    </row>
    <row r="1171" spans="4:4" customFormat="1" x14ac:dyDescent="0.25">
      <c r="D1171" s="586"/>
    </row>
    <row r="1172" spans="4:4" customFormat="1" x14ac:dyDescent="0.25">
      <c r="D1172" s="586"/>
    </row>
    <row r="1173" spans="4:4" customFormat="1" x14ac:dyDescent="0.25">
      <c r="D1173" s="586"/>
    </row>
    <row r="1174" spans="4:4" customFormat="1" x14ac:dyDescent="0.25">
      <c r="D1174" s="586"/>
    </row>
    <row r="1175" spans="4:4" customFormat="1" x14ac:dyDescent="0.25">
      <c r="D1175" s="586"/>
    </row>
    <row r="1176" spans="4:4" customFormat="1" x14ac:dyDescent="0.25">
      <c r="D1176" s="586"/>
    </row>
    <row r="1177" spans="4:4" customFormat="1" x14ac:dyDescent="0.25">
      <c r="D1177" s="586"/>
    </row>
    <row r="1178" spans="4:4" customFormat="1" x14ac:dyDescent="0.25">
      <c r="D1178" s="586"/>
    </row>
    <row r="1179" spans="4:4" customFormat="1" x14ac:dyDescent="0.25">
      <c r="D1179" s="586"/>
    </row>
    <row r="1180" spans="4:4" customFormat="1" x14ac:dyDescent="0.25">
      <c r="D1180" s="586"/>
    </row>
    <row r="1181" spans="4:4" customFormat="1" x14ac:dyDescent="0.25">
      <c r="D1181" s="586"/>
    </row>
    <row r="1182" spans="4:4" customFormat="1" x14ac:dyDescent="0.25">
      <c r="D1182" s="586"/>
    </row>
    <row r="1183" spans="4:4" customFormat="1" x14ac:dyDescent="0.25">
      <c r="D1183" s="586"/>
    </row>
    <row r="1184" spans="4:4" customFormat="1" x14ac:dyDescent="0.25">
      <c r="D1184" s="586"/>
    </row>
    <row r="1185" spans="4:4" customFormat="1" x14ac:dyDescent="0.25">
      <c r="D1185" s="586"/>
    </row>
    <row r="1186" spans="4:4" customFormat="1" x14ac:dyDescent="0.25">
      <c r="D1186" s="586"/>
    </row>
    <row r="1187" spans="4:4" customFormat="1" x14ac:dyDescent="0.25">
      <c r="D1187" s="586"/>
    </row>
    <row r="1188" spans="4:4" customFormat="1" x14ac:dyDescent="0.25">
      <c r="D1188" s="586"/>
    </row>
    <row r="1189" spans="4:4" customFormat="1" x14ac:dyDescent="0.25">
      <c r="D1189" s="586"/>
    </row>
    <row r="1190" spans="4:4" customFormat="1" x14ac:dyDescent="0.25">
      <c r="D1190" s="586"/>
    </row>
    <row r="1191" spans="4:4" customFormat="1" x14ac:dyDescent="0.25">
      <c r="D1191" s="586"/>
    </row>
    <row r="1192" spans="4:4" customFormat="1" x14ac:dyDescent="0.25">
      <c r="D1192" s="586"/>
    </row>
    <row r="1193" spans="4:4" customFormat="1" x14ac:dyDescent="0.25">
      <c r="D1193" s="586"/>
    </row>
    <row r="1194" spans="4:4" customFormat="1" x14ac:dyDescent="0.25">
      <c r="D1194" s="586"/>
    </row>
    <row r="1195" spans="4:4" customFormat="1" x14ac:dyDescent="0.25">
      <c r="D1195" s="586"/>
    </row>
    <row r="1196" spans="4:4" customFormat="1" x14ac:dyDescent="0.25">
      <c r="D1196" s="586"/>
    </row>
    <row r="1197" spans="4:4" customFormat="1" x14ac:dyDescent="0.25">
      <c r="D1197" s="586"/>
    </row>
    <row r="1198" spans="4:4" customFormat="1" x14ac:dyDescent="0.25">
      <c r="D1198" s="586"/>
    </row>
    <row r="1199" spans="4:4" customFormat="1" x14ac:dyDescent="0.25">
      <c r="D1199" s="586"/>
    </row>
    <row r="1200" spans="4:4" customFormat="1" x14ac:dyDescent="0.25">
      <c r="D1200" s="586"/>
    </row>
    <row r="1201" spans="4:4" customFormat="1" x14ac:dyDescent="0.25">
      <c r="D1201" s="586"/>
    </row>
    <row r="1202" spans="4:4" customFormat="1" x14ac:dyDescent="0.25">
      <c r="D1202" s="586"/>
    </row>
    <row r="1203" spans="4:4" customFormat="1" x14ac:dyDescent="0.25">
      <c r="D1203" s="586"/>
    </row>
    <row r="1204" spans="4:4" customFormat="1" x14ac:dyDescent="0.25">
      <c r="D1204" s="586"/>
    </row>
    <row r="1205" spans="4:4" customFormat="1" x14ac:dyDescent="0.25">
      <c r="D1205" s="586"/>
    </row>
    <row r="1206" spans="4:4" customFormat="1" x14ac:dyDescent="0.25">
      <c r="D1206" s="586"/>
    </row>
    <row r="1207" spans="4:4" customFormat="1" x14ac:dyDescent="0.25">
      <c r="D1207" s="586"/>
    </row>
    <row r="1208" spans="4:4" customFormat="1" x14ac:dyDescent="0.25">
      <c r="D1208" s="586"/>
    </row>
  </sheetData>
  <mergeCells count="22">
    <mergeCell ref="E535:F535"/>
    <mergeCell ref="A239:D239"/>
    <mergeCell ref="A240:C240"/>
    <mergeCell ref="E532:G532"/>
    <mergeCell ref="E533:F533"/>
    <mergeCell ref="E534:F534"/>
    <mergeCell ref="A252:C252"/>
    <mergeCell ref="E250:F250"/>
    <mergeCell ref="E528:F528"/>
    <mergeCell ref="E526:F526"/>
    <mergeCell ref="E527:F527"/>
    <mergeCell ref="A1:D1"/>
    <mergeCell ref="A3:C3"/>
    <mergeCell ref="A19:C19"/>
    <mergeCell ref="E15:F15"/>
    <mergeCell ref="E16:F16"/>
    <mergeCell ref="E17:F17"/>
    <mergeCell ref="E235:F235"/>
    <mergeCell ref="E236:F236"/>
    <mergeCell ref="E237:F237"/>
    <mergeCell ref="E248:F248"/>
    <mergeCell ref="E249:F249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3"/>
  <sheetViews>
    <sheetView topLeftCell="A244" zoomScale="90" zoomScaleNormal="90" workbookViewId="0">
      <selection activeCell="B286" sqref="B286"/>
    </sheetView>
  </sheetViews>
  <sheetFormatPr defaultRowHeight="12.75" x14ac:dyDescent="0.2"/>
  <cols>
    <col min="1" max="1" width="10.7109375" style="491" customWidth="1"/>
    <col min="2" max="2" width="85.7109375" style="241" customWidth="1"/>
    <col min="3" max="3" width="10.7109375" style="458" customWidth="1"/>
    <col min="4" max="4" width="10.7109375" style="484" customWidth="1"/>
    <col min="5" max="7" width="25.7109375" style="338" customWidth="1"/>
    <col min="8" max="10" width="15.7109375" style="338" customWidth="1"/>
    <col min="11" max="13" width="9.140625" style="179"/>
    <col min="14" max="16384" width="9.140625" style="1"/>
  </cols>
  <sheetData>
    <row r="1" spans="1:18" x14ac:dyDescent="0.2">
      <c r="E1" s="524"/>
      <c r="F1" s="524"/>
      <c r="G1" s="524"/>
      <c r="H1" s="524"/>
      <c r="I1" s="524"/>
      <c r="J1" s="524"/>
    </row>
    <row r="2" spans="1:18" ht="15" customHeight="1" x14ac:dyDescent="0.2">
      <c r="A2" s="489"/>
      <c r="B2" s="230"/>
      <c r="C2" s="492"/>
      <c r="D2" s="493"/>
      <c r="E2" s="523"/>
      <c r="F2" s="523"/>
      <c r="G2" s="523"/>
    </row>
    <row r="3" spans="1:18" ht="15" customHeight="1" x14ac:dyDescent="0.2">
      <c r="A3" s="689" t="s">
        <v>1033</v>
      </c>
      <c r="B3" s="689"/>
      <c r="C3" s="689"/>
      <c r="D3" s="171" t="s">
        <v>3220</v>
      </c>
      <c r="E3" s="525"/>
      <c r="F3" s="525"/>
      <c r="G3" s="525"/>
      <c r="H3" s="523"/>
    </row>
    <row r="4" spans="1:18" s="189" customFormat="1" ht="30" customHeight="1" thickBot="1" x14ac:dyDescent="0.25">
      <c r="A4" s="545" t="s">
        <v>0</v>
      </c>
      <c r="B4" s="546" t="s">
        <v>1</v>
      </c>
      <c r="C4" s="547" t="s">
        <v>3215</v>
      </c>
      <c r="D4" s="548" t="s">
        <v>3351</v>
      </c>
      <c r="E4" s="549" t="s">
        <v>3219</v>
      </c>
      <c r="F4" s="549" t="s">
        <v>3214</v>
      </c>
      <c r="G4" s="549" t="s">
        <v>3209</v>
      </c>
      <c r="H4" s="406"/>
      <c r="I4" s="406"/>
      <c r="J4" s="406"/>
      <c r="K4" s="246"/>
      <c r="L4" s="246"/>
      <c r="M4" s="246"/>
    </row>
    <row r="5" spans="1:18" ht="25.5" x14ac:dyDescent="0.2">
      <c r="A5" s="542" t="s">
        <v>2482</v>
      </c>
      <c r="B5" s="596" t="s">
        <v>828</v>
      </c>
      <c r="C5" s="597" t="s">
        <v>2</v>
      </c>
      <c r="D5" s="561">
        <v>10</v>
      </c>
      <c r="E5" s="604"/>
      <c r="F5" s="604">
        <f>SUM(E5*1.2)</f>
        <v>0</v>
      </c>
      <c r="G5" s="604">
        <f>SUM(D5*E5)</f>
        <v>0</v>
      </c>
    </row>
    <row r="6" spans="1:18" ht="15" customHeight="1" x14ac:dyDescent="0.2">
      <c r="A6" s="335" t="s">
        <v>2483</v>
      </c>
      <c r="B6" s="219" t="s">
        <v>756</v>
      </c>
      <c r="C6" s="200" t="s">
        <v>2</v>
      </c>
      <c r="D6" s="562">
        <v>20</v>
      </c>
      <c r="E6" s="291"/>
      <c r="F6" s="291">
        <f t="shared" ref="F6:F9" si="0">SUM(E6*1.2)</f>
        <v>0</v>
      </c>
      <c r="G6" s="291">
        <f t="shared" ref="G6:G9" si="1">SUM(D6*E6)</f>
        <v>0</v>
      </c>
    </row>
    <row r="7" spans="1:18" ht="15" customHeight="1" x14ac:dyDescent="0.2">
      <c r="A7" s="335" t="s">
        <v>2484</v>
      </c>
      <c r="B7" s="219" t="s">
        <v>757</v>
      </c>
      <c r="C7" s="200" t="s">
        <v>2</v>
      </c>
      <c r="D7" s="562">
        <v>20</v>
      </c>
      <c r="E7" s="291"/>
      <c r="F7" s="291">
        <f t="shared" si="0"/>
        <v>0</v>
      </c>
      <c r="G7" s="291">
        <f t="shared" si="1"/>
        <v>0</v>
      </c>
    </row>
    <row r="8" spans="1:18" ht="15" customHeight="1" x14ac:dyDescent="0.2">
      <c r="A8" s="335" t="s">
        <v>2485</v>
      </c>
      <c r="B8" s="219" t="s">
        <v>758</v>
      </c>
      <c r="C8" s="200" t="s">
        <v>2</v>
      </c>
      <c r="D8" s="602">
        <v>10</v>
      </c>
      <c r="E8" s="291"/>
      <c r="F8" s="291">
        <f t="shared" si="0"/>
        <v>0</v>
      </c>
      <c r="G8" s="291">
        <f t="shared" si="1"/>
        <v>0</v>
      </c>
    </row>
    <row r="9" spans="1:18" ht="15" customHeight="1" thickBot="1" x14ac:dyDescent="0.25">
      <c r="A9" s="335" t="s">
        <v>2486</v>
      </c>
      <c r="B9" s="219" t="s">
        <v>881</v>
      </c>
      <c r="C9" s="200" t="s">
        <v>2</v>
      </c>
      <c r="D9" s="562">
        <v>5</v>
      </c>
      <c r="E9" s="291"/>
      <c r="F9" s="291">
        <f t="shared" si="0"/>
        <v>0</v>
      </c>
      <c r="G9" s="291">
        <f t="shared" si="1"/>
        <v>0</v>
      </c>
    </row>
    <row r="10" spans="1:18" ht="15" customHeight="1" thickBot="1" x14ac:dyDescent="0.3">
      <c r="A10"/>
      <c r="B10"/>
      <c r="C10"/>
      <c r="D10" s="170"/>
      <c r="E10" s="690" t="s">
        <v>3210</v>
      </c>
      <c r="F10" s="691"/>
      <c r="G10" s="550">
        <f>SUM(G5:G9)</f>
        <v>0</v>
      </c>
      <c r="H10" s="524"/>
      <c r="I10" s="524"/>
      <c r="J10" s="524"/>
    </row>
    <row r="11" spans="1:18" ht="15" customHeight="1" thickBot="1" x14ac:dyDescent="0.3">
      <c r="A11"/>
      <c r="B11"/>
      <c r="C11"/>
      <c r="D11" s="170"/>
      <c r="E11" s="690" t="s">
        <v>3211</v>
      </c>
      <c r="F11" s="691"/>
      <c r="G11" s="550">
        <f>SUM(G10*0.2)</f>
        <v>0</v>
      </c>
      <c r="H11" s="524"/>
      <c r="I11" s="524"/>
      <c r="J11" s="524"/>
    </row>
    <row r="12" spans="1:18" ht="15" customHeight="1" thickBot="1" x14ac:dyDescent="0.3">
      <c r="A12"/>
      <c r="B12"/>
      <c r="C12"/>
      <c r="D12" s="170"/>
      <c r="E12" s="690" t="s">
        <v>3212</v>
      </c>
      <c r="F12" s="691"/>
      <c r="G12" s="550">
        <f>SUM(G10:G11)</f>
        <v>0</v>
      </c>
      <c r="H12" s="524"/>
      <c r="I12" s="524"/>
      <c r="J12" s="524"/>
    </row>
    <row r="13" spans="1:18" ht="15" customHeight="1" x14ac:dyDescent="0.2">
      <c r="A13" s="490"/>
      <c r="B13" s="247"/>
      <c r="C13" s="494"/>
      <c r="D13" s="483"/>
    </row>
    <row r="14" spans="1:18" ht="15" customHeight="1" x14ac:dyDescent="0.2">
      <c r="A14" s="689" t="s">
        <v>882</v>
      </c>
      <c r="B14" s="689"/>
      <c r="C14" s="693"/>
      <c r="D14" s="171" t="s">
        <v>3220</v>
      </c>
      <c r="E14" s="526"/>
      <c r="F14" s="526"/>
      <c r="G14" s="526"/>
      <c r="H14" s="339"/>
      <c r="I14" s="339"/>
      <c r="O14" s="240"/>
      <c r="P14" s="240"/>
      <c r="Q14" s="240"/>
      <c r="R14" s="240"/>
    </row>
    <row r="15" spans="1:18" s="189" customFormat="1" ht="30" customHeight="1" thickBot="1" x14ac:dyDescent="0.25">
      <c r="A15" s="545" t="s">
        <v>0</v>
      </c>
      <c r="B15" s="546" t="s">
        <v>1</v>
      </c>
      <c r="C15" s="547" t="s">
        <v>3215</v>
      </c>
      <c r="D15" s="548" t="s">
        <v>3351</v>
      </c>
      <c r="E15" s="549" t="s">
        <v>3219</v>
      </c>
      <c r="F15" s="549" t="s">
        <v>3214</v>
      </c>
      <c r="G15" s="549" t="s">
        <v>3209</v>
      </c>
      <c r="H15" s="406"/>
      <c r="I15" s="406"/>
      <c r="J15" s="406"/>
      <c r="K15" s="246"/>
      <c r="L15" s="246"/>
      <c r="M15" s="246"/>
    </row>
    <row r="16" spans="1:18" ht="15" customHeight="1" x14ac:dyDescent="0.2">
      <c r="A16" s="542" t="s">
        <v>2487</v>
      </c>
      <c r="B16" s="605" t="s">
        <v>883</v>
      </c>
      <c r="C16" s="606" t="s">
        <v>2</v>
      </c>
      <c r="D16" s="561">
        <v>10</v>
      </c>
      <c r="E16" s="604"/>
      <c r="F16" s="604">
        <f>SUM(E16*1.2)</f>
        <v>0</v>
      </c>
      <c r="G16" s="604">
        <f>SUM(D16*E16)</f>
        <v>0</v>
      </c>
    </row>
    <row r="17" spans="1:7" ht="15" customHeight="1" x14ac:dyDescent="0.2">
      <c r="A17" s="335" t="s">
        <v>2488</v>
      </c>
      <c r="B17" s="229" t="s">
        <v>884</v>
      </c>
      <c r="C17" s="199" t="s">
        <v>2</v>
      </c>
      <c r="D17" s="562">
        <v>30</v>
      </c>
      <c r="E17" s="291"/>
      <c r="F17" s="291">
        <f t="shared" ref="F17:F80" si="2">SUM(E17*1.2)</f>
        <v>0</v>
      </c>
      <c r="G17" s="291">
        <f t="shared" ref="G17:G80" si="3">SUM(D17*E17)</f>
        <v>0</v>
      </c>
    </row>
    <row r="18" spans="1:7" ht="15" customHeight="1" x14ac:dyDescent="0.2">
      <c r="A18" s="335" t="s">
        <v>2489</v>
      </c>
      <c r="B18" s="229" t="s">
        <v>885</v>
      </c>
      <c r="C18" s="199" t="s">
        <v>886</v>
      </c>
      <c r="D18" s="562">
        <v>40</v>
      </c>
      <c r="E18" s="291"/>
      <c r="F18" s="291">
        <f t="shared" si="2"/>
        <v>0</v>
      </c>
      <c r="G18" s="291">
        <f t="shared" si="3"/>
        <v>0</v>
      </c>
    </row>
    <row r="19" spans="1:7" ht="15" customHeight="1" x14ac:dyDescent="0.2">
      <c r="A19" s="335" t="s">
        <v>2490</v>
      </c>
      <c r="B19" s="229" t="s">
        <v>761</v>
      </c>
      <c r="C19" s="199" t="s">
        <v>886</v>
      </c>
      <c r="D19" s="562">
        <v>10</v>
      </c>
      <c r="E19" s="291"/>
      <c r="F19" s="291">
        <f t="shared" si="2"/>
        <v>0</v>
      </c>
      <c r="G19" s="291">
        <f t="shared" si="3"/>
        <v>0</v>
      </c>
    </row>
    <row r="20" spans="1:7" ht="15" customHeight="1" x14ac:dyDescent="0.2">
      <c r="A20" s="335" t="s">
        <v>2491</v>
      </c>
      <c r="B20" s="229" t="s">
        <v>887</v>
      </c>
      <c r="C20" s="199" t="s">
        <v>886</v>
      </c>
      <c r="D20" s="562">
        <v>5</v>
      </c>
      <c r="E20" s="291"/>
      <c r="F20" s="291">
        <f t="shared" si="2"/>
        <v>0</v>
      </c>
      <c r="G20" s="291">
        <f t="shared" si="3"/>
        <v>0</v>
      </c>
    </row>
    <row r="21" spans="1:7" ht="15" customHeight="1" x14ac:dyDescent="0.2">
      <c r="A21" s="335" t="s">
        <v>2492</v>
      </c>
      <c r="B21" s="229" t="s">
        <v>888</v>
      </c>
      <c r="C21" s="199" t="s">
        <v>886</v>
      </c>
      <c r="D21" s="562">
        <v>10</v>
      </c>
      <c r="E21" s="291"/>
      <c r="F21" s="291">
        <f t="shared" si="2"/>
        <v>0</v>
      </c>
      <c r="G21" s="291">
        <f t="shared" si="3"/>
        <v>0</v>
      </c>
    </row>
    <row r="22" spans="1:7" ht="15" customHeight="1" x14ac:dyDescent="0.2">
      <c r="A22" s="335" t="s">
        <v>2493</v>
      </c>
      <c r="B22" s="229" t="s">
        <v>889</v>
      </c>
      <c r="C22" s="199" t="s">
        <v>886</v>
      </c>
      <c r="D22" s="562">
        <v>5</v>
      </c>
      <c r="E22" s="291"/>
      <c r="F22" s="291">
        <f t="shared" si="2"/>
        <v>0</v>
      </c>
      <c r="G22" s="291">
        <f t="shared" si="3"/>
        <v>0</v>
      </c>
    </row>
    <row r="23" spans="1:7" ht="15" customHeight="1" x14ac:dyDescent="0.2">
      <c r="A23" s="335" t="s">
        <v>2494</v>
      </c>
      <c r="B23" s="229" t="s">
        <v>890</v>
      </c>
      <c r="C23" s="199" t="s">
        <v>886</v>
      </c>
      <c r="D23" s="563">
        <v>5</v>
      </c>
      <c r="E23" s="291"/>
      <c r="F23" s="291">
        <f t="shared" si="2"/>
        <v>0</v>
      </c>
      <c r="G23" s="291">
        <f t="shared" si="3"/>
        <v>0</v>
      </c>
    </row>
    <row r="24" spans="1:7" ht="15" customHeight="1" x14ac:dyDescent="0.2">
      <c r="A24" s="335" t="s">
        <v>2495</v>
      </c>
      <c r="B24" s="229" t="s">
        <v>891</v>
      </c>
      <c r="C24" s="199" t="s">
        <v>886</v>
      </c>
      <c r="D24" s="563">
        <v>10</v>
      </c>
      <c r="E24" s="291"/>
      <c r="F24" s="291">
        <f t="shared" si="2"/>
        <v>0</v>
      </c>
      <c r="G24" s="291">
        <f t="shared" si="3"/>
        <v>0</v>
      </c>
    </row>
    <row r="25" spans="1:7" ht="15" customHeight="1" x14ac:dyDescent="0.2">
      <c r="A25" s="335" t="s">
        <v>2496</v>
      </c>
      <c r="B25" s="229" t="s">
        <v>892</v>
      </c>
      <c r="C25" s="199" t="s">
        <v>886</v>
      </c>
      <c r="D25" s="563">
        <v>40</v>
      </c>
      <c r="E25" s="291"/>
      <c r="F25" s="291">
        <f t="shared" si="2"/>
        <v>0</v>
      </c>
      <c r="G25" s="291">
        <f t="shared" si="3"/>
        <v>0</v>
      </c>
    </row>
    <row r="26" spans="1:7" ht="15" customHeight="1" x14ac:dyDescent="0.2">
      <c r="A26" s="335" t="s">
        <v>2497</v>
      </c>
      <c r="B26" s="229" t="s">
        <v>779</v>
      </c>
      <c r="C26" s="199" t="s">
        <v>2</v>
      </c>
      <c r="D26" s="563">
        <v>3</v>
      </c>
      <c r="E26" s="291"/>
      <c r="F26" s="291">
        <f t="shared" si="2"/>
        <v>0</v>
      </c>
      <c r="G26" s="291">
        <f t="shared" si="3"/>
        <v>0</v>
      </c>
    </row>
    <row r="27" spans="1:7" ht="15" customHeight="1" x14ac:dyDescent="0.2">
      <c r="A27" s="335" t="s">
        <v>2498</v>
      </c>
      <c r="B27" s="229" t="s">
        <v>893</v>
      </c>
      <c r="C27" s="199" t="s">
        <v>2</v>
      </c>
      <c r="D27" s="563">
        <v>1</v>
      </c>
      <c r="E27" s="291"/>
      <c r="F27" s="291">
        <f t="shared" si="2"/>
        <v>0</v>
      </c>
      <c r="G27" s="291">
        <f t="shared" si="3"/>
        <v>0</v>
      </c>
    </row>
    <row r="28" spans="1:7" ht="15" customHeight="1" x14ac:dyDescent="0.2">
      <c r="A28" s="335" t="s">
        <v>2499</v>
      </c>
      <c r="B28" s="229" t="s">
        <v>894</v>
      </c>
      <c r="C28" s="199" t="s">
        <v>2</v>
      </c>
      <c r="D28" s="603">
        <v>5</v>
      </c>
      <c r="E28" s="291"/>
      <c r="F28" s="291">
        <f t="shared" si="2"/>
        <v>0</v>
      </c>
      <c r="G28" s="291">
        <f t="shared" si="3"/>
        <v>0</v>
      </c>
    </row>
    <row r="29" spans="1:7" ht="15" customHeight="1" x14ac:dyDescent="0.2">
      <c r="A29" s="335" t="s">
        <v>2500</v>
      </c>
      <c r="B29" s="229" t="s">
        <v>1034</v>
      </c>
      <c r="C29" s="257" t="s">
        <v>5</v>
      </c>
      <c r="D29" s="603">
        <v>5</v>
      </c>
      <c r="E29" s="291"/>
      <c r="F29" s="291">
        <f t="shared" si="2"/>
        <v>0</v>
      </c>
      <c r="G29" s="291">
        <f t="shared" si="3"/>
        <v>0</v>
      </c>
    </row>
    <row r="30" spans="1:7" ht="15" customHeight="1" x14ac:dyDescent="0.2">
      <c r="A30" s="335" t="s">
        <v>2501</v>
      </c>
      <c r="B30" s="229" t="s">
        <v>895</v>
      </c>
      <c r="C30" s="199" t="s">
        <v>2</v>
      </c>
      <c r="D30" s="562">
        <v>2</v>
      </c>
      <c r="E30" s="291"/>
      <c r="F30" s="291">
        <f t="shared" si="2"/>
        <v>0</v>
      </c>
      <c r="G30" s="291">
        <f t="shared" si="3"/>
        <v>0</v>
      </c>
    </row>
    <row r="31" spans="1:7" ht="15" customHeight="1" x14ac:dyDescent="0.2">
      <c r="A31" s="335" t="s">
        <v>2502</v>
      </c>
      <c r="B31" s="229" t="s">
        <v>769</v>
      </c>
      <c r="C31" s="199" t="s">
        <v>2</v>
      </c>
      <c r="D31" s="562">
        <v>4</v>
      </c>
      <c r="E31" s="291"/>
      <c r="F31" s="291">
        <f t="shared" si="2"/>
        <v>0</v>
      </c>
      <c r="G31" s="291">
        <f t="shared" si="3"/>
        <v>0</v>
      </c>
    </row>
    <row r="32" spans="1:7" ht="15" customHeight="1" x14ac:dyDescent="0.2">
      <c r="A32" s="335" t="s">
        <v>2503</v>
      </c>
      <c r="B32" s="229" t="s">
        <v>896</v>
      </c>
      <c r="C32" s="199" t="s">
        <v>2</v>
      </c>
      <c r="D32" s="562">
        <v>10</v>
      </c>
      <c r="E32" s="291"/>
      <c r="F32" s="291">
        <f t="shared" si="2"/>
        <v>0</v>
      </c>
      <c r="G32" s="291">
        <f t="shared" si="3"/>
        <v>0</v>
      </c>
    </row>
    <row r="33" spans="1:7" ht="15" customHeight="1" x14ac:dyDescent="0.2">
      <c r="A33" s="335" t="s">
        <v>2504</v>
      </c>
      <c r="B33" s="229" t="s">
        <v>897</v>
      </c>
      <c r="C33" s="199" t="s">
        <v>2</v>
      </c>
      <c r="D33" s="562">
        <v>5</v>
      </c>
      <c r="E33" s="291"/>
      <c r="F33" s="291">
        <f t="shared" si="2"/>
        <v>0</v>
      </c>
      <c r="G33" s="291">
        <f t="shared" si="3"/>
        <v>0</v>
      </c>
    </row>
    <row r="34" spans="1:7" ht="15" customHeight="1" x14ac:dyDescent="0.2">
      <c r="A34" s="335" t="s">
        <v>2505</v>
      </c>
      <c r="B34" s="229" t="s">
        <v>898</v>
      </c>
      <c r="C34" s="199" t="s">
        <v>2</v>
      </c>
      <c r="D34" s="562">
        <v>4</v>
      </c>
      <c r="E34" s="291"/>
      <c r="F34" s="291">
        <f t="shared" si="2"/>
        <v>0</v>
      </c>
      <c r="G34" s="291">
        <f t="shared" si="3"/>
        <v>0</v>
      </c>
    </row>
    <row r="35" spans="1:7" ht="15" customHeight="1" x14ac:dyDescent="0.2">
      <c r="A35" s="335" t="s">
        <v>2506</v>
      </c>
      <c r="B35" s="229" t="s">
        <v>717</v>
      </c>
      <c r="C35" s="199" t="s">
        <v>2</v>
      </c>
      <c r="D35" s="562">
        <v>1</v>
      </c>
      <c r="E35" s="291"/>
      <c r="F35" s="291">
        <f t="shared" si="2"/>
        <v>0</v>
      </c>
      <c r="G35" s="291">
        <f t="shared" si="3"/>
        <v>0</v>
      </c>
    </row>
    <row r="36" spans="1:7" ht="15" customHeight="1" x14ac:dyDescent="0.2">
      <c r="A36" s="335" t="s">
        <v>2507</v>
      </c>
      <c r="B36" s="229" t="s">
        <v>421</v>
      </c>
      <c r="C36" s="199" t="s">
        <v>2</v>
      </c>
      <c r="D36" s="562">
        <v>1</v>
      </c>
      <c r="E36" s="291"/>
      <c r="F36" s="291">
        <f t="shared" si="2"/>
        <v>0</v>
      </c>
      <c r="G36" s="291">
        <f t="shared" si="3"/>
        <v>0</v>
      </c>
    </row>
    <row r="37" spans="1:7" ht="15" customHeight="1" x14ac:dyDescent="0.2">
      <c r="A37" s="335" t="s">
        <v>2508</v>
      </c>
      <c r="B37" s="229" t="s">
        <v>899</v>
      </c>
      <c r="C37" s="199" t="s">
        <v>2</v>
      </c>
      <c r="D37" s="562">
        <v>1</v>
      </c>
      <c r="E37" s="291"/>
      <c r="F37" s="291">
        <f t="shared" si="2"/>
        <v>0</v>
      </c>
      <c r="G37" s="291">
        <f t="shared" si="3"/>
        <v>0</v>
      </c>
    </row>
    <row r="38" spans="1:7" ht="15" customHeight="1" x14ac:dyDescent="0.2">
      <c r="A38" s="335" t="s">
        <v>2509</v>
      </c>
      <c r="B38" s="229" t="s">
        <v>900</v>
      </c>
      <c r="C38" s="199" t="s">
        <v>2</v>
      </c>
      <c r="D38" s="562">
        <v>2</v>
      </c>
      <c r="E38" s="291"/>
      <c r="F38" s="291">
        <f t="shared" si="2"/>
        <v>0</v>
      </c>
      <c r="G38" s="291">
        <f t="shared" si="3"/>
        <v>0</v>
      </c>
    </row>
    <row r="39" spans="1:7" ht="15" customHeight="1" x14ac:dyDescent="0.2">
      <c r="A39" s="335" t="s">
        <v>2510</v>
      </c>
      <c r="B39" s="229" t="s">
        <v>426</v>
      </c>
      <c r="C39" s="199" t="s">
        <v>2</v>
      </c>
      <c r="D39" s="562">
        <v>2</v>
      </c>
      <c r="E39" s="291"/>
      <c r="F39" s="291">
        <f t="shared" si="2"/>
        <v>0</v>
      </c>
      <c r="G39" s="291">
        <f t="shared" si="3"/>
        <v>0</v>
      </c>
    </row>
    <row r="40" spans="1:7" ht="15" customHeight="1" x14ac:dyDescent="0.2">
      <c r="A40" s="335" t="s">
        <v>2511</v>
      </c>
      <c r="B40" s="229" t="s">
        <v>798</v>
      </c>
      <c r="C40" s="199" t="s">
        <v>2</v>
      </c>
      <c r="D40" s="562">
        <v>1</v>
      </c>
      <c r="E40" s="291"/>
      <c r="F40" s="291">
        <f t="shared" si="2"/>
        <v>0</v>
      </c>
      <c r="G40" s="291">
        <f t="shared" si="3"/>
        <v>0</v>
      </c>
    </row>
    <row r="41" spans="1:7" ht="15" customHeight="1" x14ac:dyDescent="0.2">
      <c r="A41" s="335" t="s">
        <v>2512</v>
      </c>
      <c r="B41" s="229" t="s">
        <v>797</v>
      </c>
      <c r="C41" s="199" t="s">
        <v>2</v>
      </c>
      <c r="D41" s="562">
        <v>1</v>
      </c>
      <c r="E41" s="291"/>
      <c r="F41" s="291">
        <f t="shared" si="2"/>
        <v>0</v>
      </c>
      <c r="G41" s="291">
        <f t="shared" si="3"/>
        <v>0</v>
      </c>
    </row>
    <row r="42" spans="1:7" ht="15" customHeight="1" x14ac:dyDescent="0.2">
      <c r="A42" s="335" t="s">
        <v>2513</v>
      </c>
      <c r="B42" s="229" t="s">
        <v>901</v>
      </c>
      <c r="C42" s="199" t="s">
        <v>2</v>
      </c>
      <c r="D42" s="562">
        <v>1</v>
      </c>
      <c r="E42" s="291"/>
      <c r="F42" s="291">
        <f t="shared" si="2"/>
        <v>0</v>
      </c>
      <c r="G42" s="291">
        <f t="shared" si="3"/>
        <v>0</v>
      </c>
    </row>
    <row r="43" spans="1:7" ht="15" customHeight="1" x14ac:dyDescent="0.2">
      <c r="A43" s="335" t="s">
        <v>2514</v>
      </c>
      <c r="B43" s="229" t="s">
        <v>902</v>
      </c>
      <c r="C43" s="199" t="s">
        <v>2</v>
      </c>
      <c r="D43" s="562">
        <v>1</v>
      </c>
      <c r="E43" s="291"/>
      <c r="F43" s="291">
        <f t="shared" si="2"/>
        <v>0</v>
      </c>
      <c r="G43" s="291">
        <f t="shared" si="3"/>
        <v>0</v>
      </c>
    </row>
    <row r="44" spans="1:7" ht="15" customHeight="1" x14ac:dyDescent="0.2">
      <c r="A44" s="335" t="s">
        <v>2515</v>
      </c>
      <c r="B44" s="229" t="s">
        <v>903</v>
      </c>
      <c r="C44" s="199" t="s">
        <v>2</v>
      </c>
      <c r="D44" s="562">
        <v>1</v>
      </c>
      <c r="E44" s="291"/>
      <c r="F44" s="291">
        <f t="shared" si="2"/>
        <v>0</v>
      </c>
      <c r="G44" s="291">
        <f t="shared" si="3"/>
        <v>0</v>
      </c>
    </row>
    <row r="45" spans="1:7" ht="15" customHeight="1" x14ac:dyDescent="0.2">
      <c r="A45" s="335" t="s">
        <v>2516</v>
      </c>
      <c r="B45" s="229" t="s">
        <v>904</v>
      </c>
      <c r="C45" s="199" t="s">
        <v>2</v>
      </c>
      <c r="D45" s="562">
        <v>3</v>
      </c>
      <c r="E45" s="291"/>
      <c r="F45" s="291">
        <f t="shared" si="2"/>
        <v>0</v>
      </c>
      <c r="G45" s="291">
        <f t="shared" si="3"/>
        <v>0</v>
      </c>
    </row>
    <row r="46" spans="1:7" x14ac:dyDescent="0.2">
      <c r="A46" s="335" t="s">
        <v>2517</v>
      </c>
      <c r="B46" s="229" t="s">
        <v>905</v>
      </c>
      <c r="C46" s="199" t="s">
        <v>2</v>
      </c>
      <c r="D46" s="562">
        <v>2</v>
      </c>
      <c r="E46" s="291"/>
      <c r="F46" s="291">
        <f t="shared" si="2"/>
        <v>0</v>
      </c>
      <c r="G46" s="291">
        <f t="shared" si="3"/>
        <v>0</v>
      </c>
    </row>
    <row r="47" spans="1:7" x14ac:dyDescent="0.2">
      <c r="A47" s="335" t="s">
        <v>2518</v>
      </c>
      <c r="B47" s="229" t="s">
        <v>905</v>
      </c>
      <c r="C47" s="199" t="s">
        <v>2</v>
      </c>
      <c r="D47" s="562">
        <v>2</v>
      </c>
      <c r="E47" s="291"/>
      <c r="F47" s="291">
        <f t="shared" si="2"/>
        <v>0</v>
      </c>
      <c r="G47" s="291">
        <f t="shared" si="3"/>
        <v>0</v>
      </c>
    </row>
    <row r="48" spans="1:7" x14ac:dyDescent="0.2">
      <c r="A48" s="335" t="s">
        <v>2519</v>
      </c>
      <c r="B48" s="229" t="s">
        <v>906</v>
      </c>
      <c r="C48" s="199" t="s">
        <v>2</v>
      </c>
      <c r="D48" s="562">
        <v>4</v>
      </c>
      <c r="E48" s="291"/>
      <c r="F48" s="291">
        <f t="shared" si="2"/>
        <v>0</v>
      </c>
      <c r="G48" s="291">
        <f t="shared" si="3"/>
        <v>0</v>
      </c>
    </row>
    <row r="49" spans="1:7" x14ac:dyDescent="0.2">
      <c r="A49" s="335" t="s">
        <v>2520</v>
      </c>
      <c r="B49" s="229" t="s">
        <v>907</v>
      </c>
      <c r="C49" s="199" t="s">
        <v>2</v>
      </c>
      <c r="D49" s="562">
        <v>10</v>
      </c>
      <c r="E49" s="291"/>
      <c r="F49" s="291">
        <f t="shared" si="2"/>
        <v>0</v>
      </c>
      <c r="G49" s="291">
        <f t="shared" si="3"/>
        <v>0</v>
      </c>
    </row>
    <row r="50" spans="1:7" x14ac:dyDescent="0.2">
      <c r="A50" s="335" t="s">
        <v>2521</v>
      </c>
      <c r="B50" s="229" t="s">
        <v>908</v>
      </c>
      <c r="C50" s="199" t="s">
        <v>2</v>
      </c>
      <c r="D50" s="562">
        <v>10</v>
      </c>
      <c r="E50" s="291"/>
      <c r="F50" s="291">
        <f t="shared" si="2"/>
        <v>0</v>
      </c>
      <c r="G50" s="291">
        <f t="shared" si="3"/>
        <v>0</v>
      </c>
    </row>
    <row r="51" spans="1:7" x14ac:dyDescent="0.2">
      <c r="A51" s="335" t="s">
        <v>2522</v>
      </c>
      <c r="B51" s="229" t="s">
        <v>799</v>
      </c>
      <c r="C51" s="199" t="s">
        <v>2</v>
      </c>
      <c r="D51" s="562">
        <v>10</v>
      </c>
      <c r="E51" s="291"/>
      <c r="F51" s="291">
        <f t="shared" si="2"/>
        <v>0</v>
      </c>
      <c r="G51" s="291">
        <f t="shared" si="3"/>
        <v>0</v>
      </c>
    </row>
    <row r="52" spans="1:7" x14ac:dyDescent="0.2">
      <c r="A52" s="335" t="s">
        <v>2523</v>
      </c>
      <c r="B52" s="229" t="s">
        <v>845</v>
      </c>
      <c r="C52" s="199" t="s">
        <v>2</v>
      </c>
      <c r="D52" s="562">
        <v>10</v>
      </c>
      <c r="E52" s="291"/>
      <c r="F52" s="291">
        <f t="shared" si="2"/>
        <v>0</v>
      </c>
      <c r="G52" s="291">
        <f t="shared" si="3"/>
        <v>0</v>
      </c>
    </row>
    <row r="53" spans="1:7" x14ac:dyDescent="0.2">
      <c r="A53" s="335" t="s">
        <v>2524</v>
      </c>
      <c r="B53" s="229" t="s">
        <v>766</v>
      </c>
      <c r="C53" s="199" t="s">
        <v>2</v>
      </c>
      <c r="D53" s="562">
        <v>10</v>
      </c>
      <c r="E53" s="291"/>
      <c r="F53" s="291">
        <f t="shared" si="2"/>
        <v>0</v>
      </c>
      <c r="G53" s="291">
        <f t="shared" si="3"/>
        <v>0</v>
      </c>
    </row>
    <row r="54" spans="1:7" x14ac:dyDescent="0.2">
      <c r="A54" s="335" t="s">
        <v>2525</v>
      </c>
      <c r="B54" s="229" t="s">
        <v>909</v>
      </c>
      <c r="C54" s="199" t="s">
        <v>2</v>
      </c>
      <c r="D54" s="562">
        <v>10</v>
      </c>
      <c r="E54" s="291"/>
      <c r="F54" s="291">
        <f t="shared" si="2"/>
        <v>0</v>
      </c>
      <c r="G54" s="291">
        <f t="shared" si="3"/>
        <v>0</v>
      </c>
    </row>
    <row r="55" spans="1:7" x14ac:dyDescent="0.2">
      <c r="A55" s="335" t="s">
        <v>2526</v>
      </c>
      <c r="B55" s="229" t="s">
        <v>910</v>
      </c>
      <c r="C55" s="199" t="s">
        <v>2</v>
      </c>
      <c r="D55" s="562">
        <v>10</v>
      </c>
      <c r="E55" s="291"/>
      <c r="F55" s="291">
        <f t="shared" si="2"/>
        <v>0</v>
      </c>
      <c r="G55" s="291">
        <f t="shared" si="3"/>
        <v>0</v>
      </c>
    </row>
    <row r="56" spans="1:7" x14ac:dyDescent="0.2">
      <c r="A56" s="335" t="s">
        <v>2527</v>
      </c>
      <c r="B56" s="229" t="s">
        <v>780</v>
      </c>
      <c r="C56" s="199" t="s">
        <v>2</v>
      </c>
      <c r="D56" s="562">
        <v>3</v>
      </c>
      <c r="E56" s="291"/>
      <c r="F56" s="291">
        <f t="shared" si="2"/>
        <v>0</v>
      </c>
      <c r="G56" s="291">
        <f t="shared" si="3"/>
        <v>0</v>
      </c>
    </row>
    <row r="57" spans="1:7" x14ac:dyDescent="0.2">
      <c r="A57" s="335" t="s">
        <v>2528</v>
      </c>
      <c r="B57" s="229" t="s">
        <v>427</v>
      </c>
      <c r="C57" s="199" t="s">
        <v>2</v>
      </c>
      <c r="D57" s="562">
        <v>2</v>
      </c>
      <c r="E57" s="291"/>
      <c r="F57" s="291">
        <f t="shared" si="2"/>
        <v>0</v>
      </c>
      <c r="G57" s="291">
        <f t="shared" si="3"/>
        <v>0</v>
      </c>
    </row>
    <row r="58" spans="1:7" x14ac:dyDescent="0.2">
      <c r="A58" s="335" t="s">
        <v>2529</v>
      </c>
      <c r="B58" s="229" t="s">
        <v>911</v>
      </c>
      <c r="C58" s="199" t="s">
        <v>2</v>
      </c>
      <c r="D58" s="562">
        <v>2</v>
      </c>
      <c r="E58" s="291"/>
      <c r="F58" s="291">
        <f t="shared" si="2"/>
        <v>0</v>
      </c>
      <c r="G58" s="291">
        <f t="shared" si="3"/>
        <v>0</v>
      </c>
    </row>
    <row r="59" spans="1:7" x14ac:dyDescent="0.2">
      <c r="A59" s="335" t="s">
        <v>2530</v>
      </c>
      <c r="B59" s="229" t="s">
        <v>416</v>
      </c>
      <c r="C59" s="199" t="s">
        <v>2</v>
      </c>
      <c r="D59" s="562">
        <v>1</v>
      </c>
      <c r="E59" s="291"/>
      <c r="F59" s="291">
        <f t="shared" si="2"/>
        <v>0</v>
      </c>
      <c r="G59" s="291">
        <f t="shared" si="3"/>
        <v>0</v>
      </c>
    </row>
    <row r="60" spans="1:7" x14ac:dyDescent="0.2">
      <c r="A60" s="335" t="s">
        <v>2531</v>
      </c>
      <c r="B60" s="229" t="s">
        <v>848</v>
      </c>
      <c r="C60" s="199" t="s">
        <v>2</v>
      </c>
      <c r="D60" s="562">
        <v>1</v>
      </c>
      <c r="E60" s="291"/>
      <c r="F60" s="291">
        <f t="shared" si="2"/>
        <v>0</v>
      </c>
      <c r="G60" s="291">
        <f t="shared" si="3"/>
        <v>0</v>
      </c>
    </row>
    <row r="61" spans="1:7" x14ac:dyDescent="0.2">
      <c r="A61" s="335" t="s">
        <v>2532</v>
      </c>
      <c r="B61" s="229" t="s">
        <v>912</v>
      </c>
      <c r="C61" s="199" t="s">
        <v>2</v>
      </c>
      <c r="D61" s="562">
        <v>2</v>
      </c>
      <c r="E61" s="291"/>
      <c r="F61" s="291">
        <f t="shared" si="2"/>
        <v>0</v>
      </c>
      <c r="G61" s="291">
        <f t="shared" si="3"/>
        <v>0</v>
      </c>
    </row>
    <row r="62" spans="1:7" x14ac:dyDescent="0.2">
      <c r="A62" s="335" t="s">
        <v>2533</v>
      </c>
      <c r="B62" s="229" t="s">
        <v>760</v>
      </c>
      <c r="C62" s="199" t="s">
        <v>2</v>
      </c>
      <c r="D62" s="562">
        <v>2</v>
      </c>
      <c r="E62" s="291"/>
      <c r="F62" s="291">
        <f t="shared" si="2"/>
        <v>0</v>
      </c>
      <c r="G62" s="291">
        <f t="shared" si="3"/>
        <v>0</v>
      </c>
    </row>
    <row r="63" spans="1:7" x14ac:dyDescent="0.2">
      <c r="A63" s="335" t="s">
        <v>2534</v>
      </c>
      <c r="B63" s="229" t="s">
        <v>402</v>
      </c>
      <c r="C63" s="199" t="s">
        <v>2</v>
      </c>
      <c r="D63" s="562">
        <v>2</v>
      </c>
      <c r="E63" s="291"/>
      <c r="F63" s="291">
        <f t="shared" si="2"/>
        <v>0</v>
      </c>
      <c r="G63" s="291">
        <f t="shared" si="3"/>
        <v>0</v>
      </c>
    </row>
    <row r="64" spans="1:7" ht="25.5" x14ac:dyDescent="0.2">
      <c r="A64" s="335" t="s">
        <v>2535</v>
      </c>
      <c r="B64" s="229" t="s">
        <v>913</v>
      </c>
      <c r="C64" s="199" t="s">
        <v>2</v>
      </c>
      <c r="D64" s="562">
        <v>1</v>
      </c>
      <c r="E64" s="291"/>
      <c r="F64" s="291">
        <f t="shared" si="2"/>
        <v>0</v>
      </c>
      <c r="G64" s="291">
        <f t="shared" si="3"/>
        <v>0</v>
      </c>
    </row>
    <row r="65" spans="1:7" x14ac:dyDescent="0.2">
      <c r="A65" s="335" t="s">
        <v>2536</v>
      </c>
      <c r="B65" s="229" t="s">
        <v>914</v>
      </c>
      <c r="C65" s="199" t="s">
        <v>236</v>
      </c>
      <c r="D65" s="562">
        <v>1</v>
      </c>
      <c r="E65" s="291"/>
      <c r="F65" s="291">
        <f t="shared" si="2"/>
        <v>0</v>
      </c>
      <c r="G65" s="291">
        <f t="shared" si="3"/>
        <v>0</v>
      </c>
    </row>
    <row r="66" spans="1:7" x14ac:dyDescent="0.2">
      <c r="A66" s="335" t="s">
        <v>2537</v>
      </c>
      <c r="B66" s="229" t="s">
        <v>915</v>
      </c>
      <c r="C66" s="199" t="s">
        <v>236</v>
      </c>
      <c r="D66" s="562">
        <v>1</v>
      </c>
      <c r="E66" s="291"/>
      <c r="F66" s="291">
        <f t="shared" si="2"/>
        <v>0</v>
      </c>
      <c r="G66" s="291">
        <f t="shared" si="3"/>
        <v>0</v>
      </c>
    </row>
    <row r="67" spans="1:7" x14ac:dyDescent="0.2">
      <c r="A67" s="335" t="s">
        <v>2538</v>
      </c>
      <c r="B67" s="229" t="s">
        <v>916</v>
      </c>
      <c r="C67" s="199" t="s">
        <v>2</v>
      </c>
      <c r="D67" s="562">
        <v>1</v>
      </c>
      <c r="E67" s="291"/>
      <c r="F67" s="291">
        <f t="shared" si="2"/>
        <v>0</v>
      </c>
      <c r="G67" s="291">
        <f t="shared" si="3"/>
        <v>0</v>
      </c>
    </row>
    <row r="68" spans="1:7" x14ac:dyDescent="0.2">
      <c r="A68" s="335" t="s">
        <v>2539</v>
      </c>
      <c r="B68" s="229" t="s">
        <v>917</v>
      </c>
      <c r="C68" s="199" t="s">
        <v>2</v>
      </c>
      <c r="D68" s="562">
        <v>2</v>
      </c>
      <c r="E68" s="291"/>
      <c r="F68" s="291">
        <f t="shared" si="2"/>
        <v>0</v>
      </c>
      <c r="G68" s="291">
        <f t="shared" si="3"/>
        <v>0</v>
      </c>
    </row>
    <row r="69" spans="1:7" x14ac:dyDescent="0.2">
      <c r="A69" s="335" t="s">
        <v>2540</v>
      </c>
      <c r="B69" s="229" t="s">
        <v>918</v>
      </c>
      <c r="C69" s="199" t="s">
        <v>476</v>
      </c>
      <c r="D69" s="562">
        <v>2</v>
      </c>
      <c r="E69" s="291"/>
      <c r="F69" s="291">
        <f t="shared" si="2"/>
        <v>0</v>
      </c>
      <c r="G69" s="291">
        <f t="shared" si="3"/>
        <v>0</v>
      </c>
    </row>
    <row r="70" spans="1:7" x14ac:dyDescent="0.2">
      <c r="A70" s="335" t="s">
        <v>2541</v>
      </c>
      <c r="B70" s="229" t="s">
        <v>919</v>
      </c>
      <c r="C70" s="199" t="s">
        <v>476</v>
      </c>
      <c r="D70" s="562">
        <v>2</v>
      </c>
      <c r="E70" s="291"/>
      <c r="F70" s="291">
        <f t="shared" si="2"/>
        <v>0</v>
      </c>
      <c r="G70" s="291">
        <f t="shared" si="3"/>
        <v>0</v>
      </c>
    </row>
    <row r="71" spans="1:7" x14ac:dyDescent="0.2">
      <c r="A71" s="335" t="s">
        <v>2542</v>
      </c>
      <c r="B71" s="229" t="s">
        <v>920</v>
      </c>
      <c r="C71" s="199" t="s">
        <v>236</v>
      </c>
      <c r="D71" s="562">
        <v>2</v>
      </c>
      <c r="E71" s="291"/>
      <c r="F71" s="291">
        <f t="shared" si="2"/>
        <v>0</v>
      </c>
      <c r="G71" s="291">
        <f t="shared" si="3"/>
        <v>0</v>
      </c>
    </row>
    <row r="72" spans="1:7" x14ac:dyDescent="0.2">
      <c r="A72" s="335" t="s">
        <v>2543</v>
      </c>
      <c r="B72" s="229" t="s">
        <v>921</v>
      </c>
      <c r="C72" s="199" t="s">
        <v>236</v>
      </c>
      <c r="D72" s="562">
        <v>1</v>
      </c>
      <c r="E72" s="291"/>
      <c r="F72" s="291">
        <f t="shared" si="2"/>
        <v>0</v>
      </c>
      <c r="G72" s="291">
        <f t="shared" si="3"/>
        <v>0</v>
      </c>
    </row>
    <row r="73" spans="1:7" x14ac:dyDescent="0.2">
      <c r="A73" s="335" t="s">
        <v>2544</v>
      </c>
      <c r="B73" s="229" t="s">
        <v>922</v>
      </c>
      <c r="C73" s="199" t="s">
        <v>2</v>
      </c>
      <c r="D73" s="562">
        <v>2</v>
      </c>
      <c r="E73" s="291"/>
      <c r="F73" s="291">
        <f t="shared" si="2"/>
        <v>0</v>
      </c>
      <c r="G73" s="291">
        <f t="shared" si="3"/>
        <v>0</v>
      </c>
    </row>
    <row r="74" spans="1:7" x14ac:dyDescent="0.2">
      <c r="A74" s="335" t="s">
        <v>2545</v>
      </c>
      <c r="B74" s="229" t="s">
        <v>923</v>
      </c>
      <c r="C74" s="199" t="s">
        <v>2</v>
      </c>
      <c r="D74" s="562">
        <v>2</v>
      </c>
      <c r="E74" s="291"/>
      <c r="F74" s="291">
        <f t="shared" si="2"/>
        <v>0</v>
      </c>
      <c r="G74" s="291">
        <f t="shared" si="3"/>
        <v>0</v>
      </c>
    </row>
    <row r="75" spans="1:7" x14ac:dyDescent="0.2">
      <c r="A75" s="335" t="s">
        <v>2546</v>
      </c>
      <c r="B75" s="229" t="s">
        <v>924</v>
      </c>
      <c r="C75" s="199" t="s">
        <v>2</v>
      </c>
      <c r="D75" s="562">
        <v>2</v>
      </c>
      <c r="E75" s="291"/>
      <c r="F75" s="291">
        <f t="shared" si="2"/>
        <v>0</v>
      </c>
      <c r="G75" s="291">
        <f t="shared" si="3"/>
        <v>0</v>
      </c>
    </row>
    <row r="76" spans="1:7" x14ac:dyDescent="0.2">
      <c r="A76" s="335" t="s">
        <v>2547</v>
      </c>
      <c r="B76" s="229" t="s">
        <v>925</v>
      </c>
      <c r="C76" s="199" t="s">
        <v>2</v>
      </c>
      <c r="D76" s="562">
        <v>1</v>
      </c>
      <c r="E76" s="291"/>
      <c r="F76" s="291">
        <f t="shared" si="2"/>
        <v>0</v>
      </c>
      <c r="G76" s="291">
        <f t="shared" si="3"/>
        <v>0</v>
      </c>
    </row>
    <row r="77" spans="1:7" x14ac:dyDescent="0.2">
      <c r="A77" s="335" t="s">
        <v>2548</v>
      </c>
      <c r="B77" s="229" t="s">
        <v>926</v>
      </c>
      <c r="C77" s="199" t="s">
        <v>2</v>
      </c>
      <c r="D77" s="562">
        <v>1</v>
      </c>
      <c r="E77" s="291"/>
      <c r="F77" s="291">
        <f t="shared" si="2"/>
        <v>0</v>
      </c>
      <c r="G77" s="291">
        <f t="shared" si="3"/>
        <v>0</v>
      </c>
    </row>
    <row r="78" spans="1:7" x14ac:dyDescent="0.2">
      <c r="A78" s="335" t="s">
        <v>2549</v>
      </c>
      <c r="B78" s="229" t="s">
        <v>782</v>
      </c>
      <c r="C78" s="199" t="s">
        <v>2</v>
      </c>
      <c r="D78" s="562">
        <v>1</v>
      </c>
      <c r="E78" s="291"/>
      <c r="F78" s="291">
        <f t="shared" si="2"/>
        <v>0</v>
      </c>
      <c r="G78" s="291">
        <f t="shared" si="3"/>
        <v>0</v>
      </c>
    </row>
    <row r="79" spans="1:7" x14ac:dyDescent="0.2">
      <c r="A79" s="335" t="s">
        <v>2550</v>
      </c>
      <c r="B79" s="229" t="s">
        <v>927</v>
      </c>
      <c r="C79" s="199" t="s">
        <v>2</v>
      </c>
      <c r="D79" s="562">
        <v>1</v>
      </c>
      <c r="E79" s="291"/>
      <c r="F79" s="291">
        <f t="shared" si="2"/>
        <v>0</v>
      </c>
      <c r="G79" s="291">
        <f t="shared" si="3"/>
        <v>0</v>
      </c>
    </row>
    <row r="80" spans="1:7" x14ac:dyDescent="0.2">
      <c r="A80" s="335" t="s">
        <v>2551</v>
      </c>
      <c r="B80" s="229" t="s">
        <v>928</v>
      </c>
      <c r="C80" s="199" t="s">
        <v>2</v>
      </c>
      <c r="D80" s="562">
        <v>1</v>
      </c>
      <c r="E80" s="291"/>
      <c r="F80" s="291">
        <f t="shared" si="2"/>
        <v>0</v>
      </c>
      <c r="G80" s="291">
        <f t="shared" si="3"/>
        <v>0</v>
      </c>
    </row>
    <row r="81" spans="1:7" x14ac:dyDescent="0.2">
      <c r="A81" s="335" t="s">
        <v>2552</v>
      </c>
      <c r="B81" s="229" t="s">
        <v>397</v>
      </c>
      <c r="C81" s="199" t="s">
        <v>2</v>
      </c>
      <c r="D81" s="562">
        <v>1</v>
      </c>
      <c r="E81" s="291"/>
      <c r="F81" s="291">
        <f t="shared" ref="F81:F144" si="4">SUM(E81*1.2)</f>
        <v>0</v>
      </c>
      <c r="G81" s="291">
        <f t="shared" ref="G81:G144" si="5">SUM(D81*E81)</f>
        <v>0</v>
      </c>
    </row>
    <row r="82" spans="1:7" x14ac:dyDescent="0.2">
      <c r="A82" s="335" t="s">
        <v>2553</v>
      </c>
      <c r="B82" s="229" t="s">
        <v>781</v>
      </c>
      <c r="C82" s="199" t="s">
        <v>2</v>
      </c>
      <c r="D82" s="562">
        <v>1</v>
      </c>
      <c r="E82" s="291"/>
      <c r="F82" s="291">
        <f t="shared" si="4"/>
        <v>0</v>
      </c>
      <c r="G82" s="291">
        <f t="shared" si="5"/>
        <v>0</v>
      </c>
    </row>
    <row r="83" spans="1:7" x14ac:dyDescent="0.2">
      <c r="A83" s="335" t="s">
        <v>2554</v>
      </c>
      <c r="B83" s="229" t="s">
        <v>782</v>
      </c>
      <c r="C83" s="199" t="s">
        <v>2</v>
      </c>
      <c r="D83" s="562">
        <v>1</v>
      </c>
      <c r="E83" s="291"/>
      <c r="F83" s="291">
        <f t="shared" si="4"/>
        <v>0</v>
      </c>
      <c r="G83" s="291">
        <f t="shared" si="5"/>
        <v>0</v>
      </c>
    </row>
    <row r="84" spans="1:7" x14ac:dyDescent="0.2">
      <c r="A84" s="335" t="s">
        <v>2555</v>
      </c>
      <c r="B84" s="229" t="s">
        <v>791</v>
      </c>
      <c r="C84" s="199" t="s">
        <v>2</v>
      </c>
      <c r="D84" s="562">
        <v>1</v>
      </c>
      <c r="E84" s="291"/>
      <c r="F84" s="291">
        <f t="shared" si="4"/>
        <v>0</v>
      </c>
      <c r="G84" s="291">
        <f t="shared" si="5"/>
        <v>0</v>
      </c>
    </row>
    <row r="85" spans="1:7" x14ac:dyDescent="0.2">
      <c r="A85" s="335" t="s">
        <v>2556</v>
      </c>
      <c r="B85" s="229" t="s">
        <v>822</v>
      </c>
      <c r="C85" s="199" t="s">
        <v>2</v>
      </c>
      <c r="D85" s="562">
        <v>3</v>
      </c>
      <c r="E85" s="291"/>
      <c r="F85" s="291">
        <f t="shared" si="4"/>
        <v>0</v>
      </c>
      <c r="G85" s="291">
        <f t="shared" si="5"/>
        <v>0</v>
      </c>
    </row>
    <row r="86" spans="1:7" x14ac:dyDescent="0.2">
      <c r="A86" s="335" t="s">
        <v>2557</v>
      </c>
      <c r="B86" s="229" t="s">
        <v>524</v>
      </c>
      <c r="C86" s="199" t="s">
        <v>2</v>
      </c>
      <c r="D86" s="562">
        <v>5</v>
      </c>
      <c r="E86" s="291"/>
      <c r="F86" s="291">
        <f t="shared" si="4"/>
        <v>0</v>
      </c>
      <c r="G86" s="291">
        <f t="shared" si="5"/>
        <v>0</v>
      </c>
    </row>
    <row r="87" spans="1:7" x14ac:dyDescent="0.2">
      <c r="A87" s="335" t="s">
        <v>2558</v>
      </c>
      <c r="B87" s="229" t="s">
        <v>258</v>
      </c>
      <c r="C87" s="199" t="s">
        <v>2</v>
      </c>
      <c r="D87" s="562">
        <v>4</v>
      </c>
      <c r="E87" s="291"/>
      <c r="F87" s="291">
        <f t="shared" si="4"/>
        <v>0</v>
      </c>
      <c r="G87" s="291">
        <f t="shared" si="5"/>
        <v>0</v>
      </c>
    </row>
    <row r="88" spans="1:7" x14ac:dyDescent="0.2">
      <c r="A88" s="335" t="s">
        <v>2559</v>
      </c>
      <c r="B88" s="229" t="s">
        <v>929</v>
      </c>
      <c r="C88" s="199" t="s">
        <v>2</v>
      </c>
      <c r="D88" s="562">
        <v>3</v>
      </c>
      <c r="E88" s="291"/>
      <c r="F88" s="291">
        <f t="shared" si="4"/>
        <v>0</v>
      </c>
      <c r="G88" s="291">
        <f t="shared" si="5"/>
        <v>0</v>
      </c>
    </row>
    <row r="89" spans="1:7" x14ac:dyDescent="0.2">
      <c r="A89" s="335" t="s">
        <v>2560</v>
      </c>
      <c r="B89" s="229" t="s">
        <v>403</v>
      </c>
      <c r="C89" s="199" t="s">
        <v>2</v>
      </c>
      <c r="D89" s="562">
        <v>1</v>
      </c>
      <c r="E89" s="291"/>
      <c r="F89" s="291">
        <f t="shared" si="4"/>
        <v>0</v>
      </c>
      <c r="G89" s="291">
        <f t="shared" si="5"/>
        <v>0</v>
      </c>
    </row>
    <row r="90" spans="1:7" x14ac:dyDescent="0.2">
      <c r="A90" s="335" t="s">
        <v>2561</v>
      </c>
      <c r="B90" s="229" t="s">
        <v>930</v>
      </c>
      <c r="C90" s="199" t="s">
        <v>2</v>
      </c>
      <c r="D90" s="562">
        <v>1</v>
      </c>
      <c r="E90" s="291"/>
      <c r="F90" s="291">
        <f t="shared" si="4"/>
        <v>0</v>
      </c>
      <c r="G90" s="291">
        <f t="shared" si="5"/>
        <v>0</v>
      </c>
    </row>
    <row r="91" spans="1:7" x14ac:dyDescent="0.2">
      <c r="A91" s="335" t="s">
        <v>2562</v>
      </c>
      <c r="B91" s="229" t="s">
        <v>931</v>
      </c>
      <c r="C91" s="199" t="s">
        <v>2</v>
      </c>
      <c r="D91" s="562">
        <v>1</v>
      </c>
      <c r="E91" s="291"/>
      <c r="F91" s="291">
        <f t="shared" si="4"/>
        <v>0</v>
      </c>
      <c r="G91" s="291">
        <f t="shared" si="5"/>
        <v>0</v>
      </c>
    </row>
    <row r="92" spans="1:7" x14ac:dyDescent="0.2">
      <c r="A92" s="335" t="s">
        <v>2563</v>
      </c>
      <c r="B92" s="229" t="s">
        <v>404</v>
      </c>
      <c r="C92" s="199" t="s">
        <v>2</v>
      </c>
      <c r="D92" s="562">
        <v>2</v>
      </c>
      <c r="E92" s="291"/>
      <c r="F92" s="291">
        <f t="shared" si="4"/>
        <v>0</v>
      </c>
      <c r="G92" s="291">
        <f t="shared" si="5"/>
        <v>0</v>
      </c>
    </row>
    <row r="93" spans="1:7" x14ac:dyDescent="0.2">
      <c r="A93" s="335" t="s">
        <v>2564</v>
      </c>
      <c r="B93" s="229" t="s">
        <v>932</v>
      </c>
      <c r="C93" s="199" t="s">
        <v>2</v>
      </c>
      <c r="D93" s="562">
        <v>2</v>
      </c>
      <c r="E93" s="291"/>
      <c r="F93" s="291">
        <f t="shared" si="4"/>
        <v>0</v>
      </c>
      <c r="G93" s="291">
        <f t="shared" si="5"/>
        <v>0</v>
      </c>
    </row>
    <row r="94" spans="1:7" x14ac:dyDescent="0.2">
      <c r="A94" s="335" t="s">
        <v>2565</v>
      </c>
      <c r="B94" s="229" t="s">
        <v>933</v>
      </c>
      <c r="C94" s="199" t="s">
        <v>2</v>
      </c>
      <c r="D94" s="562">
        <v>1</v>
      </c>
      <c r="E94" s="291"/>
      <c r="F94" s="291">
        <f t="shared" si="4"/>
        <v>0</v>
      </c>
      <c r="G94" s="291">
        <f t="shared" si="5"/>
        <v>0</v>
      </c>
    </row>
    <row r="95" spans="1:7" x14ac:dyDescent="0.2">
      <c r="A95" s="335" t="s">
        <v>2566</v>
      </c>
      <c r="B95" s="229" t="s">
        <v>934</v>
      </c>
      <c r="C95" s="199" t="s">
        <v>2</v>
      </c>
      <c r="D95" s="562">
        <v>1</v>
      </c>
      <c r="E95" s="291"/>
      <c r="F95" s="291">
        <f t="shared" si="4"/>
        <v>0</v>
      </c>
      <c r="G95" s="291">
        <f t="shared" si="5"/>
        <v>0</v>
      </c>
    </row>
    <row r="96" spans="1:7" x14ac:dyDescent="0.2">
      <c r="A96" s="335" t="s">
        <v>2567</v>
      </c>
      <c r="B96" s="229" t="s">
        <v>935</v>
      </c>
      <c r="C96" s="199" t="s">
        <v>2</v>
      </c>
      <c r="D96" s="562">
        <v>1</v>
      </c>
      <c r="E96" s="291"/>
      <c r="F96" s="291">
        <f t="shared" si="4"/>
        <v>0</v>
      </c>
      <c r="G96" s="291">
        <f t="shared" si="5"/>
        <v>0</v>
      </c>
    </row>
    <row r="97" spans="1:7" x14ac:dyDescent="0.2">
      <c r="A97" s="335" t="s">
        <v>2568</v>
      </c>
      <c r="B97" s="229" t="s">
        <v>936</v>
      </c>
      <c r="C97" s="199" t="s">
        <v>2</v>
      </c>
      <c r="D97" s="562">
        <v>1</v>
      </c>
      <c r="E97" s="291"/>
      <c r="F97" s="291">
        <f t="shared" si="4"/>
        <v>0</v>
      </c>
      <c r="G97" s="291">
        <f t="shared" si="5"/>
        <v>0</v>
      </c>
    </row>
    <row r="98" spans="1:7" x14ac:dyDescent="0.2">
      <c r="A98" s="335" t="s">
        <v>2569</v>
      </c>
      <c r="B98" s="229" t="s">
        <v>850</v>
      </c>
      <c r="C98" s="199" t="s">
        <v>2</v>
      </c>
      <c r="D98" s="563">
        <v>1</v>
      </c>
      <c r="E98" s="291"/>
      <c r="F98" s="291">
        <f t="shared" si="4"/>
        <v>0</v>
      </c>
      <c r="G98" s="291">
        <f t="shared" si="5"/>
        <v>0</v>
      </c>
    </row>
    <row r="99" spans="1:7" x14ac:dyDescent="0.2">
      <c r="A99" s="335" t="s">
        <v>2570</v>
      </c>
      <c r="B99" s="229" t="s">
        <v>271</v>
      </c>
      <c r="C99" s="199" t="s">
        <v>2</v>
      </c>
      <c r="D99" s="563">
        <v>2</v>
      </c>
      <c r="E99" s="291"/>
      <c r="F99" s="291">
        <f t="shared" si="4"/>
        <v>0</v>
      </c>
      <c r="G99" s="291">
        <f t="shared" si="5"/>
        <v>0</v>
      </c>
    </row>
    <row r="100" spans="1:7" x14ac:dyDescent="0.2">
      <c r="A100" s="335" t="s">
        <v>2571</v>
      </c>
      <c r="B100" s="229" t="s">
        <v>937</v>
      </c>
      <c r="C100" s="199" t="s">
        <v>2</v>
      </c>
      <c r="D100" s="563">
        <v>2</v>
      </c>
      <c r="E100" s="291"/>
      <c r="F100" s="291">
        <f t="shared" si="4"/>
        <v>0</v>
      </c>
      <c r="G100" s="291">
        <f t="shared" si="5"/>
        <v>0</v>
      </c>
    </row>
    <row r="101" spans="1:7" x14ac:dyDescent="0.2">
      <c r="A101" s="335" t="s">
        <v>2572</v>
      </c>
      <c r="B101" s="229" t="s">
        <v>420</v>
      </c>
      <c r="C101" s="199" t="s">
        <v>2</v>
      </c>
      <c r="D101" s="563">
        <v>5</v>
      </c>
      <c r="E101" s="291"/>
      <c r="F101" s="291">
        <f t="shared" si="4"/>
        <v>0</v>
      </c>
      <c r="G101" s="291">
        <f t="shared" si="5"/>
        <v>0</v>
      </c>
    </row>
    <row r="102" spans="1:7" x14ac:dyDescent="0.2">
      <c r="A102" s="335" t="s">
        <v>2573</v>
      </c>
      <c r="B102" s="229" t="s">
        <v>938</v>
      </c>
      <c r="C102" s="199" t="s">
        <v>2</v>
      </c>
      <c r="D102" s="563">
        <v>1</v>
      </c>
      <c r="E102" s="291"/>
      <c r="F102" s="291">
        <f t="shared" si="4"/>
        <v>0</v>
      </c>
      <c r="G102" s="291">
        <f t="shared" si="5"/>
        <v>0</v>
      </c>
    </row>
    <row r="103" spans="1:7" x14ac:dyDescent="0.2">
      <c r="A103" s="335" t="s">
        <v>2574</v>
      </c>
      <c r="B103" s="229" t="s">
        <v>939</v>
      </c>
      <c r="C103" s="199" t="s">
        <v>2</v>
      </c>
      <c r="D103" s="563">
        <v>5</v>
      </c>
      <c r="E103" s="291"/>
      <c r="F103" s="291">
        <f t="shared" si="4"/>
        <v>0</v>
      </c>
      <c r="G103" s="291">
        <f t="shared" si="5"/>
        <v>0</v>
      </c>
    </row>
    <row r="104" spans="1:7" x14ac:dyDescent="0.2">
      <c r="A104" s="335" t="s">
        <v>2575</v>
      </c>
      <c r="B104" s="229" t="s">
        <v>940</v>
      </c>
      <c r="C104" s="199" t="s">
        <v>2</v>
      </c>
      <c r="D104" s="563">
        <v>3</v>
      </c>
      <c r="E104" s="291"/>
      <c r="F104" s="291">
        <f t="shared" si="4"/>
        <v>0</v>
      </c>
      <c r="G104" s="291">
        <f t="shared" si="5"/>
        <v>0</v>
      </c>
    </row>
    <row r="105" spans="1:7" x14ac:dyDescent="0.2">
      <c r="A105" s="335" t="s">
        <v>2576</v>
      </c>
      <c r="B105" s="229" t="s">
        <v>941</v>
      </c>
      <c r="C105" s="199" t="s">
        <v>2</v>
      </c>
      <c r="D105" s="562">
        <v>4</v>
      </c>
      <c r="E105" s="291"/>
      <c r="F105" s="291">
        <f t="shared" si="4"/>
        <v>0</v>
      </c>
      <c r="G105" s="291">
        <f t="shared" si="5"/>
        <v>0</v>
      </c>
    </row>
    <row r="106" spans="1:7" x14ac:dyDescent="0.2">
      <c r="A106" s="335" t="s">
        <v>2577</v>
      </c>
      <c r="B106" s="229" t="s">
        <v>453</v>
      </c>
      <c r="C106" s="199" t="s">
        <v>2</v>
      </c>
      <c r="D106" s="562">
        <v>2</v>
      </c>
      <c r="E106" s="291"/>
      <c r="F106" s="291">
        <f t="shared" si="4"/>
        <v>0</v>
      </c>
      <c r="G106" s="291">
        <f t="shared" si="5"/>
        <v>0</v>
      </c>
    </row>
    <row r="107" spans="1:7" x14ac:dyDescent="0.2">
      <c r="A107" s="335" t="s">
        <v>2578</v>
      </c>
      <c r="B107" s="229" t="s">
        <v>942</v>
      </c>
      <c r="C107" s="199" t="s">
        <v>2</v>
      </c>
      <c r="D107" s="562">
        <v>2</v>
      </c>
      <c r="E107" s="291"/>
      <c r="F107" s="291">
        <f t="shared" si="4"/>
        <v>0</v>
      </c>
      <c r="G107" s="291">
        <f t="shared" si="5"/>
        <v>0</v>
      </c>
    </row>
    <row r="108" spans="1:7" x14ac:dyDescent="0.2">
      <c r="A108" s="335" t="s">
        <v>2579</v>
      </c>
      <c r="B108" s="229" t="s">
        <v>943</v>
      </c>
      <c r="C108" s="199" t="s">
        <v>2</v>
      </c>
      <c r="D108" s="562">
        <v>1</v>
      </c>
      <c r="E108" s="291"/>
      <c r="F108" s="291">
        <f t="shared" si="4"/>
        <v>0</v>
      </c>
      <c r="G108" s="291">
        <f t="shared" si="5"/>
        <v>0</v>
      </c>
    </row>
    <row r="109" spans="1:7" x14ac:dyDescent="0.2">
      <c r="A109" s="335" t="s">
        <v>2580</v>
      </c>
      <c r="B109" s="229" t="s">
        <v>944</v>
      </c>
      <c r="C109" s="199" t="s">
        <v>2</v>
      </c>
      <c r="D109" s="562">
        <v>1</v>
      </c>
      <c r="E109" s="291"/>
      <c r="F109" s="291">
        <f t="shared" si="4"/>
        <v>0</v>
      </c>
      <c r="G109" s="291">
        <f t="shared" si="5"/>
        <v>0</v>
      </c>
    </row>
    <row r="110" spans="1:7" x14ac:dyDescent="0.2">
      <c r="A110" s="335" t="s">
        <v>2581</v>
      </c>
      <c r="B110" s="229" t="s">
        <v>945</v>
      </c>
      <c r="C110" s="199" t="s">
        <v>2</v>
      </c>
      <c r="D110" s="563">
        <v>5</v>
      </c>
      <c r="E110" s="291"/>
      <c r="F110" s="291">
        <f t="shared" si="4"/>
        <v>0</v>
      </c>
      <c r="G110" s="291">
        <f t="shared" si="5"/>
        <v>0</v>
      </c>
    </row>
    <row r="111" spans="1:7" x14ac:dyDescent="0.2">
      <c r="A111" s="335" t="s">
        <v>2582</v>
      </c>
      <c r="B111" s="229" t="s">
        <v>946</v>
      </c>
      <c r="C111" s="199" t="s">
        <v>2</v>
      </c>
      <c r="D111" s="563">
        <v>1</v>
      </c>
      <c r="E111" s="291"/>
      <c r="F111" s="291">
        <f t="shared" si="4"/>
        <v>0</v>
      </c>
      <c r="G111" s="291">
        <f t="shared" si="5"/>
        <v>0</v>
      </c>
    </row>
    <row r="112" spans="1:7" x14ac:dyDescent="0.2">
      <c r="A112" s="335" t="s">
        <v>2583</v>
      </c>
      <c r="B112" s="229" t="s">
        <v>947</v>
      </c>
      <c r="C112" s="199" t="s">
        <v>5</v>
      </c>
      <c r="D112" s="563">
        <v>1</v>
      </c>
      <c r="E112" s="291"/>
      <c r="F112" s="291">
        <f t="shared" si="4"/>
        <v>0</v>
      </c>
      <c r="G112" s="291">
        <f t="shared" si="5"/>
        <v>0</v>
      </c>
    </row>
    <row r="113" spans="1:7" x14ac:dyDescent="0.2">
      <c r="A113" s="335" t="s">
        <v>2584</v>
      </c>
      <c r="B113" s="229" t="s">
        <v>948</v>
      </c>
      <c r="C113" s="199" t="s">
        <v>5</v>
      </c>
      <c r="D113" s="563">
        <v>1</v>
      </c>
      <c r="E113" s="291"/>
      <c r="F113" s="291">
        <f t="shared" si="4"/>
        <v>0</v>
      </c>
      <c r="G113" s="291">
        <f t="shared" si="5"/>
        <v>0</v>
      </c>
    </row>
    <row r="114" spans="1:7" x14ac:dyDescent="0.2">
      <c r="A114" s="335" t="s">
        <v>2585</v>
      </c>
      <c r="B114" s="229" t="s">
        <v>796</v>
      </c>
      <c r="C114" s="199" t="s">
        <v>2</v>
      </c>
      <c r="D114" s="563">
        <v>1</v>
      </c>
      <c r="E114" s="291"/>
      <c r="F114" s="291">
        <f t="shared" si="4"/>
        <v>0</v>
      </c>
      <c r="G114" s="291">
        <f t="shared" si="5"/>
        <v>0</v>
      </c>
    </row>
    <row r="115" spans="1:7" x14ac:dyDescent="0.2">
      <c r="A115" s="335" t="s">
        <v>2586</v>
      </c>
      <c r="B115" s="229" t="s">
        <v>444</v>
      </c>
      <c r="C115" s="199" t="s">
        <v>2</v>
      </c>
      <c r="D115" s="563">
        <v>1</v>
      </c>
      <c r="E115" s="291"/>
      <c r="F115" s="291">
        <f t="shared" si="4"/>
        <v>0</v>
      </c>
      <c r="G115" s="291">
        <f t="shared" si="5"/>
        <v>0</v>
      </c>
    </row>
    <row r="116" spans="1:7" x14ac:dyDescent="0.2">
      <c r="A116" s="335" t="s">
        <v>2587</v>
      </c>
      <c r="B116" s="229" t="s">
        <v>949</v>
      </c>
      <c r="C116" s="199" t="s">
        <v>2</v>
      </c>
      <c r="D116" s="562">
        <v>1</v>
      </c>
      <c r="E116" s="291"/>
      <c r="F116" s="291">
        <f t="shared" si="4"/>
        <v>0</v>
      </c>
      <c r="G116" s="291">
        <f t="shared" si="5"/>
        <v>0</v>
      </c>
    </row>
    <row r="117" spans="1:7" x14ac:dyDescent="0.2">
      <c r="A117" s="335" t="s">
        <v>2588</v>
      </c>
      <c r="B117" s="229" t="s">
        <v>950</v>
      </c>
      <c r="C117" s="199" t="s">
        <v>2</v>
      </c>
      <c r="D117" s="563">
        <v>1</v>
      </c>
      <c r="E117" s="291"/>
      <c r="F117" s="291">
        <f t="shared" si="4"/>
        <v>0</v>
      </c>
      <c r="G117" s="291">
        <f t="shared" si="5"/>
        <v>0</v>
      </c>
    </row>
    <row r="118" spans="1:7" x14ac:dyDescent="0.2">
      <c r="A118" s="335" t="s">
        <v>2589</v>
      </c>
      <c r="B118" s="229" t="s">
        <v>447</v>
      </c>
      <c r="C118" s="199" t="s">
        <v>2</v>
      </c>
      <c r="D118" s="563">
        <v>1</v>
      </c>
      <c r="E118" s="291"/>
      <c r="F118" s="291">
        <f t="shared" si="4"/>
        <v>0</v>
      </c>
      <c r="G118" s="291">
        <f t="shared" si="5"/>
        <v>0</v>
      </c>
    </row>
    <row r="119" spans="1:7" x14ac:dyDescent="0.2">
      <c r="A119" s="335" t="s">
        <v>2590</v>
      </c>
      <c r="B119" s="229" t="s">
        <v>442</v>
      </c>
      <c r="C119" s="199" t="s">
        <v>2</v>
      </c>
      <c r="D119" s="562">
        <v>1</v>
      </c>
      <c r="E119" s="291"/>
      <c r="F119" s="291">
        <f t="shared" si="4"/>
        <v>0</v>
      </c>
      <c r="G119" s="291">
        <f t="shared" si="5"/>
        <v>0</v>
      </c>
    </row>
    <row r="120" spans="1:7" x14ac:dyDescent="0.2">
      <c r="A120" s="335" t="s">
        <v>2591</v>
      </c>
      <c r="B120" s="229" t="s">
        <v>951</v>
      </c>
      <c r="C120" s="199" t="s">
        <v>2</v>
      </c>
      <c r="D120" s="562">
        <v>1</v>
      </c>
      <c r="E120" s="291"/>
      <c r="F120" s="291">
        <f t="shared" si="4"/>
        <v>0</v>
      </c>
      <c r="G120" s="291">
        <f t="shared" si="5"/>
        <v>0</v>
      </c>
    </row>
    <row r="121" spans="1:7" x14ac:dyDescent="0.2">
      <c r="A121" s="335" t="s">
        <v>2592</v>
      </c>
      <c r="B121" s="229" t="s">
        <v>952</v>
      </c>
      <c r="C121" s="199" t="s">
        <v>2</v>
      </c>
      <c r="D121" s="562">
        <v>1</v>
      </c>
      <c r="E121" s="291"/>
      <c r="F121" s="291">
        <f t="shared" si="4"/>
        <v>0</v>
      </c>
      <c r="G121" s="291">
        <f t="shared" si="5"/>
        <v>0</v>
      </c>
    </row>
    <row r="122" spans="1:7" x14ac:dyDescent="0.2">
      <c r="A122" s="335" t="s">
        <v>2593</v>
      </c>
      <c r="B122" s="229" t="s">
        <v>953</v>
      </c>
      <c r="C122" s="199" t="s">
        <v>2</v>
      </c>
      <c r="D122" s="562">
        <v>1</v>
      </c>
      <c r="E122" s="291"/>
      <c r="F122" s="291">
        <f t="shared" si="4"/>
        <v>0</v>
      </c>
      <c r="G122" s="291">
        <f t="shared" si="5"/>
        <v>0</v>
      </c>
    </row>
    <row r="123" spans="1:7" x14ac:dyDescent="0.2">
      <c r="A123" s="335" t="s">
        <v>2594</v>
      </c>
      <c r="B123" s="229" t="s">
        <v>954</v>
      </c>
      <c r="C123" s="199" t="s">
        <v>2</v>
      </c>
      <c r="D123" s="562">
        <v>1</v>
      </c>
      <c r="E123" s="291"/>
      <c r="F123" s="291">
        <f t="shared" si="4"/>
        <v>0</v>
      </c>
      <c r="G123" s="291">
        <f t="shared" si="5"/>
        <v>0</v>
      </c>
    </row>
    <row r="124" spans="1:7" x14ac:dyDescent="0.2">
      <c r="A124" s="335" t="s">
        <v>2595</v>
      </c>
      <c r="B124" s="229" t="s">
        <v>955</v>
      </c>
      <c r="C124" s="199" t="s">
        <v>2</v>
      </c>
      <c r="D124" s="562">
        <v>1</v>
      </c>
      <c r="E124" s="291"/>
      <c r="F124" s="291">
        <f t="shared" si="4"/>
        <v>0</v>
      </c>
      <c r="G124" s="291">
        <f t="shared" si="5"/>
        <v>0</v>
      </c>
    </row>
    <row r="125" spans="1:7" x14ac:dyDescent="0.2">
      <c r="A125" s="335" t="s">
        <v>2596</v>
      </c>
      <c r="B125" s="229" t="s">
        <v>956</v>
      </c>
      <c r="C125" s="199" t="s">
        <v>2</v>
      </c>
      <c r="D125" s="562">
        <v>1</v>
      </c>
      <c r="E125" s="291"/>
      <c r="F125" s="291">
        <f t="shared" si="4"/>
        <v>0</v>
      </c>
      <c r="G125" s="291">
        <f t="shared" si="5"/>
        <v>0</v>
      </c>
    </row>
    <row r="126" spans="1:7" x14ac:dyDescent="0.2">
      <c r="A126" s="335" t="s">
        <v>2597</v>
      </c>
      <c r="B126" s="229" t="s">
        <v>795</v>
      </c>
      <c r="C126" s="199" t="s">
        <v>2</v>
      </c>
      <c r="D126" s="562">
        <v>1</v>
      </c>
      <c r="E126" s="291"/>
      <c r="F126" s="291">
        <f t="shared" si="4"/>
        <v>0</v>
      </c>
      <c r="G126" s="291">
        <f t="shared" si="5"/>
        <v>0</v>
      </c>
    </row>
    <row r="127" spans="1:7" x14ac:dyDescent="0.2">
      <c r="A127" s="335" t="s">
        <v>2598</v>
      </c>
      <c r="B127" s="229" t="s">
        <v>957</v>
      </c>
      <c r="C127" s="199" t="s">
        <v>2</v>
      </c>
      <c r="D127" s="562">
        <v>1</v>
      </c>
      <c r="E127" s="291"/>
      <c r="F127" s="291">
        <f t="shared" si="4"/>
        <v>0</v>
      </c>
      <c r="G127" s="291">
        <f t="shared" si="5"/>
        <v>0</v>
      </c>
    </row>
    <row r="128" spans="1:7" x14ac:dyDescent="0.2">
      <c r="A128" s="335" t="s">
        <v>2599</v>
      </c>
      <c r="B128" s="229" t="s">
        <v>794</v>
      </c>
      <c r="C128" s="199" t="s">
        <v>2</v>
      </c>
      <c r="D128" s="562">
        <v>2</v>
      </c>
      <c r="E128" s="291"/>
      <c r="F128" s="291">
        <f t="shared" si="4"/>
        <v>0</v>
      </c>
      <c r="G128" s="291">
        <f t="shared" si="5"/>
        <v>0</v>
      </c>
    </row>
    <row r="129" spans="1:7" x14ac:dyDescent="0.2">
      <c r="A129" s="335" t="s">
        <v>2600</v>
      </c>
      <c r="B129" s="229" t="s">
        <v>958</v>
      </c>
      <c r="C129" s="199" t="s">
        <v>2</v>
      </c>
      <c r="D129" s="562">
        <v>1</v>
      </c>
      <c r="E129" s="291"/>
      <c r="F129" s="291">
        <f t="shared" si="4"/>
        <v>0</v>
      </c>
      <c r="G129" s="291">
        <f t="shared" si="5"/>
        <v>0</v>
      </c>
    </row>
    <row r="130" spans="1:7" x14ac:dyDescent="0.2">
      <c r="A130" s="335" t="s">
        <v>2601</v>
      </c>
      <c r="B130" s="229" t="s">
        <v>959</v>
      </c>
      <c r="C130" s="199" t="s">
        <v>2</v>
      </c>
      <c r="D130" s="562">
        <v>3</v>
      </c>
      <c r="E130" s="291"/>
      <c r="F130" s="291">
        <f t="shared" si="4"/>
        <v>0</v>
      </c>
      <c r="G130" s="291">
        <f t="shared" si="5"/>
        <v>0</v>
      </c>
    </row>
    <row r="131" spans="1:7" x14ac:dyDescent="0.2">
      <c r="A131" s="335" t="s">
        <v>2602</v>
      </c>
      <c r="B131" s="229" t="s">
        <v>793</v>
      </c>
      <c r="C131" s="199" t="s">
        <v>2</v>
      </c>
      <c r="D131" s="562">
        <v>1</v>
      </c>
      <c r="E131" s="291"/>
      <c r="F131" s="291">
        <f t="shared" si="4"/>
        <v>0</v>
      </c>
      <c r="G131" s="291">
        <f t="shared" si="5"/>
        <v>0</v>
      </c>
    </row>
    <row r="132" spans="1:7" x14ac:dyDescent="0.2">
      <c r="A132" s="335" t="s">
        <v>2603</v>
      </c>
      <c r="B132" s="229" t="s">
        <v>960</v>
      </c>
      <c r="C132" s="199" t="s">
        <v>2</v>
      </c>
      <c r="D132" s="562">
        <v>1</v>
      </c>
      <c r="E132" s="291"/>
      <c r="F132" s="291">
        <f t="shared" si="4"/>
        <v>0</v>
      </c>
      <c r="G132" s="291">
        <f t="shared" si="5"/>
        <v>0</v>
      </c>
    </row>
    <row r="133" spans="1:7" x14ac:dyDescent="0.2">
      <c r="A133" s="335" t="s">
        <v>2604</v>
      </c>
      <c r="B133" s="229" t="s">
        <v>961</v>
      </c>
      <c r="C133" s="199" t="s">
        <v>2</v>
      </c>
      <c r="D133" s="562">
        <v>4</v>
      </c>
      <c r="E133" s="291"/>
      <c r="F133" s="291">
        <f t="shared" si="4"/>
        <v>0</v>
      </c>
      <c r="G133" s="291">
        <f t="shared" si="5"/>
        <v>0</v>
      </c>
    </row>
    <row r="134" spans="1:7" x14ac:dyDescent="0.2">
      <c r="A134" s="335" t="s">
        <v>2605</v>
      </c>
      <c r="B134" s="229" t="s">
        <v>962</v>
      </c>
      <c r="C134" s="199" t="s">
        <v>2</v>
      </c>
      <c r="D134" s="562">
        <v>4</v>
      </c>
      <c r="E134" s="291"/>
      <c r="F134" s="291">
        <f t="shared" si="4"/>
        <v>0</v>
      </c>
      <c r="G134" s="291">
        <f t="shared" si="5"/>
        <v>0</v>
      </c>
    </row>
    <row r="135" spans="1:7" x14ac:dyDescent="0.2">
      <c r="A135" s="335" t="s">
        <v>2606</v>
      </c>
      <c r="B135" s="229" t="s">
        <v>963</v>
      </c>
      <c r="C135" s="199" t="s">
        <v>2</v>
      </c>
      <c r="D135" s="562">
        <v>2</v>
      </c>
      <c r="E135" s="291"/>
      <c r="F135" s="291">
        <f t="shared" si="4"/>
        <v>0</v>
      </c>
      <c r="G135" s="291">
        <f t="shared" si="5"/>
        <v>0</v>
      </c>
    </row>
    <row r="136" spans="1:7" x14ac:dyDescent="0.2">
      <c r="A136" s="335" t="s">
        <v>2607</v>
      </c>
      <c r="B136" s="229" t="s">
        <v>964</v>
      </c>
      <c r="C136" s="199" t="s">
        <v>2</v>
      </c>
      <c r="D136" s="562">
        <v>2</v>
      </c>
      <c r="E136" s="291"/>
      <c r="F136" s="291">
        <f t="shared" si="4"/>
        <v>0</v>
      </c>
      <c r="G136" s="291">
        <f t="shared" si="5"/>
        <v>0</v>
      </c>
    </row>
    <row r="137" spans="1:7" x14ac:dyDescent="0.2">
      <c r="A137" s="335" t="s">
        <v>2608</v>
      </c>
      <c r="B137" s="229" t="s">
        <v>458</v>
      </c>
      <c r="C137" s="199" t="s">
        <v>2</v>
      </c>
      <c r="D137" s="562">
        <v>6</v>
      </c>
      <c r="E137" s="291"/>
      <c r="F137" s="291">
        <f t="shared" si="4"/>
        <v>0</v>
      </c>
      <c r="G137" s="291">
        <f t="shared" si="5"/>
        <v>0</v>
      </c>
    </row>
    <row r="138" spans="1:7" x14ac:dyDescent="0.2">
      <c r="A138" s="335" t="s">
        <v>2609</v>
      </c>
      <c r="B138" s="229" t="s">
        <v>457</v>
      </c>
      <c r="C138" s="199" t="s">
        <v>2</v>
      </c>
      <c r="D138" s="562">
        <v>4</v>
      </c>
      <c r="E138" s="291"/>
      <c r="F138" s="291">
        <f t="shared" si="4"/>
        <v>0</v>
      </c>
      <c r="G138" s="291">
        <f t="shared" si="5"/>
        <v>0</v>
      </c>
    </row>
    <row r="139" spans="1:7" x14ac:dyDescent="0.2">
      <c r="A139" s="335" t="s">
        <v>2610</v>
      </c>
      <c r="B139" s="229" t="s">
        <v>865</v>
      </c>
      <c r="C139" s="199" t="s">
        <v>2</v>
      </c>
      <c r="D139" s="562">
        <v>10</v>
      </c>
      <c r="E139" s="291"/>
      <c r="F139" s="291">
        <f t="shared" si="4"/>
        <v>0</v>
      </c>
      <c r="G139" s="291">
        <f t="shared" si="5"/>
        <v>0</v>
      </c>
    </row>
    <row r="140" spans="1:7" x14ac:dyDescent="0.2">
      <c r="A140" s="335" t="s">
        <v>2611</v>
      </c>
      <c r="B140" s="229" t="s">
        <v>965</v>
      </c>
      <c r="C140" s="199" t="s">
        <v>2</v>
      </c>
      <c r="D140" s="562">
        <v>1</v>
      </c>
      <c r="E140" s="291"/>
      <c r="F140" s="291">
        <f t="shared" si="4"/>
        <v>0</v>
      </c>
      <c r="G140" s="291">
        <f t="shared" si="5"/>
        <v>0</v>
      </c>
    </row>
    <row r="141" spans="1:7" x14ac:dyDescent="0.2">
      <c r="A141" s="335" t="s">
        <v>2612</v>
      </c>
      <c r="B141" s="229" t="s">
        <v>966</v>
      </c>
      <c r="C141" s="199" t="s">
        <v>2</v>
      </c>
      <c r="D141" s="562">
        <v>2</v>
      </c>
      <c r="E141" s="291"/>
      <c r="F141" s="291">
        <f t="shared" si="4"/>
        <v>0</v>
      </c>
      <c r="G141" s="291">
        <f t="shared" si="5"/>
        <v>0</v>
      </c>
    </row>
    <row r="142" spans="1:7" x14ac:dyDescent="0.2">
      <c r="A142" s="335" t="s">
        <v>2613</v>
      </c>
      <c r="B142" s="229" t="s">
        <v>967</v>
      </c>
      <c r="C142" s="199" t="s">
        <v>2</v>
      </c>
      <c r="D142" s="562">
        <v>6</v>
      </c>
      <c r="E142" s="291"/>
      <c r="F142" s="291">
        <f t="shared" si="4"/>
        <v>0</v>
      </c>
      <c r="G142" s="291">
        <f t="shared" si="5"/>
        <v>0</v>
      </c>
    </row>
    <row r="143" spans="1:7" x14ac:dyDescent="0.2">
      <c r="A143" s="335" t="s">
        <v>2614</v>
      </c>
      <c r="B143" s="229" t="s">
        <v>968</v>
      </c>
      <c r="C143" s="199" t="s">
        <v>2</v>
      </c>
      <c r="D143" s="562">
        <v>1</v>
      </c>
      <c r="E143" s="291"/>
      <c r="F143" s="291">
        <f t="shared" si="4"/>
        <v>0</v>
      </c>
      <c r="G143" s="291">
        <f t="shared" si="5"/>
        <v>0</v>
      </c>
    </row>
    <row r="144" spans="1:7" x14ac:dyDescent="0.2">
      <c r="A144" s="335" t="s">
        <v>2615</v>
      </c>
      <c r="B144" s="229" t="s">
        <v>969</v>
      </c>
      <c r="C144" s="199" t="s">
        <v>2</v>
      </c>
      <c r="D144" s="562">
        <v>4</v>
      </c>
      <c r="E144" s="291"/>
      <c r="F144" s="291">
        <f t="shared" si="4"/>
        <v>0</v>
      </c>
      <c r="G144" s="291">
        <f t="shared" si="5"/>
        <v>0</v>
      </c>
    </row>
    <row r="145" spans="1:7" x14ac:dyDescent="0.2">
      <c r="A145" s="335" t="s">
        <v>2616</v>
      </c>
      <c r="B145" s="229" t="s">
        <v>970</v>
      </c>
      <c r="C145" s="199" t="s">
        <v>2</v>
      </c>
      <c r="D145" s="562">
        <v>4</v>
      </c>
      <c r="E145" s="291"/>
      <c r="F145" s="291">
        <f t="shared" ref="F145:F208" si="6">SUM(E145*1.2)</f>
        <v>0</v>
      </c>
      <c r="G145" s="291">
        <f t="shared" ref="G145:G208" si="7">SUM(D145*E145)</f>
        <v>0</v>
      </c>
    </row>
    <row r="146" spans="1:7" x14ac:dyDescent="0.2">
      <c r="A146" s="335" t="s">
        <v>2617</v>
      </c>
      <c r="B146" s="229" t="s">
        <v>971</v>
      </c>
      <c r="C146" s="199" t="s">
        <v>2</v>
      </c>
      <c r="D146" s="562">
        <v>4</v>
      </c>
      <c r="E146" s="291"/>
      <c r="F146" s="291">
        <f t="shared" si="6"/>
        <v>0</v>
      </c>
      <c r="G146" s="291">
        <f t="shared" si="7"/>
        <v>0</v>
      </c>
    </row>
    <row r="147" spans="1:7" x14ac:dyDescent="0.2">
      <c r="A147" s="335" t="s">
        <v>2618</v>
      </c>
      <c r="B147" s="229" t="s">
        <v>972</v>
      </c>
      <c r="C147" s="199" t="s">
        <v>2</v>
      </c>
      <c r="D147" s="562">
        <v>4</v>
      </c>
      <c r="E147" s="291"/>
      <c r="F147" s="291">
        <f t="shared" si="6"/>
        <v>0</v>
      </c>
      <c r="G147" s="291">
        <f t="shared" si="7"/>
        <v>0</v>
      </c>
    </row>
    <row r="148" spans="1:7" x14ac:dyDescent="0.2">
      <c r="A148" s="335" t="s">
        <v>2619</v>
      </c>
      <c r="B148" s="229" t="s">
        <v>973</v>
      </c>
      <c r="C148" s="199" t="s">
        <v>2</v>
      </c>
      <c r="D148" s="562">
        <v>4</v>
      </c>
      <c r="E148" s="291"/>
      <c r="F148" s="291">
        <f t="shared" si="6"/>
        <v>0</v>
      </c>
      <c r="G148" s="291">
        <f t="shared" si="7"/>
        <v>0</v>
      </c>
    </row>
    <row r="149" spans="1:7" x14ac:dyDescent="0.2">
      <c r="A149" s="335" t="s">
        <v>2620</v>
      </c>
      <c r="B149" s="229" t="s">
        <v>974</v>
      </c>
      <c r="C149" s="199" t="s">
        <v>2</v>
      </c>
      <c r="D149" s="562">
        <v>4</v>
      </c>
      <c r="E149" s="291"/>
      <c r="F149" s="291">
        <f t="shared" si="6"/>
        <v>0</v>
      </c>
      <c r="G149" s="291">
        <f t="shared" si="7"/>
        <v>0</v>
      </c>
    </row>
    <row r="150" spans="1:7" x14ac:dyDescent="0.2">
      <c r="A150" s="335" t="s">
        <v>2621</v>
      </c>
      <c r="B150" s="229" t="s">
        <v>975</v>
      </c>
      <c r="C150" s="199" t="s">
        <v>2</v>
      </c>
      <c r="D150" s="562">
        <v>2</v>
      </c>
      <c r="E150" s="291"/>
      <c r="F150" s="291">
        <f t="shared" si="6"/>
        <v>0</v>
      </c>
      <c r="G150" s="291">
        <f t="shared" si="7"/>
        <v>0</v>
      </c>
    </row>
    <row r="151" spans="1:7" x14ac:dyDescent="0.2">
      <c r="A151" s="335" t="s">
        <v>2622</v>
      </c>
      <c r="B151" s="229" t="s">
        <v>976</v>
      </c>
      <c r="C151" s="199" t="s">
        <v>2</v>
      </c>
      <c r="D151" s="562">
        <v>4</v>
      </c>
      <c r="E151" s="291"/>
      <c r="F151" s="291">
        <f t="shared" si="6"/>
        <v>0</v>
      </c>
      <c r="G151" s="291">
        <f t="shared" si="7"/>
        <v>0</v>
      </c>
    </row>
    <row r="152" spans="1:7" x14ac:dyDescent="0.2">
      <c r="A152" s="335" t="s">
        <v>2623</v>
      </c>
      <c r="B152" s="229" t="s">
        <v>977</v>
      </c>
      <c r="C152" s="199" t="s">
        <v>2</v>
      </c>
      <c r="D152" s="562">
        <v>2</v>
      </c>
      <c r="E152" s="291"/>
      <c r="F152" s="291">
        <f t="shared" si="6"/>
        <v>0</v>
      </c>
      <c r="G152" s="291">
        <f t="shared" si="7"/>
        <v>0</v>
      </c>
    </row>
    <row r="153" spans="1:7" x14ac:dyDescent="0.2">
      <c r="A153" s="335" t="s">
        <v>2624</v>
      </c>
      <c r="B153" s="229" t="s">
        <v>472</v>
      </c>
      <c r="C153" s="199" t="s">
        <v>2</v>
      </c>
      <c r="D153" s="562">
        <v>2</v>
      </c>
      <c r="E153" s="291"/>
      <c r="F153" s="291">
        <f t="shared" si="6"/>
        <v>0</v>
      </c>
      <c r="G153" s="291">
        <f t="shared" si="7"/>
        <v>0</v>
      </c>
    </row>
    <row r="154" spans="1:7" x14ac:dyDescent="0.2">
      <c r="A154" s="335" t="s">
        <v>2625</v>
      </c>
      <c r="B154" s="229" t="s">
        <v>488</v>
      </c>
      <c r="C154" s="199" t="s">
        <v>2</v>
      </c>
      <c r="D154" s="562">
        <v>2</v>
      </c>
      <c r="E154" s="291"/>
      <c r="F154" s="291">
        <f t="shared" si="6"/>
        <v>0</v>
      </c>
      <c r="G154" s="291">
        <f t="shared" si="7"/>
        <v>0</v>
      </c>
    </row>
    <row r="155" spans="1:7" x14ac:dyDescent="0.2">
      <c r="A155" s="335" t="s">
        <v>2626</v>
      </c>
      <c r="B155" s="229" t="s">
        <v>978</v>
      </c>
      <c r="C155" s="199" t="s">
        <v>2</v>
      </c>
      <c r="D155" s="562">
        <v>4</v>
      </c>
      <c r="E155" s="291"/>
      <c r="F155" s="291">
        <f t="shared" si="6"/>
        <v>0</v>
      </c>
      <c r="G155" s="291">
        <f t="shared" si="7"/>
        <v>0</v>
      </c>
    </row>
    <row r="156" spans="1:7" x14ac:dyDescent="0.2">
      <c r="A156" s="335" t="s">
        <v>2627</v>
      </c>
      <c r="B156" s="229" t="s">
        <v>979</v>
      </c>
      <c r="C156" s="199" t="s">
        <v>2</v>
      </c>
      <c r="D156" s="562">
        <v>2</v>
      </c>
      <c r="E156" s="291"/>
      <c r="F156" s="291">
        <f t="shared" si="6"/>
        <v>0</v>
      </c>
      <c r="G156" s="291">
        <f t="shared" si="7"/>
        <v>0</v>
      </c>
    </row>
    <row r="157" spans="1:7" x14ac:dyDescent="0.2">
      <c r="A157" s="335" t="s">
        <v>2628</v>
      </c>
      <c r="B157" s="229" t="s">
        <v>466</v>
      </c>
      <c r="C157" s="199" t="s">
        <v>2</v>
      </c>
      <c r="D157" s="562">
        <v>4</v>
      </c>
      <c r="E157" s="291"/>
      <c r="F157" s="291">
        <f t="shared" si="6"/>
        <v>0</v>
      </c>
      <c r="G157" s="291">
        <f t="shared" si="7"/>
        <v>0</v>
      </c>
    </row>
    <row r="158" spans="1:7" x14ac:dyDescent="0.2">
      <c r="A158" s="335" t="s">
        <v>2629</v>
      </c>
      <c r="B158" s="229" t="s">
        <v>980</v>
      </c>
      <c r="C158" s="199" t="s">
        <v>2</v>
      </c>
      <c r="D158" s="562">
        <v>4</v>
      </c>
      <c r="E158" s="291"/>
      <c r="F158" s="291">
        <f t="shared" si="6"/>
        <v>0</v>
      </c>
      <c r="G158" s="291">
        <f t="shared" si="7"/>
        <v>0</v>
      </c>
    </row>
    <row r="159" spans="1:7" x14ac:dyDescent="0.2">
      <c r="A159" s="335" t="s">
        <v>2630</v>
      </c>
      <c r="B159" s="256" t="s">
        <v>981</v>
      </c>
      <c r="C159" s="257" t="s">
        <v>2</v>
      </c>
      <c r="D159" s="562">
        <v>2</v>
      </c>
      <c r="E159" s="291"/>
      <c r="F159" s="291">
        <f t="shared" si="6"/>
        <v>0</v>
      </c>
      <c r="G159" s="291">
        <f t="shared" si="7"/>
        <v>0</v>
      </c>
    </row>
    <row r="160" spans="1:7" x14ac:dyDescent="0.2">
      <c r="A160" s="335" t="s">
        <v>2631</v>
      </c>
      <c r="B160" s="229" t="s">
        <v>768</v>
      </c>
      <c r="C160" s="199" t="s">
        <v>2</v>
      </c>
      <c r="D160" s="562">
        <v>1</v>
      </c>
      <c r="E160" s="291"/>
      <c r="F160" s="291">
        <f t="shared" si="6"/>
        <v>0</v>
      </c>
      <c r="G160" s="291">
        <f t="shared" si="7"/>
        <v>0</v>
      </c>
    </row>
    <row r="161" spans="1:7" x14ac:dyDescent="0.2">
      <c r="A161" s="335" t="s">
        <v>2632</v>
      </c>
      <c r="B161" s="229" t="s">
        <v>474</v>
      </c>
      <c r="C161" s="257" t="s">
        <v>2</v>
      </c>
      <c r="D161" s="562">
        <v>2</v>
      </c>
      <c r="E161" s="291"/>
      <c r="F161" s="291">
        <f t="shared" si="6"/>
        <v>0</v>
      </c>
      <c r="G161" s="291">
        <f t="shared" si="7"/>
        <v>0</v>
      </c>
    </row>
    <row r="162" spans="1:7" x14ac:dyDescent="0.2">
      <c r="A162" s="335" t="s">
        <v>2633</v>
      </c>
      <c r="B162" s="229" t="s">
        <v>982</v>
      </c>
      <c r="C162" s="199" t="s">
        <v>2</v>
      </c>
      <c r="D162" s="562">
        <v>1</v>
      </c>
      <c r="E162" s="291"/>
      <c r="F162" s="291">
        <f t="shared" si="6"/>
        <v>0</v>
      </c>
      <c r="G162" s="291">
        <f t="shared" si="7"/>
        <v>0</v>
      </c>
    </row>
    <row r="163" spans="1:7" x14ac:dyDescent="0.2">
      <c r="A163" s="335" t="s">
        <v>2634</v>
      </c>
      <c r="B163" s="229" t="s">
        <v>983</v>
      </c>
      <c r="C163" s="199" t="s">
        <v>2</v>
      </c>
      <c r="D163" s="562">
        <v>1</v>
      </c>
      <c r="E163" s="291"/>
      <c r="F163" s="291">
        <f t="shared" si="6"/>
        <v>0</v>
      </c>
      <c r="G163" s="291">
        <f t="shared" si="7"/>
        <v>0</v>
      </c>
    </row>
    <row r="164" spans="1:7" x14ac:dyDescent="0.2">
      <c r="A164" s="335" t="s">
        <v>2635</v>
      </c>
      <c r="B164" s="229" t="s">
        <v>767</v>
      </c>
      <c r="C164" s="199" t="s">
        <v>2</v>
      </c>
      <c r="D164" s="562">
        <v>4</v>
      </c>
      <c r="E164" s="291"/>
      <c r="F164" s="291">
        <f t="shared" si="6"/>
        <v>0</v>
      </c>
      <c r="G164" s="291">
        <f t="shared" si="7"/>
        <v>0</v>
      </c>
    </row>
    <row r="165" spans="1:7" x14ac:dyDescent="0.2">
      <c r="A165" s="335" t="s">
        <v>2636</v>
      </c>
      <c r="B165" s="229" t="s">
        <v>984</v>
      </c>
      <c r="C165" s="199" t="s">
        <v>2</v>
      </c>
      <c r="D165" s="562">
        <v>8</v>
      </c>
      <c r="E165" s="291"/>
      <c r="F165" s="291">
        <f t="shared" si="6"/>
        <v>0</v>
      </c>
      <c r="G165" s="291">
        <f t="shared" si="7"/>
        <v>0</v>
      </c>
    </row>
    <row r="166" spans="1:7" x14ac:dyDescent="0.2">
      <c r="A166" s="335" t="s">
        <v>2637</v>
      </c>
      <c r="B166" s="229" t="s">
        <v>776</v>
      </c>
      <c r="C166" s="199" t="s">
        <v>2</v>
      </c>
      <c r="D166" s="562">
        <v>1</v>
      </c>
      <c r="E166" s="291"/>
      <c r="F166" s="291">
        <f t="shared" si="6"/>
        <v>0</v>
      </c>
      <c r="G166" s="291">
        <f t="shared" si="7"/>
        <v>0</v>
      </c>
    </row>
    <row r="167" spans="1:7" x14ac:dyDescent="0.2">
      <c r="A167" s="335" t="s">
        <v>2638</v>
      </c>
      <c r="B167" s="229" t="s">
        <v>985</v>
      </c>
      <c r="C167" s="199" t="s">
        <v>2</v>
      </c>
      <c r="D167" s="562">
        <v>2</v>
      </c>
      <c r="E167" s="291"/>
      <c r="F167" s="291">
        <f t="shared" si="6"/>
        <v>0</v>
      </c>
      <c r="G167" s="291">
        <f t="shared" si="7"/>
        <v>0</v>
      </c>
    </row>
    <row r="168" spans="1:7" x14ac:dyDescent="0.2">
      <c r="A168" s="335" t="s">
        <v>2639</v>
      </c>
      <c r="B168" s="229" t="s">
        <v>986</v>
      </c>
      <c r="C168" s="199" t="s">
        <v>2</v>
      </c>
      <c r="D168" s="562">
        <v>4</v>
      </c>
      <c r="E168" s="291"/>
      <c r="F168" s="291">
        <f t="shared" si="6"/>
        <v>0</v>
      </c>
      <c r="G168" s="291">
        <f t="shared" si="7"/>
        <v>0</v>
      </c>
    </row>
    <row r="169" spans="1:7" x14ac:dyDescent="0.2">
      <c r="A169" s="335" t="s">
        <v>2640</v>
      </c>
      <c r="B169" s="229" t="s">
        <v>987</v>
      </c>
      <c r="C169" s="199" t="s">
        <v>2</v>
      </c>
      <c r="D169" s="562">
        <v>6</v>
      </c>
      <c r="E169" s="291"/>
      <c r="F169" s="291">
        <f t="shared" si="6"/>
        <v>0</v>
      </c>
      <c r="G169" s="291">
        <f t="shared" si="7"/>
        <v>0</v>
      </c>
    </row>
    <row r="170" spans="1:7" x14ac:dyDescent="0.2">
      <c r="A170" s="335" t="s">
        <v>2641</v>
      </c>
      <c r="B170" s="229" t="s">
        <v>790</v>
      </c>
      <c r="C170" s="199" t="s">
        <v>2</v>
      </c>
      <c r="D170" s="562">
        <v>4</v>
      </c>
      <c r="E170" s="291"/>
      <c r="F170" s="291">
        <f t="shared" si="6"/>
        <v>0</v>
      </c>
      <c r="G170" s="291">
        <f t="shared" si="7"/>
        <v>0</v>
      </c>
    </row>
    <row r="171" spans="1:7" x14ac:dyDescent="0.2">
      <c r="A171" s="335" t="s">
        <v>2642</v>
      </c>
      <c r="B171" s="229" t="s">
        <v>783</v>
      </c>
      <c r="C171" s="199" t="s">
        <v>2</v>
      </c>
      <c r="D171" s="562">
        <v>4</v>
      </c>
      <c r="E171" s="291"/>
      <c r="F171" s="291">
        <f t="shared" si="6"/>
        <v>0</v>
      </c>
      <c r="G171" s="291">
        <f t="shared" si="7"/>
        <v>0</v>
      </c>
    </row>
    <row r="172" spans="1:7" x14ac:dyDescent="0.2">
      <c r="A172" s="335" t="s">
        <v>2643</v>
      </c>
      <c r="B172" s="229" t="s">
        <v>988</v>
      </c>
      <c r="C172" s="199" t="s">
        <v>2</v>
      </c>
      <c r="D172" s="562">
        <v>1</v>
      </c>
      <c r="E172" s="291"/>
      <c r="F172" s="291">
        <f t="shared" si="6"/>
        <v>0</v>
      </c>
      <c r="G172" s="291">
        <f t="shared" si="7"/>
        <v>0</v>
      </c>
    </row>
    <row r="173" spans="1:7" x14ac:dyDescent="0.2">
      <c r="A173" s="335" t="s">
        <v>2644</v>
      </c>
      <c r="B173" s="229" t="s">
        <v>989</v>
      </c>
      <c r="C173" s="199" t="s">
        <v>2</v>
      </c>
      <c r="D173" s="562">
        <v>2</v>
      </c>
      <c r="E173" s="291"/>
      <c r="F173" s="291">
        <f t="shared" si="6"/>
        <v>0</v>
      </c>
      <c r="G173" s="291">
        <f t="shared" si="7"/>
        <v>0</v>
      </c>
    </row>
    <row r="174" spans="1:7" x14ac:dyDescent="0.2">
      <c r="A174" s="335" t="s">
        <v>2645</v>
      </c>
      <c r="B174" s="229" t="s">
        <v>792</v>
      </c>
      <c r="C174" s="199" t="s">
        <v>2</v>
      </c>
      <c r="D174" s="562">
        <v>4</v>
      </c>
      <c r="E174" s="291"/>
      <c r="F174" s="291">
        <f t="shared" si="6"/>
        <v>0</v>
      </c>
      <c r="G174" s="291">
        <f t="shared" si="7"/>
        <v>0</v>
      </c>
    </row>
    <row r="175" spans="1:7" x14ac:dyDescent="0.2">
      <c r="A175" s="335" t="s">
        <v>2646</v>
      </c>
      <c r="B175" s="229" t="s">
        <v>276</v>
      </c>
      <c r="C175" s="199" t="s">
        <v>2</v>
      </c>
      <c r="D175" s="562">
        <v>5</v>
      </c>
      <c r="E175" s="291"/>
      <c r="F175" s="291">
        <f t="shared" si="6"/>
        <v>0</v>
      </c>
      <c r="G175" s="291">
        <f t="shared" si="7"/>
        <v>0</v>
      </c>
    </row>
    <row r="176" spans="1:7" x14ac:dyDescent="0.2">
      <c r="A176" s="335" t="s">
        <v>2647</v>
      </c>
      <c r="B176" s="229" t="s">
        <v>277</v>
      </c>
      <c r="C176" s="199" t="s">
        <v>2</v>
      </c>
      <c r="D176" s="562">
        <v>5</v>
      </c>
      <c r="E176" s="291"/>
      <c r="F176" s="291">
        <f t="shared" si="6"/>
        <v>0</v>
      </c>
      <c r="G176" s="291">
        <f t="shared" si="7"/>
        <v>0</v>
      </c>
    </row>
    <row r="177" spans="1:7" x14ac:dyDescent="0.2">
      <c r="A177" s="335" t="s">
        <v>2648</v>
      </c>
      <c r="B177" s="229" t="s">
        <v>430</v>
      </c>
      <c r="C177" s="199" t="s">
        <v>2</v>
      </c>
      <c r="D177" s="562">
        <v>4</v>
      </c>
      <c r="E177" s="291"/>
      <c r="F177" s="291">
        <f t="shared" si="6"/>
        <v>0</v>
      </c>
      <c r="G177" s="291">
        <f t="shared" si="7"/>
        <v>0</v>
      </c>
    </row>
    <row r="178" spans="1:7" x14ac:dyDescent="0.2">
      <c r="A178" s="335" t="s">
        <v>2649</v>
      </c>
      <c r="B178" s="229" t="s">
        <v>432</v>
      </c>
      <c r="C178" s="199" t="s">
        <v>2</v>
      </c>
      <c r="D178" s="562">
        <v>1</v>
      </c>
      <c r="E178" s="291"/>
      <c r="F178" s="291">
        <f t="shared" si="6"/>
        <v>0</v>
      </c>
      <c r="G178" s="291">
        <f t="shared" si="7"/>
        <v>0</v>
      </c>
    </row>
    <row r="179" spans="1:7" x14ac:dyDescent="0.2">
      <c r="A179" s="335" t="s">
        <v>2650</v>
      </c>
      <c r="B179" s="229" t="s">
        <v>803</v>
      </c>
      <c r="C179" s="199" t="s">
        <v>2</v>
      </c>
      <c r="D179" s="562">
        <v>4</v>
      </c>
      <c r="E179" s="291"/>
      <c r="F179" s="291">
        <f t="shared" si="6"/>
        <v>0</v>
      </c>
      <c r="G179" s="291">
        <f t="shared" si="7"/>
        <v>0</v>
      </c>
    </row>
    <row r="180" spans="1:7" x14ac:dyDescent="0.2">
      <c r="A180" s="335" t="s">
        <v>2651</v>
      </c>
      <c r="B180" s="229" t="s">
        <v>990</v>
      </c>
      <c r="C180" s="199" t="s">
        <v>2</v>
      </c>
      <c r="D180" s="562">
        <v>2</v>
      </c>
      <c r="E180" s="291"/>
      <c r="F180" s="291">
        <f t="shared" si="6"/>
        <v>0</v>
      </c>
      <c r="G180" s="291">
        <f t="shared" si="7"/>
        <v>0</v>
      </c>
    </row>
    <row r="181" spans="1:7" x14ac:dyDescent="0.2">
      <c r="A181" s="335" t="s">
        <v>2652</v>
      </c>
      <c r="B181" s="229" t="s">
        <v>804</v>
      </c>
      <c r="C181" s="199" t="s">
        <v>2</v>
      </c>
      <c r="D181" s="562">
        <v>4</v>
      </c>
      <c r="E181" s="291"/>
      <c r="F181" s="291">
        <f t="shared" si="6"/>
        <v>0</v>
      </c>
      <c r="G181" s="291">
        <f t="shared" si="7"/>
        <v>0</v>
      </c>
    </row>
    <row r="182" spans="1:7" x14ac:dyDescent="0.2">
      <c r="A182" s="335" t="s">
        <v>2653</v>
      </c>
      <c r="B182" s="229" t="s">
        <v>810</v>
      </c>
      <c r="C182" s="199" t="s">
        <v>2</v>
      </c>
      <c r="D182" s="562">
        <v>2</v>
      </c>
      <c r="E182" s="291"/>
      <c r="F182" s="291">
        <f t="shared" si="6"/>
        <v>0</v>
      </c>
      <c r="G182" s="291">
        <f t="shared" si="7"/>
        <v>0</v>
      </c>
    </row>
    <row r="183" spans="1:7" x14ac:dyDescent="0.2">
      <c r="A183" s="335" t="s">
        <v>2654</v>
      </c>
      <c r="B183" s="229" t="s">
        <v>805</v>
      </c>
      <c r="C183" s="199" t="s">
        <v>2</v>
      </c>
      <c r="D183" s="562">
        <v>4</v>
      </c>
      <c r="E183" s="291"/>
      <c r="F183" s="291">
        <f t="shared" si="6"/>
        <v>0</v>
      </c>
      <c r="G183" s="291">
        <f t="shared" si="7"/>
        <v>0</v>
      </c>
    </row>
    <row r="184" spans="1:7" x14ac:dyDescent="0.2">
      <c r="A184" s="335" t="s">
        <v>2655</v>
      </c>
      <c r="B184" s="229" t="s">
        <v>991</v>
      </c>
      <c r="C184" s="199" t="s">
        <v>2</v>
      </c>
      <c r="D184" s="562">
        <v>1</v>
      </c>
      <c r="E184" s="291"/>
      <c r="F184" s="291">
        <f t="shared" si="6"/>
        <v>0</v>
      </c>
      <c r="G184" s="291">
        <f t="shared" si="7"/>
        <v>0</v>
      </c>
    </row>
    <row r="185" spans="1:7" x14ac:dyDescent="0.2">
      <c r="A185" s="335" t="s">
        <v>2656</v>
      </c>
      <c r="B185" s="229" t="s">
        <v>436</v>
      </c>
      <c r="C185" s="199" t="s">
        <v>2</v>
      </c>
      <c r="D185" s="562">
        <v>4</v>
      </c>
      <c r="E185" s="291"/>
      <c r="F185" s="291">
        <f t="shared" si="6"/>
        <v>0</v>
      </c>
      <c r="G185" s="291">
        <f t="shared" si="7"/>
        <v>0</v>
      </c>
    </row>
    <row r="186" spans="1:7" x14ac:dyDescent="0.2">
      <c r="A186" s="335" t="s">
        <v>2657</v>
      </c>
      <c r="B186" s="229" t="s">
        <v>992</v>
      </c>
      <c r="C186" s="199" t="s">
        <v>2</v>
      </c>
      <c r="D186" s="562">
        <v>4</v>
      </c>
      <c r="E186" s="291"/>
      <c r="F186" s="291">
        <f t="shared" si="6"/>
        <v>0</v>
      </c>
      <c r="G186" s="291">
        <f t="shared" si="7"/>
        <v>0</v>
      </c>
    </row>
    <row r="187" spans="1:7" x14ac:dyDescent="0.2">
      <c r="A187" s="335" t="s">
        <v>2658</v>
      </c>
      <c r="B187" s="229" t="s">
        <v>802</v>
      </c>
      <c r="C187" s="199" t="s">
        <v>2</v>
      </c>
      <c r="D187" s="562">
        <v>4</v>
      </c>
      <c r="E187" s="291"/>
      <c r="F187" s="291">
        <f t="shared" si="6"/>
        <v>0</v>
      </c>
      <c r="G187" s="291">
        <f t="shared" si="7"/>
        <v>0</v>
      </c>
    </row>
    <row r="188" spans="1:7" x14ac:dyDescent="0.2">
      <c r="A188" s="335" t="s">
        <v>2659</v>
      </c>
      <c r="B188" s="229" t="s">
        <v>806</v>
      </c>
      <c r="C188" s="199" t="s">
        <v>2</v>
      </c>
      <c r="D188" s="562">
        <v>2</v>
      </c>
      <c r="E188" s="291"/>
      <c r="F188" s="291">
        <f t="shared" si="6"/>
        <v>0</v>
      </c>
      <c r="G188" s="291">
        <f t="shared" si="7"/>
        <v>0</v>
      </c>
    </row>
    <row r="189" spans="1:7" x14ac:dyDescent="0.2">
      <c r="A189" s="335" t="s">
        <v>2660</v>
      </c>
      <c r="B189" s="229" t="s">
        <v>812</v>
      </c>
      <c r="C189" s="199" t="s">
        <v>2</v>
      </c>
      <c r="D189" s="562">
        <v>4</v>
      </c>
      <c r="E189" s="291"/>
      <c r="F189" s="291">
        <f t="shared" si="6"/>
        <v>0</v>
      </c>
      <c r="G189" s="291">
        <f t="shared" si="7"/>
        <v>0</v>
      </c>
    </row>
    <row r="190" spans="1:7" x14ac:dyDescent="0.2">
      <c r="A190" s="335" t="s">
        <v>2661</v>
      </c>
      <c r="B190" s="229" t="s">
        <v>434</v>
      </c>
      <c r="C190" s="199" t="s">
        <v>2</v>
      </c>
      <c r="D190" s="562">
        <v>4</v>
      </c>
      <c r="E190" s="291"/>
      <c r="F190" s="291">
        <f t="shared" si="6"/>
        <v>0</v>
      </c>
      <c r="G190" s="291">
        <f t="shared" si="7"/>
        <v>0</v>
      </c>
    </row>
    <row r="191" spans="1:7" x14ac:dyDescent="0.2">
      <c r="A191" s="335" t="s">
        <v>2662</v>
      </c>
      <c r="B191" s="229" t="s">
        <v>993</v>
      </c>
      <c r="C191" s="199" t="s">
        <v>2</v>
      </c>
      <c r="D191" s="562">
        <v>1</v>
      </c>
      <c r="E191" s="291"/>
      <c r="F191" s="291">
        <f t="shared" si="6"/>
        <v>0</v>
      </c>
      <c r="G191" s="291">
        <f t="shared" si="7"/>
        <v>0</v>
      </c>
    </row>
    <row r="192" spans="1:7" x14ac:dyDescent="0.2">
      <c r="A192" s="335" t="s">
        <v>2663</v>
      </c>
      <c r="B192" s="229" t="s">
        <v>801</v>
      </c>
      <c r="C192" s="199" t="s">
        <v>2</v>
      </c>
      <c r="D192" s="562">
        <v>1</v>
      </c>
      <c r="E192" s="291"/>
      <c r="F192" s="291">
        <f t="shared" si="6"/>
        <v>0</v>
      </c>
      <c r="G192" s="291">
        <f t="shared" si="7"/>
        <v>0</v>
      </c>
    </row>
    <row r="193" spans="1:7" x14ac:dyDescent="0.2">
      <c r="A193" s="335" t="s">
        <v>2664</v>
      </c>
      <c r="B193" s="229" t="s">
        <v>813</v>
      </c>
      <c r="C193" s="199" t="s">
        <v>2</v>
      </c>
      <c r="D193" s="562">
        <v>2</v>
      </c>
      <c r="E193" s="291"/>
      <c r="F193" s="291">
        <f t="shared" si="6"/>
        <v>0</v>
      </c>
      <c r="G193" s="291">
        <f t="shared" si="7"/>
        <v>0</v>
      </c>
    </row>
    <row r="194" spans="1:7" x14ac:dyDescent="0.2">
      <c r="A194" s="335" t="s">
        <v>2665</v>
      </c>
      <c r="B194" s="229" t="s">
        <v>775</v>
      </c>
      <c r="C194" s="199" t="s">
        <v>2</v>
      </c>
      <c r="D194" s="562">
        <v>1</v>
      </c>
      <c r="E194" s="291"/>
      <c r="F194" s="291">
        <f t="shared" si="6"/>
        <v>0</v>
      </c>
      <c r="G194" s="291">
        <f t="shared" si="7"/>
        <v>0</v>
      </c>
    </row>
    <row r="195" spans="1:7" x14ac:dyDescent="0.2">
      <c r="A195" s="335" t="s">
        <v>2666</v>
      </c>
      <c r="B195" s="229" t="s">
        <v>994</v>
      </c>
      <c r="C195" s="199" t="s">
        <v>2</v>
      </c>
      <c r="D195" s="562">
        <v>1</v>
      </c>
      <c r="E195" s="291"/>
      <c r="F195" s="291">
        <f t="shared" si="6"/>
        <v>0</v>
      </c>
      <c r="G195" s="291">
        <f t="shared" si="7"/>
        <v>0</v>
      </c>
    </row>
    <row r="196" spans="1:7" x14ac:dyDescent="0.2">
      <c r="A196" s="335" t="s">
        <v>2667</v>
      </c>
      <c r="B196" s="229" t="s">
        <v>995</v>
      </c>
      <c r="C196" s="199" t="s">
        <v>2</v>
      </c>
      <c r="D196" s="562">
        <v>7</v>
      </c>
      <c r="E196" s="291"/>
      <c r="F196" s="291">
        <f t="shared" si="6"/>
        <v>0</v>
      </c>
      <c r="G196" s="291">
        <f t="shared" si="7"/>
        <v>0</v>
      </c>
    </row>
    <row r="197" spans="1:7" x14ac:dyDescent="0.2">
      <c r="A197" s="335" t="s">
        <v>2668</v>
      </c>
      <c r="B197" s="229" t="s">
        <v>996</v>
      </c>
      <c r="C197" s="199" t="s">
        <v>2</v>
      </c>
      <c r="D197" s="562">
        <v>10</v>
      </c>
      <c r="E197" s="291"/>
      <c r="F197" s="291">
        <f t="shared" si="6"/>
        <v>0</v>
      </c>
      <c r="G197" s="291">
        <f t="shared" si="7"/>
        <v>0</v>
      </c>
    </row>
    <row r="198" spans="1:7" x14ac:dyDescent="0.2">
      <c r="A198" s="335" t="s">
        <v>2669</v>
      </c>
      <c r="B198" s="229" t="s">
        <v>997</v>
      </c>
      <c r="C198" s="199" t="s">
        <v>2</v>
      </c>
      <c r="D198" s="562">
        <v>2</v>
      </c>
      <c r="E198" s="291"/>
      <c r="F198" s="291">
        <f t="shared" si="6"/>
        <v>0</v>
      </c>
      <c r="G198" s="291">
        <f t="shared" si="7"/>
        <v>0</v>
      </c>
    </row>
    <row r="199" spans="1:7" x14ac:dyDescent="0.2">
      <c r="A199" s="335" t="s">
        <v>2670</v>
      </c>
      <c r="B199" s="229" t="s">
        <v>998</v>
      </c>
      <c r="C199" s="199" t="s">
        <v>2</v>
      </c>
      <c r="D199" s="562">
        <v>2</v>
      </c>
      <c r="E199" s="291"/>
      <c r="F199" s="291">
        <f t="shared" si="6"/>
        <v>0</v>
      </c>
      <c r="G199" s="291">
        <f t="shared" si="7"/>
        <v>0</v>
      </c>
    </row>
    <row r="200" spans="1:7" x14ac:dyDescent="0.2">
      <c r="A200" s="335" t="s">
        <v>2671</v>
      </c>
      <c r="B200" s="229" t="s">
        <v>999</v>
      </c>
      <c r="C200" s="199" t="s">
        <v>2</v>
      </c>
      <c r="D200" s="562">
        <v>1</v>
      </c>
      <c r="E200" s="291"/>
      <c r="F200" s="291">
        <f t="shared" si="6"/>
        <v>0</v>
      </c>
      <c r="G200" s="291">
        <f t="shared" si="7"/>
        <v>0</v>
      </c>
    </row>
    <row r="201" spans="1:7" x14ac:dyDescent="0.2">
      <c r="A201" s="335" t="s">
        <v>2672</v>
      </c>
      <c r="B201" s="229" t="s">
        <v>1000</v>
      </c>
      <c r="C201" s="199" t="s">
        <v>2</v>
      </c>
      <c r="D201" s="562">
        <v>2</v>
      </c>
      <c r="E201" s="291"/>
      <c r="F201" s="291">
        <f t="shared" si="6"/>
        <v>0</v>
      </c>
      <c r="G201" s="291">
        <f t="shared" si="7"/>
        <v>0</v>
      </c>
    </row>
    <row r="202" spans="1:7" x14ac:dyDescent="0.2">
      <c r="A202" s="335" t="s">
        <v>2673</v>
      </c>
      <c r="B202" s="229" t="s">
        <v>1001</v>
      </c>
      <c r="C202" s="199" t="s">
        <v>2</v>
      </c>
      <c r="D202" s="562">
        <v>1</v>
      </c>
      <c r="E202" s="291"/>
      <c r="F202" s="291">
        <f t="shared" si="6"/>
        <v>0</v>
      </c>
      <c r="G202" s="291">
        <f t="shared" si="7"/>
        <v>0</v>
      </c>
    </row>
    <row r="203" spans="1:7" x14ac:dyDescent="0.2">
      <c r="A203" s="335" t="s">
        <v>2674</v>
      </c>
      <c r="B203" s="229" t="s">
        <v>520</v>
      </c>
      <c r="C203" s="199" t="s">
        <v>2</v>
      </c>
      <c r="D203" s="562">
        <v>1</v>
      </c>
      <c r="E203" s="291"/>
      <c r="F203" s="291">
        <f t="shared" si="6"/>
        <v>0</v>
      </c>
      <c r="G203" s="291">
        <f t="shared" si="7"/>
        <v>0</v>
      </c>
    </row>
    <row r="204" spans="1:7" x14ac:dyDescent="0.2">
      <c r="A204" s="335" t="s">
        <v>2675</v>
      </c>
      <c r="B204" s="229" t="s">
        <v>772</v>
      </c>
      <c r="C204" s="199" t="s">
        <v>2</v>
      </c>
      <c r="D204" s="562">
        <v>1</v>
      </c>
      <c r="E204" s="291"/>
      <c r="F204" s="291">
        <f t="shared" si="6"/>
        <v>0</v>
      </c>
      <c r="G204" s="291">
        <f t="shared" si="7"/>
        <v>0</v>
      </c>
    </row>
    <row r="205" spans="1:7" x14ac:dyDescent="0.2">
      <c r="A205" s="335" t="s">
        <v>2676</v>
      </c>
      <c r="B205" s="229" t="s">
        <v>1002</v>
      </c>
      <c r="C205" s="199" t="s">
        <v>2</v>
      </c>
      <c r="D205" s="562">
        <v>2</v>
      </c>
      <c r="E205" s="291"/>
      <c r="F205" s="291">
        <f t="shared" si="6"/>
        <v>0</v>
      </c>
      <c r="G205" s="291">
        <f t="shared" si="7"/>
        <v>0</v>
      </c>
    </row>
    <row r="206" spans="1:7" x14ac:dyDescent="0.2">
      <c r="A206" s="335" t="s">
        <v>2677</v>
      </c>
      <c r="B206" s="229" t="s">
        <v>1003</v>
      </c>
      <c r="C206" s="199" t="s">
        <v>2</v>
      </c>
      <c r="D206" s="562">
        <v>1</v>
      </c>
      <c r="E206" s="291"/>
      <c r="F206" s="291">
        <f t="shared" si="6"/>
        <v>0</v>
      </c>
      <c r="G206" s="291">
        <f t="shared" si="7"/>
        <v>0</v>
      </c>
    </row>
    <row r="207" spans="1:7" x14ac:dyDescent="0.2">
      <c r="A207" s="335" t="s">
        <v>2678</v>
      </c>
      <c r="B207" s="229" t="s">
        <v>1004</v>
      </c>
      <c r="C207" s="199" t="s">
        <v>2</v>
      </c>
      <c r="D207" s="562">
        <v>3</v>
      </c>
      <c r="E207" s="291"/>
      <c r="F207" s="291">
        <f t="shared" si="6"/>
        <v>0</v>
      </c>
      <c r="G207" s="291">
        <f t="shared" si="7"/>
        <v>0</v>
      </c>
    </row>
    <row r="208" spans="1:7" x14ac:dyDescent="0.2">
      <c r="A208" s="335" t="s">
        <v>2679</v>
      </c>
      <c r="B208" s="229" t="s">
        <v>1005</v>
      </c>
      <c r="C208" s="199" t="s">
        <v>2</v>
      </c>
      <c r="D208" s="562">
        <v>1</v>
      </c>
      <c r="E208" s="291"/>
      <c r="F208" s="291">
        <f t="shared" si="6"/>
        <v>0</v>
      </c>
      <c r="G208" s="291">
        <f t="shared" si="7"/>
        <v>0</v>
      </c>
    </row>
    <row r="209" spans="1:7" x14ac:dyDescent="0.2">
      <c r="A209" s="335" t="s">
        <v>2680</v>
      </c>
      <c r="B209" s="229" t="s">
        <v>1006</v>
      </c>
      <c r="C209" s="199" t="s">
        <v>2</v>
      </c>
      <c r="D209" s="562">
        <v>2</v>
      </c>
      <c r="E209" s="291"/>
      <c r="F209" s="291">
        <f t="shared" ref="F209:F260" si="8">SUM(E209*1.2)</f>
        <v>0</v>
      </c>
      <c r="G209" s="291">
        <f t="shared" ref="G209:G260" si="9">SUM(D209*E209)</f>
        <v>0</v>
      </c>
    </row>
    <row r="210" spans="1:7" x14ac:dyDescent="0.2">
      <c r="A210" s="335" t="s">
        <v>2681</v>
      </c>
      <c r="B210" s="229" t="s">
        <v>807</v>
      </c>
      <c r="C210" s="199" t="s">
        <v>2</v>
      </c>
      <c r="D210" s="562">
        <v>4</v>
      </c>
      <c r="E210" s="291"/>
      <c r="F210" s="291">
        <f t="shared" si="8"/>
        <v>0</v>
      </c>
      <c r="G210" s="291">
        <f t="shared" si="9"/>
        <v>0</v>
      </c>
    </row>
    <row r="211" spans="1:7" x14ac:dyDescent="0.2">
      <c r="A211" s="335" t="s">
        <v>2682</v>
      </c>
      <c r="B211" s="229" t="s">
        <v>808</v>
      </c>
      <c r="C211" s="199" t="s">
        <v>2</v>
      </c>
      <c r="D211" s="562">
        <v>10</v>
      </c>
      <c r="E211" s="291"/>
      <c r="F211" s="291">
        <f t="shared" si="8"/>
        <v>0</v>
      </c>
      <c r="G211" s="291">
        <f t="shared" si="9"/>
        <v>0</v>
      </c>
    </row>
    <row r="212" spans="1:7" x14ac:dyDescent="0.2">
      <c r="A212" s="335" t="s">
        <v>2683</v>
      </c>
      <c r="B212" s="229" t="s">
        <v>809</v>
      </c>
      <c r="C212" s="199" t="s">
        <v>2</v>
      </c>
      <c r="D212" s="562">
        <v>10</v>
      </c>
      <c r="E212" s="291"/>
      <c r="F212" s="291">
        <f t="shared" si="8"/>
        <v>0</v>
      </c>
      <c r="G212" s="291">
        <f t="shared" si="9"/>
        <v>0</v>
      </c>
    </row>
    <row r="213" spans="1:7" x14ac:dyDescent="0.2">
      <c r="A213" s="335" t="s">
        <v>2684</v>
      </c>
      <c r="B213" s="229" t="s">
        <v>334</v>
      </c>
      <c r="C213" s="199" t="s">
        <v>2</v>
      </c>
      <c r="D213" s="562">
        <v>20</v>
      </c>
      <c r="E213" s="291"/>
      <c r="F213" s="291">
        <f t="shared" si="8"/>
        <v>0</v>
      </c>
      <c r="G213" s="291">
        <f t="shared" si="9"/>
        <v>0</v>
      </c>
    </row>
    <row r="214" spans="1:7" x14ac:dyDescent="0.2">
      <c r="A214" s="335" t="s">
        <v>2685</v>
      </c>
      <c r="B214" s="229" t="s">
        <v>811</v>
      </c>
      <c r="C214" s="199" t="s">
        <v>2</v>
      </c>
      <c r="D214" s="562">
        <v>1</v>
      </c>
      <c r="E214" s="291"/>
      <c r="F214" s="291">
        <f t="shared" si="8"/>
        <v>0</v>
      </c>
      <c r="G214" s="291">
        <f t="shared" si="9"/>
        <v>0</v>
      </c>
    </row>
    <row r="215" spans="1:7" x14ac:dyDescent="0.2">
      <c r="A215" s="335" t="s">
        <v>2686</v>
      </c>
      <c r="B215" s="229" t="s">
        <v>1007</v>
      </c>
      <c r="C215" s="199" t="s">
        <v>2</v>
      </c>
      <c r="D215" s="562">
        <v>30</v>
      </c>
      <c r="E215" s="291"/>
      <c r="F215" s="291">
        <f t="shared" si="8"/>
        <v>0</v>
      </c>
      <c r="G215" s="291">
        <f t="shared" si="9"/>
        <v>0</v>
      </c>
    </row>
    <row r="216" spans="1:7" x14ac:dyDescent="0.2">
      <c r="A216" s="335" t="s">
        <v>2687</v>
      </c>
      <c r="B216" s="229" t="s">
        <v>778</v>
      </c>
      <c r="C216" s="199" t="s">
        <v>2</v>
      </c>
      <c r="D216" s="562">
        <v>1</v>
      </c>
      <c r="E216" s="291"/>
      <c r="F216" s="291">
        <f t="shared" si="8"/>
        <v>0</v>
      </c>
      <c r="G216" s="291">
        <f t="shared" si="9"/>
        <v>0</v>
      </c>
    </row>
    <row r="217" spans="1:7" x14ac:dyDescent="0.2">
      <c r="A217" s="335" t="s">
        <v>2688</v>
      </c>
      <c r="B217" s="229" t="s">
        <v>1008</v>
      </c>
      <c r="C217" s="199" t="s">
        <v>2</v>
      </c>
      <c r="D217" s="562">
        <v>1</v>
      </c>
      <c r="E217" s="291"/>
      <c r="F217" s="291">
        <f t="shared" si="8"/>
        <v>0</v>
      </c>
      <c r="G217" s="291">
        <f t="shared" si="9"/>
        <v>0</v>
      </c>
    </row>
    <row r="218" spans="1:7" x14ac:dyDescent="0.2">
      <c r="A218" s="335" t="s">
        <v>2689</v>
      </c>
      <c r="B218" s="229" t="s">
        <v>1009</v>
      </c>
      <c r="C218" s="199" t="s">
        <v>2</v>
      </c>
      <c r="D218" s="562">
        <v>2</v>
      </c>
      <c r="E218" s="291"/>
      <c r="F218" s="291">
        <f t="shared" si="8"/>
        <v>0</v>
      </c>
      <c r="G218" s="291">
        <f t="shared" si="9"/>
        <v>0</v>
      </c>
    </row>
    <row r="219" spans="1:7" x14ac:dyDescent="0.2">
      <c r="A219" s="335" t="s">
        <v>2690</v>
      </c>
      <c r="B219" s="229" t="s">
        <v>1010</v>
      </c>
      <c r="C219" s="199" t="s">
        <v>2</v>
      </c>
      <c r="D219" s="562">
        <v>30</v>
      </c>
      <c r="E219" s="291"/>
      <c r="F219" s="291">
        <f t="shared" si="8"/>
        <v>0</v>
      </c>
      <c r="G219" s="291">
        <f t="shared" si="9"/>
        <v>0</v>
      </c>
    </row>
    <row r="220" spans="1:7" x14ac:dyDescent="0.2">
      <c r="A220" s="335" t="s">
        <v>2691</v>
      </c>
      <c r="B220" s="229" t="s">
        <v>773</v>
      </c>
      <c r="C220" s="199" t="s">
        <v>2</v>
      </c>
      <c r="D220" s="562">
        <v>5</v>
      </c>
      <c r="E220" s="291"/>
      <c r="F220" s="291">
        <f t="shared" si="8"/>
        <v>0</v>
      </c>
      <c r="G220" s="291">
        <f t="shared" si="9"/>
        <v>0</v>
      </c>
    </row>
    <row r="221" spans="1:7" x14ac:dyDescent="0.2">
      <c r="A221" s="335" t="s">
        <v>2692</v>
      </c>
      <c r="B221" s="229" t="s">
        <v>1011</v>
      </c>
      <c r="C221" s="199" t="s">
        <v>2</v>
      </c>
      <c r="D221" s="562">
        <v>10</v>
      </c>
      <c r="E221" s="291"/>
      <c r="F221" s="291">
        <f t="shared" si="8"/>
        <v>0</v>
      </c>
      <c r="G221" s="291">
        <f t="shared" si="9"/>
        <v>0</v>
      </c>
    </row>
    <row r="222" spans="1:7" x14ac:dyDescent="0.2">
      <c r="A222" s="335" t="s">
        <v>2693</v>
      </c>
      <c r="B222" s="229" t="s">
        <v>1012</v>
      </c>
      <c r="C222" s="199" t="s">
        <v>2</v>
      </c>
      <c r="D222" s="562">
        <v>1</v>
      </c>
      <c r="E222" s="291"/>
      <c r="F222" s="291">
        <f t="shared" si="8"/>
        <v>0</v>
      </c>
      <c r="G222" s="291">
        <f t="shared" si="9"/>
        <v>0</v>
      </c>
    </row>
    <row r="223" spans="1:7" x14ac:dyDescent="0.2">
      <c r="A223" s="335" t="s">
        <v>2694</v>
      </c>
      <c r="B223" s="229" t="s">
        <v>1013</v>
      </c>
      <c r="C223" s="199" t="s">
        <v>2</v>
      </c>
      <c r="D223" s="562">
        <v>2</v>
      </c>
      <c r="E223" s="291"/>
      <c r="F223" s="291">
        <f t="shared" si="8"/>
        <v>0</v>
      </c>
      <c r="G223" s="291">
        <f t="shared" si="9"/>
        <v>0</v>
      </c>
    </row>
    <row r="224" spans="1:7" x14ac:dyDescent="0.2">
      <c r="A224" s="335" t="s">
        <v>2695</v>
      </c>
      <c r="B224" s="229" t="s">
        <v>814</v>
      </c>
      <c r="C224" s="199" t="s">
        <v>2</v>
      </c>
      <c r="D224" s="562">
        <v>5</v>
      </c>
      <c r="E224" s="291"/>
      <c r="F224" s="291">
        <f t="shared" si="8"/>
        <v>0</v>
      </c>
      <c r="G224" s="291">
        <f t="shared" si="9"/>
        <v>0</v>
      </c>
    </row>
    <row r="225" spans="1:7" x14ac:dyDescent="0.2">
      <c r="A225" s="335" t="s">
        <v>2696</v>
      </c>
      <c r="B225" s="229" t="s">
        <v>815</v>
      </c>
      <c r="C225" s="199" t="s">
        <v>2</v>
      </c>
      <c r="D225" s="562">
        <v>5</v>
      </c>
      <c r="E225" s="291"/>
      <c r="F225" s="291">
        <f t="shared" si="8"/>
        <v>0</v>
      </c>
      <c r="G225" s="291">
        <f t="shared" si="9"/>
        <v>0</v>
      </c>
    </row>
    <row r="226" spans="1:7" x14ac:dyDescent="0.2">
      <c r="A226" s="335" t="s">
        <v>2697</v>
      </c>
      <c r="B226" s="229" t="s">
        <v>816</v>
      </c>
      <c r="C226" s="199" t="s">
        <v>2</v>
      </c>
      <c r="D226" s="562">
        <v>1</v>
      </c>
      <c r="E226" s="291"/>
      <c r="F226" s="291">
        <f t="shared" si="8"/>
        <v>0</v>
      </c>
      <c r="G226" s="291">
        <f t="shared" si="9"/>
        <v>0</v>
      </c>
    </row>
    <row r="227" spans="1:7" x14ac:dyDescent="0.2">
      <c r="A227" s="335" t="s">
        <v>2698</v>
      </c>
      <c r="B227" s="229" t="s">
        <v>1014</v>
      </c>
      <c r="C227" s="199" t="s">
        <v>2</v>
      </c>
      <c r="D227" s="562">
        <v>1</v>
      </c>
      <c r="E227" s="291"/>
      <c r="F227" s="291">
        <f t="shared" si="8"/>
        <v>0</v>
      </c>
      <c r="G227" s="291">
        <f t="shared" si="9"/>
        <v>0</v>
      </c>
    </row>
    <row r="228" spans="1:7" x14ac:dyDescent="0.2">
      <c r="A228" s="335" t="s">
        <v>2699</v>
      </c>
      <c r="B228" s="229" t="s">
        <v>1015</v>
      </c>
      <c r="C228" s="199" t="s">
        <v>2</v>
      </c>
      <c r="D228" s="562">
        <v>1</v>
      </c>
      <c r="E228" s="291"/>
      <c r="F228" s="291">
        <f t="shared" si="8"/>
        <v>0</v>
      </c>
      <c r="G228" s="291">
        <f t="shared" si="9"/>
        <v>0</v>
      </c>
    </row>
    <row r="229" spans="1:7" x14ac:dyDescent="0.2">
      <c r="A229" s="335" t="s">
        <v>2700</v>
      </c>
      <c r="B229" s="229" t="s">
        <v>1016</v>
      </c>
      <c r="C229" s="199" t="s">
        <v>2</v>
      </c>
      <c r="D229" s="562">
        <v>1</v>
      </c>
      <c r="E229" s="291"/>
      <c r="F229" s="291">
        <f t="shared" si="8"/>
        <v>0</v>
      </c>
      <c r="G229" s="291">
        <f t="shared" si="9"/>
        <v>0</v>
      </c>
    </row>
    <row r="230" spans="1:7" x14ac:dyDescent="0.2">
      <c r="A230" s="335" t="s">
        <v>2701</v>
      </c>
      <c r="B230" s="229" t="s">
        <v>817</v>
      </c>
      <c r="C230" s="199" t="s">
        <v>2</v>
      </c>
      <c r="D230" s="562">
        <v>1</v>
      </c>
      <c r="E230" s="291"/>
      <c r="F230" s="291">
        <f t="shared" si="8"/>
        <v>0</v>
      </c>
      <c r="G230" s="291">
        <f t="shared" si="9"/>
        <v>0</v>
      </c>
    </row>
    <row r="231" spans="1:7" x14ac:dyDescent="0.2">
      <c r="A231" s="335" t="s">
        <v>2702</v>
      </c>
      <c r="B231" s="229" t="s">
        <v>818</v>
      </c>
      <c r="C231" s="199" t="s">
        <v>2</v>
      </c>
      <c r="D231" s="562">
        <v>1</v>
      </c>
      <c r="E231" s="291"/>
      <c r="F231" s="291">
        <f t="shared" si="8"/>
        <v>0</v>
      </c>
      <c r="G231" s="291">
        <f t="shared" si="9"/>
        <v>0</v>
      </c>
    </row>
    <row r="232" spans="1:7" x14ac:dyDescent="0.2">
      <c r="A232" s="335" t="s">
        <v>2703</v>
      </c>
      <c r="B232" s="229" t="s">
        <v>819</v>
      </c>
      <c r="C232" s="199" t="s">
        <v>2</v>
      </c>
      <c r="D232" s="562">
        <v>1</v>
      </c>
      <c r="E232" s="291"/>
      <c r="F232" s="291">
        <f t="shared" si="8"/>
        <v>0</v>
      </c>
      <c r="G232" s="291">
        <f t="shared" si="9"/>
        <v>0</v>
      </c>
    </row>
    <row r="233" spans="1:7" x14ac:dyDescent="0.2">
      <c r="A233" s="335" t="s">
        <v>2704</v>
      </c>
      <c r="B233" s="229" t="s">
        <v>820</v>
      </c>
      <c r="C233" s="199" t="s">
        <v>2</v>
      </c>
      <c r="D233" s="562">
        <v>1</v>
      </c>
      <c r="E233" s="291"/>
      <c r="F233" s="291">
        <f t="shared" si="8"/>
        <v>0</v>
      </c>
      <c r="G233" s="291">
        <f t="shared" si="9"/>
        <v>0</v>
      </c>
    </row>
    <row r="234" spans="1:7" x14ac:dyDescent="0.2">
      <c r="A234" s="335" t="s">
        <v>2705</v>
      </c>
      <c r="B234" s="229" t="s">
        <v>770</v>
      </c>
      <c r="C234" s="199" t="s">
        <v>2</v>
      </c>
      <c r="D234" s="562">
        <v>1</v>
      </c>
      <c r="E234" s="291"/>
      <c r="F234" s="291">
        <f t="shared" si="8"/>
        <v>0</v>
      </c>
      <c r="G234" s="291">
        <f t="shared" si="9"/>
        <v>0</v>
      </c>
    </row>
    <row r="235" spans="1:7" x14ac:dyDescent="0.2">
      <c r="A235" s="335" t="s">
        <v>2706</v>
      </c>
      <c r="B235" s="229" t="s">
        <v>329</v>
      </c>
      <c r="C235" s="199" t="s">
        <v>2</v>
      </c>
      <c r="D235" s="562">
        <v>1</v>
      </c>
      <c r="E235" s="291"/>
      <c r="F235" s="291">
        <f t="shared" si="8"/>
        <v>0</v>
      </c>
      <c r="G235" s="291">
        <f t="shared" si="9"/>
        <v>0</v>
      </c>
    </row>
    <row r="236" spans="1:7" x14ac:dyDescent="0.2">
      <c r="A236" s="335" t="s">
        <v>2707</v>
      </c>
      <c r="B236" s="229" t="s">
        <v>1017</v>
      </c>
      <c r="C236" s="199" t="s">
        <v>2</v>
      </c>
      <c r="D236" s="562">
        <v>1</v>
      </c>
      <c r="E236" s="291"/>
      <c r="F236" s="291">
        <f t="shared" si="8"/>
        <v>0</v>
      </c>
      <c r="G236" s="291">
        <f t="shared" si="9"/>
        <v>0</v>
      </c>
    </row>
    <row r="237" spans="1:7" x14ac:dyDescent="0.2">
      <c r="A237" s="335" t="s">
        <v>2708</v>
      </c>
      <c r="B237" s="229" t="s">
        <v>821</v>
      </c>
      <c r="C237" s="199" t="s">
        <v>2</v>
      </c>
      <c r="D237" s="562">
        <v>1</v>
      </c>
      <c r="E237" s="291"/>
      <c r="F237" s="291">
        <f t="shared" si="8"/>
        <v>0</v>
      </c>
      <c r="G237" s="291">
        <f t="shared" si="9"/>
        <v>0</v>
      </c>
    </row>
    <row r="238" spans="1:7" x14ac:dyDescent="0.2">
      <c r="A238" s="335" t="s">
        <v>2709</v>
      </c>
      <c r="B238" s="229" t="s">
        <v>823</v>
      </c>
      <c r="C238" s="199" t="s">
        <v>2</v>
      </c>
      <c r="D238" s="562">
        <v>1</v>
      </c>
      <c r="E238" s="291"/>
      <c r="F238" s="291">
        <f t="shared" si="8"/>
        <v>0</v>
      </c>
      <c r="G238" s="291">
        <f t="shared" si="9"/>
        <v>0</v>
      </c>
    </row>
    <row r="239" spans="1:7" x14ac:dyDescent="0.2">
      <c r="A239" s="335" t="s">
        <v>2710</v>
      </c>
      <c r="B239" s="229" t="s">
        <v>1018</v>
      </c>
      <c r="C239" s="199" t="s">
        <v>2</v>
      </c>
      <c r="D239" s="562">
        <v>1</v>
      </c>
      <c r="E239" s="291"/>
      <c r="F239" s="291">
        <f t="shared" si="8"/>
        <v>0</v>
      </c>
      <c r="G239" s="291">
        <f t="shared" si="9"/>
        <v>0</v>
      </c>
    </row>
    <row r="240" spans="1:7" x14ac:dyDescent="0.2">
      <c r="A240" s="335" t="s">
        <v>2711</v>
      </c>
      <c r="B240" s="229" t="s">
        <v>1019</v>
      </c>
      <c r="C240" s="199" t="s">
        <v>2</v>
      </c>
      <c r="D240" s="562">
        <v>1</v>
      </c>
      <c r="E240" s="291"/>
      <c r="F240" s="291">
        <f t="shared" si="8"/>
        <v>0</v>
      </c>
      <c r="G240" s="291">
        <f t="shared" si="9"/>
        <v>0</v>
      </c>
    </row>
    <row r="241" spans="1:7" x14ac:dyDescent="0.2">
      <c r="A241" s="335" t="s">
        <v>2712</v>
      </c>
      <c r="B241" s="229" t="s">
        <v>1020</v>
      </c>
      <c r="C241" s="199" t="s">
        <v>2</v>
      </c>
      <c r="D241" s="562">
        <v>1</v>
      </c>
      <c r="E241" s="291"/>
      <c r="F241" s="291">
        <f t="shared" si="8"/>
        <v>0</v>
      </c>
      <c r="G241" s="291">
        <f t="shared" si="9"/>
        <v>0</v>
      </c>
    </row>
    <row r="242" spans="1:7" x14ac:dyDescent="0.2">
      <c r="A242" s="335" t="s">
        <v>2713</v>
      </c>
      <c r="B242" s="229" t="s">
        <v>825</v>
      </c>
      <c r="C242" s="199" t="s">
        <v>2</v>
      </c>
      <c r="D242" s="562">
        <v>1</v>
      </c>
      <c r="E242" s="291"/>
      <c r="F242" s="291">
        <f t="shared" si="8"/>
        <v>0</v>
      </c>
      <c r="G242" s="291">
        <f t="shared" si="9"/>
        <v>0</v>
      </c>
    </row>
    <row r="243" spans="1:7" x14ac:dyDescent="0.2">
      <c r="A243" s="335" t="s">
        <v>2714</v>
      </c>
      <c r="B243" s="229" t="s">
        <v>826</v>
      </c>
      <c r="C243" s="199" t="s">
        <v>2</v>
      </c>
      <c r="D243" s="562">
        <v>1</v>
      </c>
      <c r="E243" s="291"/>
      <c r="F243" s="291">
        <f t="shared" si="8"/>
        <v>0</v>
      </c>
      <c r="G243" s="291">
        <f t="shared" si="9"/>
        <v>0</v>
      </c>
    </row>
    <row r="244" spans="1:7" x14ac:dyDescent="0.2">
      <c r="A244" s="335" t="s">
        <v>2715</v>
      </c>
      <c r="B244" s="229" t="s">
        <v>1021</v>
      </c>
      <c r="C244" s="199" t="s">
        <v>2</v>
      </c>
      <c r="D244" s="562">
        <v>1</v>
      </c>
      <c r="E244" s="291"/>
      <c r="F244" s="291">
        <f t="shared" si="8"/>
        <v>0</v>
      </c>
      <c r="G244" s="291">
        <f t="shared" si="9"/>
        <v>0</v>
      </c>
    </row>
    <row r="245" spans="1:7" x14ac:dyDescent="0.2">
      <c r="A245" s="335" t="s">
        <v>2716</v>
      </c>
      <c r="B245" s="229" t="s">
        <v>1022</v>
      </c>
      <c r="C245" s="199" t="s">
        <v>2</v>
      </c>
      <c r="D245" s="562">
        <v>1</v>
      </c>
      <c r="E245" s="291"/>
      <c r="F245" s="291">
        <f t="shared" si="8"/>
        <v>0</v>
      </c>
      <c r="G245" s="291">
        <f t="shared" si="9"/>
        <v>0</v>
      </c>
    </row>
    <row r="246" spans="1:7" x14ac:dyDescent="0.2">
      <c r="A246" s="335" t="s">
        <v>2717</v>
      </c>
      <c r="B246" s="229" t="s">
        <v>518</v>
      </c>
      <c r="C246" s="199" t="s">
        <v>2</v>
      </c>
      <c r="D246" s="562">
        <v>1</v>
      </c>
      <c r="E246" s="291"/>
      <c r="F246" s="291">
        <f t="shared" si="8"/>
        <v>0</v>
      </c>
      <c r="G246" s="291">
        <f t="shared" si="9"/>
        <v>0</v>
      </c>
    </row>
    <row r="247" spans="1:7" x14ac:dyDescent="0.2">
      <c r="A247" s="335" t="s">
        <v>2718</v>
      </c>
      <c r="B247" s="229" t="s">
        <v>1035</v>
      </c>
      <c r="C247" s="257" t="s">
        <v>2</v>
      </c>
      <c r="D247" s="562">
        <v>7</v>
      </c>
      <c r="E247" s="291"/>
      <c r="F247" s="291">
        <f t="shared" si="8"/>
        <v>0</v>
      </c>
      <c r="G247" s="291">
        <f t="shared" si="9"/>
        <v>0</v>
      </c>
    </row>
    <row r="248" spans="1:7" x14ac:dyDescent="0.2">
      <c r="A248" s="335" t="s">
        <v>2719</v>
      </c>
      <c r="B248" s="229" t="s">
        <v>762</v>
      </c>
      <c r="C248" s="199" t="s">
        <v>2</v>
      </c>
      <c r="D248" s="562">
        <v>7</v>
      </c>
      <c r="E248" s="291"/>
      <c r="F248" s="291">
        <f t="shared" si="8"/>
        <v>0</v>
      </c>
      <c r="G248" s="291">
        <f t="shared" si="9"/>
        <v>0</v>
      </c>
    </row>
    <row r="249" spans="1:7" x14ac:dyDescent="0.2">
      <c r="A249" s="335" t="s">
        <v>2720</v>
      </c>
      <c r="B249" s="229" t="s">
        <v>1023</v>
      </c>
      <c r="C249" s="199" t="s">
        <v>2</v>
      </c>
      <c r="D249" s="562">
        <v>7</v>
      </c>
      <c r="E249" s="291"/>
      <c r="F249" s="291">
        <f t="shared" si="8"/>
        <v>0</v>
      </c>
      <c r="G249" s="291">
        <f t="shared" si="9"/>
        <v>0</v>
      </c>
    </row>
    <row r="250" spans="1:7" x14ac:dyDescent="0.2">
      <c r="A250" s="335" t="s">
        <v>2721</v>
      </c>
      <c r="B250" s="229" t="s">
        <v>763</v>
      </c>
      <c r="C250" s="199" t="s">
        <v>2</v>
      </c>
      <c r="D250" s="562">
        <v>7</v>
      </c>
      <c r="E250" s="291"/>
      <c r="F250" s="291">
        <f t="shared" si="8"/>
        <v>0</v>
      </c>
      <c r="G250" s="291">
        <f t="shared" si="9"/>
        <v>0</v>
      </c>
    </row>
    <row r="251" spans="1:7" x14ac:dyDescent="0.2">
      <c r="A251" s="335" t="s">
        <v>2722</v>
      </c>
      <c r="B251" s="229" t="s">
        <v>1024</v>
      </c>
      <c r="C251" s="199" t="s">
        <v>2</v>
      </c>
      <c r="D251" s="562">
        <v>7</v>
      </c>
      <c r="E251" s="291"/>
      <c r="F251" s="291">
        <f t="shared" si="8"/>
        <v>0</v>
      </c>
      <c r="G251" s="291">
        <f t="shared" si="9"/>
        <v>0</v>
      </c>
    </row>
    <row r="252" spans="1:7" x14ac:dyDescent="0.2">
      <c r="A252" s="335" t="s">
        <v>2723</v>
      </c>
      <c r="B252" s="229" t="s">
        <v>1025</v>
      </c>
      <c r="C252" s="199" t="s">
        <v>2</v>
      </c>
      <c r="D252" s="562">
        <v>7</v>
      </c>
      <c r="E252" s="291"/>
      <c r="F252" s="291">
        <f t="shared" si="8"/>
        <v>0</v>
      </c>
      <c r="G252" s="291">
        <f t="shared" si="9"/>
        <v>0</v>
      </c>
    </row>
    <row r="253" spans="1:7" x14ac:dyDescent="0.2">
      <c r="A253" s="335" t="s">
        <v>2724</v>
      </c>
      <c r="B253" s="229" t="s">
        <v>764</v>
      </c>
      <c r="C253" s="199" t="s">
        <v>2</v>
      </c>
      <c r="D253" s="562">
        <v>7</v>
      </c>
      <c r="E253" s="291"/>
      <c r="F253" s="291">
        <f t="shared" si="8"/>
        <v>0</v>
      </c>
      <c r="G253" s="291">
        <f t="shared" si="9"/>
        <v>0</v>
      </c>
    </row>
    <row r="254" spans="1:7" x14ac:dyDescent="0.2">
      <c r="A254" s="335" t="s">
        <v>2725</v>
      </c>
      <c r="B254" s="229" t="s">
        <v>1026</v>
      </c>
      <c r="C254" s="199" t="s">
        <v>2</v>
      </c>
      <c r="D254" s="562">
        <v>7</v>
      </c>
      <c r="E254" s="291"/>
      <c r="F254" s="291">
        <f t="shared" si="8"/>
        <v>0</v>
      </c>
      <c r="G254" s="291">
        <f t="shared" si="9"/>
        <v>0</v>
      </c>
    </row>
    <row r="255" spans="1:7" x14ac:dyDescent="0.2">
      <c r="A255" s="335" t="s">
        <v>2726</v>
      </c>
      <c r="B255" s="229" t="s">
        <v>1027</v>
      </c>
      <c r="C255" s="199" t="s">
        <v>2</v>
      </c>
      <c r="D255" s="562">
        <v>30</v>
      </c>
      <c r="E255" s="291"/>
      <c r="F255" s="291">
        <f t="shared" si="8"/>
        <v>0</v>
      </c>
      <c r="G255" s="291">
        <f t="shared" si="9"/>
        <v>0</v>
      </c>
    </row>
    <row r="256" spans="1:7" x14ac:dyDescent="0.2">
      <c r="A256" s="335" t="s">
        <v>2727</v>
      </c>
      <c r="B256" s="229" t="s">
        <v>1028</v>
      </c>
      <c r="C256" s="199" t="s">
        <v>2</v>
      </c>
      <c r="D256" s="562">
        <v>7</v>
      </c>
      <c r="E256" s="291"/>
      <c r="F256" s="291">
        <f t="shared" si="8"/>
        <v>0</v>
      </c>
      <c r="G256" s="291">
        <f t="shared" si="9"/>
        <v>0</v>
      </c>
    </row>
    <row r="257" spans="1:26" x14ac:dyDescent="0.2">
      <c r="A257" s="335" t="s">
        <v>2728</v>
      </c>
      <c r="B257" s="229" t="s">
        <v>777</v>
      </c>
      <c r="C257" s="199" t="s">
        <v>2</v>
      </c>
      <c r="D257" s="562">
        <v>7</v>
      </c>
      <c r="E257" s="291"/>
      <c r="F257" s="291">
        <f t="shared" si="8"/>
        <v>0</v>
      </c>
      <c r="G257" s="291">
        <f t="shared" si="9"/>
        <v>0</v>
      </c>
    </row>
    <row r="258" spans="1:26" x14ac:dyDescent="0.2">
      <c r="A258" s="335" t="s">
        <v>2729</v>
      </c>
      <c r="B258" s="229" t="s">
        <v>771</v>
      </c>
      <c r="C258" s="199" t="s">
        <v>2</v>
      </c>
      <c r="D258" s="562">
        <v>5</v>
      </c>
      <c r="E258" s="291"/>
      <c r="F258" s="291">
        <f t="shared" si="8"/>
        <v>0</v>
      </c>
      <c r="G258" s="291">
        <f t="shared" si="9"/>
        <v>0</v>
      </c>
    </row>
    <row r="259" spans="1:26" x14ac:dyDescent="0.2">
      <c r="A259" s="335" t="s">
        <v>2730</v>
      </c>
      <c r="B259" s="229" t="s">
        <v>1029</v>
      </c>
      <c r="C259" s="199" t="s">
        <v>827</v>
      </c>
      <c r="D259" s="562">
        <v>100</v>
      </c>
      <c r="E259" s="291"/>
      <c r="F259" s="291">
        <f t="shared" si="8"/>
        <v>0</v>
      </c>
      <c r="G259" s="291">
        <f t="shared" si="9"/>
        <v>0</v>
      </c>
    </row>
    <row r="260" spans="1:26" ht="13.5" thickBot="1" x14ac:dyDescent="0.25">
      <c r="A260" s="335" t="s">
        <v>2731</v>
      </c>
      <c r="B260" s="229" t="s">
        <v>1030</v>
      </c>
      <c r="C260" s="199" t="s">
        <v>174</v>
      </c>
      <c r="D260" s="562">
        <v>200</v>
      </c>
      <c r="E260" s="559"/>
      <c r="F260" s="559">
        <f t="shared" si="8"/>
        <v>0</v>
      </c>
      <c r="G260" s="559">
        <f t="shared" si="9"/>
        <v>0</v>
      </c>
    </row>
    <row r="261" spans="1:26" ht="15.75" thickBot="1" x14ac:dyDescent="0.3">
      <c r="A261"/>
      <c r="B261"/>
      <c r="C261"/>
      <c r="D261" s="170"/>
      <c r="E261" s="667" t="s">
        <v>3210</v>
      </c>
      <c r="F261" s="667"/>
      <c r="G261" s="550">
        <f>SUM(G16:G260)</f>
        <v>0</v>
      </c>
    </row>
    <row r="262" spans="1:26" s="180" customFormat="1" ht="15.75" thickBot="1" x14ac:dyDescent="0.3">
      <c r="A262"/>
      <c r="B262"/>
      <c r="C262"/>
      <c r="D262" s="170"/>
      <c r="E262" s="667" t="s">
        <v>3211</v>
      </c>
      <c r="F262" s="667"/>
      <c r="G262" s="550">
        <f>SUM(G261*0.2)</f>
        <v>0</v>
      </c>
      <c r="H262" s="338"/>
      <c r="I262" s="338"/>
      <c r="J262" s="338"/>
      <c r="K262" s="179"/>
      <c r="L262" s="179"/>
      <c r="M262" s="17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s="180" customFormat="1" ht="15.75" thickBot="1" x14ac:dyDescent="0.3">
      <c r="A263"/>
      <c r="B263"/>
      <c r="C263"/>
      <c r="D263" s="170"/>
      <c r="E263" s="667" t="s">
        <v>3212</v>
      </c>
      <c r="F263" s="667"/>
      <c r="G263" s="550">
        <f>SUM(G261:G262)</f>
        <v>0</v>
      </c>
      <c r="H263" s="338"/>
      <c r="I263" s="338"/>
      <c r="J263" s="338"/>
      <c r="K263" s="179"/>
      <c r="L263" s="179"/>
      <c r="M263" s="17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customFormat="1" ht="15" x14ac:dyDescent="0.25">
      <c r="D264" s="170"/>
    </row>
    <row r="265" spans="1:26" customFormat="1" ht="15" x14ac:dyDescent="0.25">
      <c r="D265" s="170"/>
    </row>
    <row r="266" spans="1:26" customFormat="1" ht="15" x14ac:dyDescent="0.25">
      <c r="D266" s="170"/>
    </row>
    <row r="267" spans="1:26" customFormat="1" ht="16.5" thickBot="1" x14ac:dyDescent="0.3">
      <c r="D267" s="170"/>
      <c r="E267" s="674" t="s">
        <v>3353</v>
      </c>
      <c r="F267" s="674"/>
      <c r="G267" s="674"/>
    </row>
    <row r="268" spans="1:26" customFormat="1" ht="15.75" thickBot="1" x14ac:dyDescent="0.3">
      <c r="D268" s="170"/>
      <c r="E268" s="675" t="s">
        <v>3360</v>
      </c>
      <c r="F268" s="675"/>
      <c r="G268" s="624">
        <f>G10+G261</f>
        <v>0</v>
      </c>
    </row>
    <row r="269" spans="1:26" customFormat="1" ht="15.75" thickBot="1" x14ac:dyDescent="0.3">
      <c r="D269" s="170"/>
      <c r="E269" s="675" t="s">
        <v>3361</v>
      </c>
      <c r="F269" s="675"/>
      <c r="G269" s="624">
        <f>G11+G262</f>
        <v>0</v>
      </c>
    </row>
    <row r="270" spans="1:26" customFormat="1" ht="15.75" thickBot="1" x14ac:dyDescent="0.3">
      <c r="D270" s="170"/>
      <c r="E270" s="675" t="s">
        <v>3362</v>
      </c>
      <c r="F270" s="675"/>
      <c r="G270" s="624">
        <f>G12+G263</f>
        <v>0</v>
      </c>
    </row>
    <row r="271" spans="1:26" customFormat="1" ht="15" x14ac:dyDescent="0.25">
      <c r="D271" s="586"/>
    </row>
    <row r="272" spans="1:26" customFormat="1" ht="15" x14ac:dyDescent="0.25">
      <c r="D272" s="586"/>
    </row>
    <row r="273" spans="4:4" customFormat="1" ht="15" x14ac:dyDescent="0.25">
      <c r="D273" s="586"/>
    </row>
    <row r="274" spans="4:4" customFormat="1" ht="15" x14ac:dyDescent="0.25">
      <c r="D274" s="586"/>
    </row>
    <row r="275" spans="4:4" customFormat="1" ht="15" x14ac:dyDescent="0.25">
      <c r="D275" s="586"/>
    </row>
    <row r="276" spans="4:4" customFormat="1" ht="15" x14ac:dyDescent="0.25">
      <c r="D276" s="586"/>
    </row>
    <row r="277" spans="4:4" customFormat="1" ht="15" x14ac:dyDescent="0.25">
      <c r="D277" s="586"/>
    </row>
    <row r="278" spans="4:4" customFormat="1" ht="15" x14ac:dyDescent="0.25">
      <c r="D278" s="586"/>
    </row>
    <row r="279" spans="4:4" customFormat="1" ht="15" x14ac:dyDescent="0.25">
      <c r="D279" s="586"/>
    </row>
    <row r="280" spans="4:4" customFormat="1" ht="15" x14ac:dyDescent="0.25">
      <c r="D280" s="586"/>
    </row>
    <row r="281" spans="4:4" customFormat="1" ht="15" x14ac:dyDescent="0.25">
      <c r="D281" s="586"/>
    </row>
    <row r="282" spans="4:4" customFormat="1" ht="15" x14ac:dyDescent="0.25">
      <c r="D282" s="586"/>
    </row>
    <row r="283" spans="4:4" customFormat="1" ht="15" x14ac:dyDescent="0.25">
      <c r="D283" s="586"/>
    </row>
    <row r="284" spans="4:4" customFormat="1" ht="15" x14ac:dyDescent="0.25">
      <c r="D284" s="586"/>
    </row>
    <row r="285" spans="4:4" customFormat="1" ht="15" x14ac:dyDescent="0.25">
      <c r="D285" s="586"/>
    </row>
    <row r="286" spans="4:4" customFormat="1" ht="15" x14ac:dyDescent="0.25">
      <c r="D286" s="586"/>
    </row>
    <row r="287" spans="4:4" customFormat="1" ht="15" x14ac:dyDescent="0.25">
      <c r="D287" s="586"/>
    </row>
    <row r="288" spans="4:4" customFormat="1" ht="15" x14ac:dyDescent="0.25">
      <c r="D288" s="586"/>
    </row>
    <row r="289" spans="4:4" customFormat="1" ht="15" x14ac:dyDescent="0.25">
      <c r="D289" s="586"/>
    </row>
    <row r="290" spans="4:4" customFormat="1" ht="15" x14ac:dyDescent="0.25">
      <c r="D290" s="586"/>
    </row>
    <row r="291" spans="4:4" customFormat="1" ht="15" x14ac:dyDescent="0.25">
      <c r="D291" s="586"/>
    </row>
    <row r="292" spans="4:4" customFormat="1" ht="15" x14ac:dyDescent="0.25">
      <c r="D292" s="586"/>
    </row>
    <row r="293" spans="4:4" customFormat="1" ht="15" x14ac:dyDescent="0.25">
      <c r="D293" s="586"/>
    </row>
    <row r="294" spans="4:4" customFormat="1" ht="15" x14ac:dyDescent="0.25">
      <c r="D294" s="586"/>
    </row>
    <row r="295" spans="4:4" customFormat="1" ht="15" x14ac:dyDescent="0.25">
      <c r="D295" s="586"/>
    </row>
    <row r="296" spans="4:4" customFormat="1" ht="15" x14ac:dyDescent="0.25">
      <c r="D296" s="586"/>
    </row>
    <row r="297" spans="4:4" customFormat="1" ht="15" x14ac:dyDescent="0.25">
      <c r="D297" s="586"/>
    </row>
    <row r="298" spans="4:4" customFormat="1" ht="15" x14ac:dyDescent="0.25">
      <c r="D298" s="586"/>
    </row>
    <row r="299" spans="4:4" customFormat="1" ht="15" x14ac:dyDescent="0.25">
      <c r="D299" s="586"/>
    </row>
    <row r="300" spans="4:4" customFormat="1" ht="15" x14ac:dyDescent="0.25">
      <c r="D300" s="586"/>
    </row>
    <row r="301" spans="4:4" customFormat="1" ht="15" x14ac:dyDescent="0.25">
      <c r="D301" s="586"/>
    </row>
    <row r="302" spans="4:4" customFormat="1" ht="15" x14ac:dyDescent="0.25">
      <c r="D302" s="586"/>
    </row>
    <row r="303" spans="4:4" customFormat="1" ht="15" x14ac:dyDescent="0.25">
      <c r="D303" s="586"/>
    </row>
    <row r="304" spans="4:4" customFormat="1" ht="15" x14ac:dyDescent="0.25">
      <c r="D304" s="586"/>
    </row>
    <row r="305" spans="4:4" customFormat="1" ht="15" x14ac:dyDescent="0.25">
      <c r="D305" s="586"/>
    </row>
    <row r="306" spans="4:4" customFormat="1" ht="15" x14ac:dyDescent="0.25">
      <c r="D306" s="586"/>
    </row>
    <row r="307" spans="4:4" customFormat="1" ht="15" x14ac:dyDescent="0.25">
      <c r="D307" s="586"/>
    </row>
    <row r="308" spans="4:4" customFormat="1" ht="15" x14ac:dyDescent="0.25">
      <c r="D308" s="586"/>
    </row>
    <row r="309" spans="4:4" customFormat="1" ht="15" x14ac:dyDescent="0.25">
      <c r="D309" s="586"/>
    </row>
    <row r="310" spans="4:4" customFormat="1" ht="15" x14ac:dyDescent="0.25">
      <c r="D310" s="586"/>
    </row>
    <row r="311" spans="4:4" customFormat="1" ht="15" x14ac:dyDescent="0.25">
      <c r="D311" s="586"/>
    </row>
    <row r="312" spans="4:4" customFormat="1" ht="15" x14ac:dyDescent="0.25">
      <c r="D312" s="586"/>
    </row>
    <row r="313" spans="4:4" customFormat="1" ht="15" x14ac:dyDescent="0.25">
      <c r="D313" s="586"/>
    </row>
    <row r="314" spans="4:4" customFormat="1" ht="15" x14ac:dyDescent="0.25">
      <c r="D314" s="586"/>
    </row>
    <row r="315" spans="4:4" customFormat="1" ht="15" x14ac:dyDescent="0.25">
      <c r="D315" s="586"/>
    </row>
    <row r="316" spans="4:4" customFormat="1" ht="15" x14ac:dyDescent="0.25">
      <c r="D316" s="586"/>
    </row>
    <row r="317" spans="4:4" customFormat="1" ht="15" x14ac:dyDescent="0.25">
      <c r="D317" s="586"/>
    </row>
    <row r="318" spans="4:4" customFormat="1" ht="15" x14ac:dyDescent="0.25">
      <c r="D318" s="586"/>
    </row>
    <row r="319" spans="4:4" customFormat="1" ht="15" x14ac:dyDescent="0.25">
      <c r="D319" s="586"/>
    </row>
    <row r="320" spans="4:4" customFormat="1" ht="15" x14ac:dyDescent="0.25">
      <c r="D320" s="586"/>
    </row>
    <row r="321" spans="4:4" customFormat="1" ht="15" x14ac:dyDescent="0.25">
      <c r="D321" s="586"/>
    </row>
    <row r="322" spans="4:4" customFormat="1" ht="15" x14ac:dyDescent="0.25">
      <c r="D322" s="586"/>
    </row>
    <row r="323" spans="4:4" customFormat="1" ht="15" x14ac:dyDescent="0.25">
      <c r="D323" s="586"/>
    </row>
    <row r="324" spans="4:4" customFormat="1" ht="15" x14ac:dyDescent="0.25">
      <c r="D324" s="586"/>
    </row>
    <row r="325" spans="4:4" customFormat="1" ht="15" x14ac:dyDescent="0.25">
      <c r="D325" s="586"/>
    </row>
    <row r="326" spans="4:4" customFormat="1" ht="15" x14ac:dyDescent="0.25">
      <c r="D326" s="586"/>
    </row>
    <row r="327" spans="4:4" customFormat="1" ht="15" x14ac:dyDescent="0.25">
      <c r="D327" s="586"/>
    </row>
    <row r="328" spans="4:4" customFormat="1" ht="15" x14ac:dyDescent="0.25">
      <c r="D328" s="586"/>
    </row>
    <row r="329" spans="4:4" customFormat="1" ht="15" x14ac:dyDescent="0.25">
      <c r="D329" s="586"/>
    </row>
    <row r="330" spans="4:4" customFormat="1" ht="15" x14ac:dyDescent="0.25">
      <c r="D330" s="586"/>
    </row>
    <row r="331" spans="4:4" customFormat="1" ht="15" x14ac:dyDescent="0.25">
      <c r="D331" s="586"/>
    </row>
    <row r="332" spans="4:4" customFormat="1" ht="15" x14ac:dyDescent="0.25">
      <c r="D332" s="586"/>
    </row>
    <row r="333" spans="4:4" customFormat="1" ht="15" x14ac:dyDescent="0.25">
      <c r="D333" s="586"/>
    </row>
    <row r="334" spans="4:4" customFormat="1" ht="15" x14ac:dyDescent="0.25">
      <c r="D334" s="586"/>
    </row>
    <row r="335" spans="4:4" customFormat="1" ht="15" x14ac:dyDescent="0.25">
      <c r="D335" s="586"/>
    </row>
    <row r="336" spans="4:4" customFormat="1" ht="15" x14ac:dyDescent="0.25">
      <c r="D336" s="586"/>
    </row>
    <row r="337" spans="4:4" customFormat="1" ht="15" x14ac:dyDescent="0.25">
      <c r="D337" s="586"/>
    </row>
    <row r="338" spans="4:4" customFormat="1" ht="15" x14ac:dyDescent="0.25">
      <c r="D338" s="586"/>
    </row>
    <row r="339" spans="4:4" customFormat="1" ht="15" x14ac:dyDescent="0.25">
      <c r="D339" s="586"/>
    </row>
    <row r="340" spans="4:4" customFormat="1" ht="15" x14ac:dyDescent="0.25">
      <c r="D340" s="586"/>
    </row>
    <row r="341" spans="4:4" customFormat="1" ht="15" x14ac:dyDescent="0.25">
      <c r="D341" s="586"/>
    </row>
    <row r="342" spans="4:4" customFormat="1" ht="15" x14ac:dyDescent="0.25">
      <c r="D342" s="586"/>
    </row>
    <row r="343" spans="4:4" customFormat="1" ht="15" x14ac:dyDescent="0.25">
      <c r="D343" s="586"/>
    </row>
    <row r="344" spans="4:4" customFormat="1" ht="15" x14ac:dyDescent="0.25">
      <c r="D344" s="586"/>
    </row>
    <row r="345" spans="4:4" customFormat="1" ht="15" x14ac:dyDescent="0.25">
      <c r="D345" s="586"/>
    </row>
    <row r="346" spans="4:4" customFormat="1" ht="15" x14ac:dyDescent="0.25">
      <c r="D346" s="586"/>
    </row>
    <row r="347" spans="4:4" customFormat="1" ht="15" x14ac:dyDescent="0.25">
      <c r="D347" s="586"/>
    </row>
    <row r="348" spans="4:4" customFormat="1" ht="15" x14ac:dyDescent="0.25">
      <c r="D348" s="586"/>
    </row>
    <row r="349" spans="4:4" customFormat="1" ht="15" x14ac:dyDescent="0.25">
      <c r="D349" s="586"/>
    </row>
    <row r="350" spans="4:4" customFormat="1" ht="15" x14ac:dyDescent="0.25">
      <c r="D350" s="586"/>
    </row>
    <row r="351" spans="4:4" customFormat="1" ht="15" x14ac:dyDescent="0.25">
      <c r="D351" s="586"/>
    </row>
    <row r="352" spans="4:4" customFormat="1" ht="15" x14ac:dyDescent="0.25">
      <c r="D352" s="586"/>
    </row>
    <row r="353" spans="4:4" customFormat="1" ht="15" x14ac:dyDescent="0.25">
      <c r="D353" s="586"/>
    </row>
    <row r="354" spans="4:4" customFormat="1" ht="15" x14ac:dyDescent="0.25">
      <c r="D354" s="586"/>
    </row>
    <row r="355" spans="4:4" customFormat="1" ht="15" x14ac:dyDescent="0.25">
      <c r="D355" s="586"/>
    </row>
    <row r="356" spans="4:4" customFormat="1" ht="15" x14ac:dyDescent="0.25">
      <c r="D356" s="586"/>
    </row>
    <row r="357" spans="4:4" customFormat="1" ht="15" x14ac:dyDescent="0.25">
      <c r="D357" s="586"/>
    </row>
    <row r="358" spans="4:4" customFormat="1" ht="15" x14ac:dyDescent="0.25">
      <c r="D358" s="586"/>
    </row>
    <row r="359" spans="4:4" customFormat="1" ht="15" x14ac:dyDescent="0.25">
      <c r="D359" s="586"/>
    </row>
    <row r="360" spans="4:4" customFormat="1" ht="15" x14ac:dyDescent="0.25">
      <c r="D360" s="586"/>
    </row>
    <row r="361" spans="4:4" customFormat="1" ht="15" x14ac:dyDescent="0.25">
      <c r="D361" s="586"/>
    </row>
    <row r="362" spans="4:4" customFormat="1" ht="15" x14ac:dyDescent="0.25">
      <c r="D362" s="586"/>
    </row>
    <row r="363" spans="4:4" customFormat="1" ht="15" x14ac:dyDescent="0.25">
      <c r="D363" s="586"/>
    </row>
    <row r="364" spans="4:4" customFormat="1" ht="15" x14ac:dyDescent="0.25">
      <c r="D364" s="586"/>
    </row>
    <row r="365" spans="4:4" customFormat="1" ht="15" x14ac:dyDescent="0.25">
      <c r="D365" s="586"/>
    </row>
    <row r="366" spans="4:4" customFormat="1" ht="15" x14ac:dyDescent="0.25">
      <c r="D366" s="586"/>
    </row>
    <row r="367" spans="4:4" customFormat="1" ht="15" x14ac:dyDescent="0.25">
      <c r="D367" s="586"/>
    </row>
    <row r="368" spans="4:4" customFormat="1" ht="15" x14ac:dyDescent="0.25">
      <c r="D368" s="586"/>
    </row>
    <row r="369" spans="4:4" customFormat="1" ht="15" x14ac:dyDescent="0.25">
      <c r="D369" s="586"/>
    </row>
    <row r="370" spans="4:4" customFormat="1" ht="15" x14ac:dyDescent="0.25">
      <c r="D370" s="586"/>
    </row>
    <row r="371" spans="4:4" customFormat="1" ht="15" x14ac:dyDescent="0.25">
      <c r="D371" s="586"/>
    </row>
    <row r="372" spans="4:4" customFormat="1" ht="15" x14ac:dyDescent="0.25">
      <c r="D372" s="586"/>
    </row>
    <row r="373" spans="4:4" customFormat="1" ht="15" x14ac:dyDescent="0.25">
      <c r="D373" s="586"/>
    </row>
    <row r="374" spans="4:4" customFormat="1" ht="15" x14ac:dyDescent="0.25">
      <c r="D374" s="586"/>
    </row>
    <row r="375" spans="4:4" customFormat="1" ht="15" x14ac:dyDescent="0.25">
      <c r="D375" s="586"/>
    </row>
    <row r="376" spans="4:4" customFormat="1" ht="15" x14ac:dyDescent="0.25">
      <c r="D376" s="586"/>
    </row>
    <row r="377" spans="4:4" customFormat="1" ht="15" x14ac:dyDescent="0.25">
      <c r="D377" s="586"/>
    </row>
    <row r="378" spans="4:4" customFormat="1" ht="15" x14ac:dyDescent="0.25">
      <c r="D378" s="586"/>
    </row>
    <row r="379" spans="4:4" customFormat="1" ht="15" x14ac:dyDescent="0.25">
      <c r="D379" s="586"/>
    </row>
    <row r="380" spans="4:4" customFormat="1" ht="15" x14ac:dyDescent="0.25">
      <c r="D380" s="586"/>
    </row>
    <row r="381" spans="4:4" customFormat="1" ht="15" x14ac:dyDescent="0.25">
      <c r="D381" s="586"/>
    </row>
    <row r="382" spans="4:4" customFormat="1" ht="15" x14ac:dyDescent="0.25">
      <c r="D382" s="586"/>
    </row>
    <row r="383" spans="4:4" customFormat="1" ht="15" x14ac:dyDescent="0.25">
      <c r="D383" s="586"/>
    </row>
    <row r="384" spans="4:4" customFormat="1" ht="15" x14ac:dyDescent="0.25">
      <c r="D384" s="586"/>
    </row>
    <row r="385" spans="4:4" customFormat="1" ht="15" x14ac:dyDescent="0.25">
      <c r="D385" s="586"/>
    </row>
    <row r="386" spans="4:4" customFormat="1" ht="15" x14ac:dyDescent="0.25">
      <c r="D386" s="586"/>
    </row>
    <row r="387" spans="4:4" customFormat="1" ht="15" x14ac:dyDescent="0.25">
      <c r="D387" s="586"/>
    </row>
    <row r="388" spans="4:4" customFormat="1" ht="15" x14ac:dyDescent="0.25">
      <c r="D388" s="586"/>
    </row>
    <row r="389" spans="4:4" customFormat="1" ht="15" x14ac:dyDescent="0.25">
      <c r="D389" s="586"/>
    </row>
    <row r="390" spans="4:4" customFormat="1" ht="15" x14ac:dyDescent="0.25">
      <c r="D390" s="586"/>
    </row>
    <row r="391" spans="4:4" customFormat="1" ht="15" x14ac:dyDescent="0.25">
      <c r="D391" s="586"/>
    </row>
    <row r="392" spans="4:4" customFormat="1" ht="15" x14ac:dyDescent="0.25">
      <c r="D392" s="586"/>
    </row>
    <row r="393" spans="4:4" customFormat="1" ht="15" x14ac:dyDescent="0.25">
      <c r="D393" s="586"/>
    </row>
    <row r="394" spans="4:4" customFormat="1" ht="15" x14ac:dyDescent="0.25">
      <c r="D394" s="586"/>
    </row>
    <row r="395" spans="4:4" customFormat="1" ht="15" x14ac:dyDescent="0.25">
      <c r="D395" s="586"/>
    </row>
    <row r="396" spans="4:4" customFormat="1" ht="15" x14ac:dyDescent="0.25">
      <c r="D396" s="586"/>
    </row>
    <row r="397" spans="4:4" customFormat="1" ht="15" x14ac:dyDescent="0.25">
      <c r="D397" s="586"/>
    </row>
    <row r="398" spans="4:4" customFormat="1" ht="15" x14ac:dyDescent="0.25">
      <c r="D398" s="586"/>
    </row>
    <row r="399" spans="4:4" customFormat="1" ht="15" x14ac:dyDescent="0.25">
      <c r="D399" s="586"/>
    </row>
    <row r="400" spans="4:4" customFormat="1" ht="15" x14ac:dyDescent="0.25">
      <c r="D400" s="586"/>
    </row>
    <row r="401" spans="4:4" customFormat="1" ht="15" x14ac:dyDescent="0.25">
      <c r="D401" s="586"/>
    </row>
    <row r="402" spans="4:4" customFormat="1" ht="15" x14ac:dyDescent="0.25">
      <c r="D402" s="586"/>
    </row>
    <row r="403" spans="4:4" customFormat="1" ht="15" x14ac:dyDescent="0.25">
      <c r="D403" s="586"/>
    </row>
    <row r="404" spans="4:4" customFormat="1" ht="15" x14ac:dyDescent="0.25">
      <c r="D404" s="586"/>
    </row>
    <row r="405" spans="4:4" customFormat="1" ht="15" x14ac:dyDescent="0.25">
      <c r="D405" s="586"/>
    </row>
    <row r="406" spans="4:4" customFormat="1" ht="15" x14ac:dyDescent="0.25">
      <c r="D406" s="586"/>
    </row>
    <row r="407" spans="4:4" customFormat="1" ht="15" x14ac:dyDescent="0.25">
      <c r="D407" s="586"/>
    </row>
    <row r="408" spans="4:4" customFormat="1" ht="15" x14ac:dyDescent="0.25">
      <c r="D408" s="586"/>
    </row>
    <row r="409" spans="4:4" customFormat="1" ht="15" x14ac:dyDescent="0.25">
      <c r="D409" s="586"/>
    </row>
    <row r="410" spans="4:4" customFormat="1" ht="15" x14ac:dyDescent="0.25">
      <c r="D410" s="586"/>
    </row>
    <row r="411" spans="4:4" customFormat="1" ht="15" x14ac:dyDescent="0.25">
      <c r="D411" s="586"/>
    </row>
    <row r="412" spans="4:4" customFormat="1" ht="15" x14ac:dyDescent="0.25">
      <c r="D412" s="586"/>
    </row>
    <row r="413" spans="4:4" customFormat="1" ht="15" x14ac:dyDescent="0.25">
      <c r="D413" s="586"/>
    </row>
    <row r="414" spans="4:4" customFormat="1" ht="15" x14ac:dyDescent="0.25">
      <c r="D414" s="586"/>
    </row>
    <row r="415" spans="4:4" customFormat="1" ht="15" x14ac:dyDescent="0.25">
      <c r="D415" s="586"/>
    </row>
    <row r="416" spans="4:4" customFormat="1" ht="15" x14ac:dyDescent="0.25">
      <c r="D416" s="586"/>
    </row>
    <row r="417" spans="4:4" customFormat="1" ht="15" x14ac:dyDescent="0.25">
      <c r="D417" s="586"/>
    </row>
    <row r="418" spans="4:4" customFormat="1" ht="15" x14ac:dyDescent="0.25">
      <c r="D418" s="586"/>
    </row>
    <row r="419" spans="4:4" customFormat="1" ht="15" x14ac:dyDescent="0.25">
      <c r="D419" s="586"/>
    </row>
    <row r="420" spans="4:4" customFormat="1" ht="15" x14ac:dyDescent="0.25">
      <c r="D420" s="586"/>
    </row>
    <row r="421" spans="4:4" customFormat="1" ht="15" x14ac:dyDescent="0.25">
      <c r="D421" s="586"/>
    </row>
    <row r="422" spans="4:4" customFormat="1" ht="15" x14ac:dyDescent="0.25">
      <c r="D422" s="586"/>
    </row>
    <row r="423" spans="4:4" customFormat="1" ht="15" x14ac:dyDescent="0.25">
      <c r="D423" s="586"/>
    </row>
    <row r="424" spans="4:4" customFormat="1" ht="15" x14ac:dyDescent="0.25">
      <c r="D424" s="586"/>
    </row>
    <row r="425" spans="4:4" customFormat="1" ht="15" x14ac:dyDescent="0.25">
      <c r="D425" s="586"/>
    </row>
    <row r="426" spans="4:4" customFormat="1" ht="15" x14ac:dyDescent="0.25">
      <c r="D426" s="586"/>
    </row>
    <row r="427" spans="4:4" customFormat="1" ht="15" x14ac:dyDescent="0.25">
      <c r="D427" s="586"/>
    </row>
    <row r="428" spans="4:4" customFormat="1" ht="15" x14ac:dyDescent="0.25">
      <c r="D428" s="586"/>
    </row>
    <row r="429" spans="4:4" customFormat="1" ht="15" x14ac:dyDescent="0.25">
      <c r="D429" s="586"/>
    </row>
    <row r="430" spans="4:4" customFormat="1" ht="15" x14ac:dyDescent="0.25">
      <c r="D430" s="586"/>
    </row>
    <row r="431" spans="4:4" customFormat="1" ht="15" x14ac:dyDescent="0.25">
      <c r="D431" s="586"/>
    </row>
    <row r="432" spans="4:4" customFormat="1" ht="15" x14ac:dyDescent="0.25">
      <c r="D432" s="586"/>
    </row>
    <row r="433" spans="4:4" customFormat="1" ht="15" x14ac:dyDescent="0.25">
      <c r="D433" s="586"/>
    </row>
    <row r="434" spans="4:4" customFormat="1" ht="15" x14ac:dyDescent="0.25">
      <c r="D434" s="586"/>
    </row>
    <row r="435" spans="4:4" customFormat="1" ht="15" x14ac:dyDescent="0.25">
      <c r="D435" s="586"/>
    </row>
    <row r="436" spans="4:4" customFormat="1" ht="15" x14ac:dyDescent="0.25">
      <c r="D436" s="586"/>
    </row>
    <row r="437" spans="4:4" customFormat="1" ht="15" x14ac:dyDescent="0.25">
      <c r="D437" s="586"/>
    </row>
    <row r="438" spans="4:4" customFormat="1" ht="15" x14ac:dyDescent="0.25">
      <c r="D438" s="586"/>
    </row>
    <row r="439" spans="4:4" customFormat="1" ht="15" x14ac:dyDescent="0.25">
      <c r="D439" s="586"/>
    </row>
    <row r="440" spans="4:4" customFormat="1" ht="15" x14ac:dyDescent="0.25">
      <c r="D440" s="586"/>
    </row>
    <row r="441" spans="4:4" customFormat="1" ht="15" x14ac:dyDescent="0.25">
      <c r="D441" s="586"/>
    </row>
    <row r="442" spans="4:4" customFormat="1" ht="15" x14ac:dyDescent="0.25">
      <c r="D442" s="586"/>
    </row>
    <row r="443" spans="4:4" customFormat="1" ht="15" x14ac:dyDescent="0.25">
      <c r="D443" s="586"/>
    </row>
    <row r="444" spans="4:4" customFormat="1" ht="15" x14ac:dyDescent="0.25">
      <c r="D444" s="586"/>
    </row>
    <row r="445" spans="4:4" customFormat="1" ht="15" x14ac:dyDescent="0.25">
      <c r="D445" s="586"/>
    </row>
    <row r="446" spans="4:4" customFormat="1" ht="15" x14ac:dyDescent="0.25">
      <c r="D446" s="586"/>
    </row>
    <row r="447" spans="4:4" customFormat="1" ht="15" x14ac:dyDescent="0.25">
      <c r="D447" s="586"/>
    </row>
    <row r="448" spans="4:4" customFormat="1" ht="15" x14ac:dyDescent="0.25">
      <c r="D448" s="586"/>
    </row>
    <row r="449" spans="4:4" customFormat="1" ht="15" x14ac:dyDescent="0.25">
      <c r="D449" s="586"/>
    </row>
    <row r="450" spans="4:4" customFormat="1" ht="15" x14ac:dyDescent="0.25">
      <c r="D450" s="586"/>
    </row>
    <row r="451" spans="4:4" customFormat="1" ht="15" x14ac:dyDescent="0.25">
      <c r="D451" s="586"/>
    </row>
    <row r="452" spans="4:4" customFormat="1" ht="15" x14ac:dyDescent="0.25">
      <c r="D452" s="586"/>
    </row>
    <row r="453" spans="4:4" customFormat="1" ht="15" x14ac:dyDescent="0.25">
      <c r="D453" s="586"/>
    </row>
    <row r="454" spans="4:4" customFormat="1" ht="15" x14ac:dyDescent="0.25">
      <c r="D454" s="586"/>
    </row>
    <row r="455" spans="4:4" customFormat="1" ht="15" x14ac:dyDescent="0.25">
      <c r="D455" s="586"/>
    </row>
    <row r="456" spans="4:4" customFormat="1" ht="15" x14ac:dyDescent="0.25">
      <c r="D456" s="586"/>
    </row>
    <row r="457" spans="4:4" customFormat="1" ht="15" x14ac:dyDescent="0.25">
      <c r="D457" s="586"/>
    </row>
    <row r="458" spans="4:4" customFormat="1" ht="15" x14ac:dyDescent="0.25">
      <c r="D458" s="586"/>
    </row>
    <row r="459" spans="4:4" customFormat="1" ht="15" x14ac:dyDescent="0.25">
      <c r="D459" s="586"/>
    </row>
    <row r="460" spans="4:4" customFormat="1" ht="15" x14ac:dyDescent="0.25">
      <c r="D460" s="586"/>
    </row>
    <row r="461" spans="4:4" customFormat="1" ht="15" x14ac:dyDescent="0.25">
      <c r="D461" s="586"/>
    </row>
    <row r="462" spans="4:4" customFormat="1" ht="15" x14ac:dyDescent="0.25">
      <c r="D462" s="586"/>
    </row>
    <row r="463" spans="4:4" customFormat="1" ht="15" x14ac:dyDescent="0.25">
      <c r="D463" s="586"/>
    </row>
    <row r="464" spans="4:4" customFormat="1" ht="15" x14ac:dyDescent="0.25">
      <c r="D464" s="586"/>
    </row>
    <row r="465" spans="4:4" customFormat="1" ht="15" x14ac:dyDescent="0.25">
      <c r="D465" s="586"/>
    </row>
    <row r="466" spans="4:4" customFormat="1" ht="15" x14ac:dyDescent="0.25">
      <c r="D466" s="586"/>
    </row>
    <row r="467" spans="4:4" customFormat="1" ht="15" x14ac:dyDescent="0.25">
      <c r="D467" s="586"/>
    </row>
    <row r="468" spans="4:4" customFormat="1" ht="15" x14ac:dyDescent="0.25">
      <c r="D468" s="586"/>
    </row>
    <row r="469" spans="4:4" customFormat="1" ht="15" x14ac:dyDescent="0.25">
      <c r="D469" s="586"/>
    </row>
    <row r="470" spans="4:4" customFormat="1" ht="15" x14ac:dyDescent="0.25">
      <c r="D470" s="586"/>
    </row>
    <row r="471" spans="4:4" customFormat="1" ht="15" x14ac:dyDescent="0.25">
      <c r="D471" s="586"/>
    </row>
    <row r="472" spans="4:4" customFormat="1" ht="15" x14ac:dyDescent="0.25">
      <c r="D472" s="586"/>
    </row>
    <row r="473" spans="4:4" customFormat="1" ht="15" x14ac:dyDescent="0.25">
      <c r="D473" s="586"/>
    </row>
    <row r="474" spans="4:4" customFormat="1" ht="15" x14ac:dyDescent="0.25">
      <c r="D474" s="586"/>
    </row>
    <row r="475" spans="4:4" customFormat="1" ht="15" x14ac:dyDescent="0.25">
      <c r="D475" s="586"/>
    </row>
    <row r="476" spans="4:4" customFormat="1" ht="15" x14ac:dyDescent="0.25">
      <c r="D476" s="586"/>
    </row>
    <row r="477" spans="4:4" customFormat="1" ht="15" x14ac:dyDescent="0.25">
      <c r="D477" s="586"/>
    </row>
    <row r="478" spans="4:4" customFormat="1" ht="15" x14ac:dyDescent="0.25">
      <c r="D478" s="586"/>
    </row>
    <row r="479" spans="4:4" customFormat="1" ht="15" x14ac:dyDescent="0.25">
      <c r="D479" s="586"/>
    </row>
    <row r="480" spans="4:4" customFormat="1" ht="15" x14ac:dyDescent="0.25">
      <c r="D480" s="586"/>
    </row>
    <row r="481" spans="4:4" customFormat="1" ht="15" x14ac:dyDescent="0.25">
      <c r="D481" s="586"/>
    </row>
    <row r="482" spans="4:4" customFormat="1" ht="15" x14ac:dyDescent="0.25">
      <c r="D482" s="586"/>
    </row>
    <row r="483" spans="4:4" customFormat="1" ht="15" x14ac:dyDescent="0.25">
      <c r="D483" s="586"/>
    </row>
    <row r="484" spans="4:4" customFormat="1" ht="15" x14ac:dyDescent="0.25">
      <c r="D484" s="586"/>
    </row>
    <row r="485" spans="4:4" customFormat="1" ht="15" x14ac:dyDescent="0.25">
      <c r="D485" s="586"/>
    </row>
    <row r="486" spans="4:4" customFormat="1" ht="15" x14ac:dyDescent="0.25">
      <c r="D486" s="586"/>
    </row>
    <row r="487" spans="4:4" customFormat="1" ht="15" x14ac:dyDescent="0.25">
      <c r="D487" s="586"/>
    </row>
    <row r="488" spans="4:4" customFormat="1" ht="15" x14ac:dyDescent="0.25">
      <c r="D488" s="586"/>
    </row>
    <row r="489" spans="4:4" customFormat="1" ht="15" x14ac:dyDescent="0.25">
      <c r="D489" s="586"/>
    </row>
    <row r="490" spans="4:4" customFormat="1" ht="15" x14ac:dyDescent="0.25">
      <c r="D490" s="586"/>
    </row>
    <row r="491" spans="4:4" customFormat="1" ht="15" x14ac:dyDescent="0.25">
      <c r="D491" s="586"/>
    </row>
    <row r="492" spans="4:4" customFormat="1" ht="15" x14ac:dyDescent="0.25">
      <c r="D492" s="586"/>
    </row>
    <row r="493" spans="4:4" customFormat="1" ht="15" x14ac:dyDescent="0.25">
      <c r="D493" s="586"/>
    </row>
    <row r="494" spans="4:4" customFormat="1" ht="15" x14ac:dyDescent="0.25">
      <c r="D494" s="586"/>
    </row>
    <row r="495" spans="4:4" customFormat="1" ht="15" x14ac:dyDescent="0.25">
      <c r="D495" s="586"/>
    </row>
    <row r="496" spans="4:4" customFormat="1" ht="15" x14ac:dyDescent="0.25">
      <c r="D496" s="586"/>
    </row>
    <row r="497" spans="4:4" customFormat="1" ht="15" x14ac:dyDescent="0.25">
      <c r="D497" s="586"/>
    </row>
    <row r="498" spans="4:4" customFormat="1" ht="15" x14ac:dyDescent="0.25">
      <c r="D498" s="586"/>
    </row>
    <row r="499" spans="4:4" customFormat="1" ht="15" x14ac:dyDescent="0.25">
      <c r="D499" s="586"/>
    </row>
    <row r="500" spans="4:4" customFormat="1" ht="15" x14ac:dyDescent="0.25">
      <c r="D500" s="586"/>
    </row>
    <row r="501" spans="4:4" customFormat="1" ht="15" x14ac:dyDescent="0.25">
      <c r="D501" s="586"/>
    </row>
    <row r="502" spans="4:4" customFormat="1" ht="15" x14ac:dyDescent="0.25">
      <c r="D502" s="586"/>
    </row>
    <row r="503" spans="4:4" customFormat="1" ht="15" x14ac:dyDescent="0.25">
      <c r="D503" s="586"/>
    </row>
    <row r="504" spans="4:4" customFormat="1" ht="15" x14ac:dyDescent="0.25">
      <c r="D504" s="586"/>
    </row>
    <row r="505" spans="4:4" customFormat="1" ht="15" x14ac:dyDescent="0.25">
      <c r="D505" s="586"/>
    </row>
    <row r="506" spans="4:4" customFormat="1" ht="15" x14ac:dyDescent="0.25">
      <c r="D506" s="586"/>
    </row>
    <row r="507" spans="4:4" customFormat="1" ht="15" x14ac:dyDescent="0.25">
      <c r="D507" s="586"/>
    </row>
    <row r="508" spans="4:4" customFormat="1" ht="15" x14ac:dyDescent="0.25">
      <c r="D508" s="586"/>
    </row>
    <row r="509" spans="4:4" customFormat="1" ht="15" x14ac:dyDescent="0.25">
      <c r="D509" s="586"/>
    </row>
    <row r="510" spans="4:4" customFormat="1" ht="15" x14ac:dyDescent="0.25">
      <c r="D510" s="586"/>
    </row>
    <row r="511" spans="4:4" customFormat="1" ht="15" x14ac:dyDescent="0.25">
      <c r="D511" s="586"/>
    </row>
    <row r="512" spans="4:4" customFormat="1" ht="15" x14ac:dyDescent="0.25">
      <c r="D512" s="586"/>
    </row>
    <row r="513" spans="4:4" customFormat="1" ht="15" x14ac:dyDescent="0.25">
      <c r="D513" s="586"/>
    </row>
    <row r="514" spans="4:4" customFormat="1" ht="15" x14ac:dyDescent="0.25">
      <c r="D514" s="586"/>
    </row>
    <row r="515" spans="4:4" customFormat="1" ht="15" x14ac:dyDescent="0.25">
      <c r="D515" s="586"/>
    </row>
    <row r="516" spans="4:4" customFormat="1" ht="15" x14ac:dyDescent="0.25">
      <c r="D516" s="586"/>
    </row>
    <row r="517" spans="4:4" customFormat="1" ht="15" x14ac:dyDescent="0.25">
      <c r="D517" s="586"/>
    </row>
    <row r="518" spans="4:4" customFormat="1" ht="15" x14ac:dyDescent="0.25">
      <c r="D518" s="586"/>
    </row>
    <row r="519" spans="4:4" customFormat="1" ht="15" x14ac:dyDescent="0.25">
      <c r="D519" s="586"/>
    </row>
    <row r="520" spans="4:4" customFormat="1" ht="15" x14ac:dyDescent="0.25">
      <c r="D520" s="586"/>
    </row>
    <row r="521" spans="4:4" customFormat="1" ht="15" x14ac:dyDescent="0.25">
      <c r="D521" s="586"/>
    </row>
    <row r="522" spans="4:4" customFormat="1" ht="15" x14ac:dyDescent="0.25">
      <c r="D522" s="586"/>
    </row>
    <row r="523" spans="4:4" customFormat="1" ht="15" x14ac:dyDescent="0.25">
      <c r="D523" s="586"/>
    </row>
    <row r="524" spans="4:4" customFormat="1" ht="15" x14ac:dyDescent="0.25">
      <c r="D524" s="586"/>
    </row>
    <row r="525" spans="4:4" customFormat="1" ht="15" x14ac:dyDescent="0.25">
      <c r="D525" s="586"/>
    </row>
    <row r="526" spans="4:4" customFormat="1" ht="15" x14ac:dyDescent="0.25">
      <c r="D526" s="586"/>
    </row>
    <row r="527" spans="4:4" customFormat="1" ht="15" x14ac:dyDescent="0.25">
      <c r="D527" s="586"/>
    </row>
    <row r="528" spans="4:4" customFormat="1" ht="15" x14ac:dyDescent="0.25">
      <c r="D528" s="586"/>
    </row>
    <row r="529" spans="4:4" customFormat="1" ht="15" x14ac:dyDescent="0.25">
      <c r="D529" s="586"/>
    </row>
    <row r="530" spans="4:4" customFormat="1" ht="15" x14ac:dyDescent="0.25">
      <c r="D530" s="586"/>
    </row>
    <row r="531" spans="4:4" customFormat="1" ht="15" x14ac:dyDescent="0.25">
      <c r="D531" s="586"/>
    </row>
    <row r="532" spans="4:4" customFormat="1" ht="15" x14ac:dyDescent="0.25">
      <c r="D532" s="586"/>
    </row>
    <row r="533" spans="4:4" customFormat="1" ht="15" x14ac:dyDescent="0.25">
      <c r="D533" s="586"/>
    </row>
    <row r="534" spans="4:4" customFormat="1" ht="15" x14ac:dyDescent="0.25">
      <c r="D534" s="586"/>
    </row>
    <row r="535" spans="4:4" customFormat="1" ht="15" x14ac:dyDescent="0.25">
      <c r="D535" s="586"/>
    </row>
    <row r="536" spans="4:4" customFormat="1" ht="15" x14ac:dyDescent="0.25">
      <c r="D536" s="586"/>
    </row>
    <row r="537" spans="4:4" customFormat="1" ht="15" x14ac:dyDescent="0.25">
      <c r="D537" s="586"/>
    </row>
    <row r="538" spans="4:4" customFormat="1" ht="15" x14ac:dyDescent="0.25">
      <c r="D538" s="586"/>
    </row>
    <row r="539" spans="4:4" customFormat="1" ht="15" x14ac:dyDescent="0.25">
      <c r="D539" s="586"/>
    </row>
    <row r="540" spans="4:4" customFormat="1" ht="15" x14ac:dyDescent="0.25">
      <c r="D540" s="586"/>
    </row>
    <row r="541" spans="4:4" customFormat="1" ht="15" x14ac:dyDescent="0.25">
      <c r="D541" s="586"/>
    </row>
    <row r="542" spans="4:4" customFormat="1" ht="15" x14ac:dyDescent="0.25">
      <c r="D542" s="586"/>
    </row>
    <row r="543" spans="4:4" customFormat="1" ht="15" x14ac:dyDescent="0.25">
      <c r="D543" s="586"/>
    </row>
    <row r="544" spans="4:4" customFormat="1" ht="15" x14ac:dyDescent="0.25">
      <c r="D544" s="586"/>
    </row>
    <row r="545" spans="4:4" customFormat="1" ht="15" x14ac:dyDescent="0.25">
      <c r="D545" s="586"/>
    </row>
    <row r="546" spans="4:4" customFormat="1" ht="15" x14ac:dyDescent="0.25">
      <c r="D546" s="586"/>
    </row>
    <row r="547" spans="4:4" customFormat="1" ht="15" x14ac:dyDescent="0.25">
      <c r="D547" s="586"/>
    </row>
    <row r="548" spans="4:4" customFormat="1" ht="15" x14ac:dyDescent="0.25">
      <c r="D548" s="586"/>
    </row>
    <row r="549" spans="4:4" customFormat="1" ht="15" x14ac:dyDescent="0.25">
      <c r="D549" s="586"/>
    </row>
    <row r="550" spans="4:4" customFormat="1" ht="15" x14ac:dyDescent="0.25">
      <c r="D550" s="586"/>
    </row>
    <row r="551" spans="4:4" customFormat="1" ht="15" x14ac:dyDescent="0.25">
      <c r="D551" s="586"/>
    </row>
    <row r="552" spans="4:4" customFormat="1" ht="15" x14ac:dyDescent="0.25">
      <c r="D552" s="586"/>
    </row>
    <row r="553" spans="4:4" customFormat="1" ht="15" x14ac:dyDescent="0.25">
      <c r="D553" s="586"/>
    </row>
    <row r="554" spans="4:4" customFormat="1" ht="15" x14ac:dyDescent="0.25">
      <c r="D554" s="586"/>
    </row>
    <row r="555" spans="4:4" customFormat="1" ht="15" x14ac:dyDescent="0.25">
      <c r="D555" s="586"/>
    </row>
    <row r="556" spans="4:4" customFormat="1" ht="15" x14ac:dyDescent="0.25">
      <c r="D556" s="586"/>
    </row>
    <row r="557" spans="4:4" customFormat="1" ht="15" x14ac:dyDescent="0.25">
      <c r="D557" s="586"/>
    </row>
    <row r="558" spans="4:4" customFormat="1" ht="15" x14ac:dyDescent="0.25">
      <c r="D558" s="586"/>
    </row>
    <row r="559" spans="4:4" customFormat="1" ht="15" x14ac:dyDescent="0.25">
      <c r="D559" s="586"/>
    </row>
    <row r="560" spans="4:4" customFormat="1" ht="15" x14ac:dyDescent="0.25">
      <c r="D560" s="586"/>
    </row>
    <row r="561" spans="4:4" customFormat="1" ht="15" x14ac:dyDescent="0.25">
      <c r="D561" s="586"/>
    </row>
    <row r="562" spans="4:4" customFormat="1" ht="15" x14ac:dyDescent="0.25">
      <c r="D562" s="586"/>
    </row>
    <row r="563" spans="4:4" customFormat="1" ht="15" x14ac:dyDescent="0.25">
      <c r="D563" s="586"/>
    </row>
    <row r="564" spans="4:4" customFormat="1" ht="15" x14ac:dyDescent="0.25">
      <c r="D564" s="586"/>
    </row>
    <row r="565" spans="4:4" customFormat="1" ht="15" x14ac:dyDescent="0.25">
      <c r="D565" s="586"/>
    </row>
    <row r="566" spans="4:4" customFormat="1" ht="15" x14ac:dyDescent="0.25">
      <c r="D566" s="586"/>
    </row>
    <row r="567" spans="4:4" customFormat="1" ht="15" x14ac:dyDescent="0.25">
      <c r="D567" s="586"/>
    </row>
    <row r="568" spans="4:4" customFormat="1" ht="15" x14ac:dyDescent="0.25">
      <c r="D568" s="586"/>
    </row>
    <row r="569" spans="4:4" customFormat="1" ht="15" x14ac:dyDescent="0.25">
      <c r="D569" s="586"/>
    </row>
    <row r="570" spans="4:4" customFormat="1" ht="15" x14ac:dyDescent="0.25">
      <c r="D570" s="586"/>
    </row>
    <row r="571" spans="4:4" customFormat="1" ht="15" x14ac:dyDescent="0.25">
      <c r="D571" s="586"/>
    </row>
    <row r="572" spans="4:4" customFormat="1" ht="15" x14ac:dyDescent="0.25">
      <c r="D572" s="586"/>
    </row>
    <row r="573" spans="4:4" customFormat="1" ht="15" x14ac:dyDescent="0.25">
      <c r="D573" s="586"/>
    </row>
    <row r="574" spans="4:4" customFormat="1" ht="15" x14ac:dyDescent="0.25">
      <c r="D574" s="586"/>
    </row>
    <row r="575" spans="4:4" customFormat="1" ht="15" x14ac:dyDescent="0.25">
      <c r="D575" s="586"/>
    </row>
    <row r="576" spans="4:4" customFormat="1" ht="15" x14ac:dyDescent="0.25">
      <c r="D576" s="586"/>
    </row>
    <row r="577" spans="4:4" customFormat="1" ht="15" x14ac:dyDescent="0.25">
      <c r="D577" s="586"/>
    </row>
    <row r="578" spans="4:4" customFormat="1" ht="15" x14ac:dyDescent="0.25">
      <c r="D578" s="586"/>
    </row>
    <row r="579" spans="4:4" customFormat="1" ht="15" x14ac:dyDescent="0.25">
      <c r="D579" s="586"/>
    </row>
    <row r="580" spans="4:4" customFormat="1" ht="15" x14ac:dyDescent="0.25">
      <c r="D580" s="586"/>
    </row>
    <row r="581" spans="4:4" customFormat="1" ht="15" x14ac:dyDescent="0.25">
      <c r="D581" s="586"/>
    </row>
    <row r="582" spans="4:4" customFormat="1" ht="15" x14ac:dyDescent="0.25">
      <c r="D582" s="586"/>
    </row>
    <row r="583" spans="4:4" customFormat="1" ht="15" x14ac:dyDescent="0.25">
      <c r="D583" s="586"/>
    </row>
    <row r="584" spans="4:4" customFormat="1" ht="15" x14ac:dyDescent="0.25">
      <c r="D584" s="586"/>
    </row>
    <row r="585" spans="4:4" customFormat="1" ht="15" x14ac:dyDescent="0.25">
      <c r="D585" s="586"/>
    </row>
    <row r="586" spans="4:4" customFormat="1" ht="15" x14ac:dyDescent="0.25">
      <c r="D586" s="586"/>
    </row>
    <row r="587" spans="4:4" customFormat="1" ht="15" x14ac:dyDescent="0.25">
      <c r="D587" s="586"/>
    </row>
    <row r="588" spans="4:4" customFormat="1" ht="15" x14ac:dyDescent="0.25">
      <c r="D588" s="586"/>
    </row>
    <row r="589" spans="4:4" customFormat="1" ht="15" x14ac:dyDescent="0.25">
      <c r="D589" s="586"/>
    </row>
    <row r="590" spans="4:4" customFormat="1" ht="15" x14ac:dyDescent="0.25">
      <c r="D590" s="586"/>
    </row>
    <row r="591" spans="4:4" customFormat="1" ht="15" x14ac:dyDescent="0.25">
      <c r="D591" s="586"/>
    </row>
    <row r="592" spans="4:4" customFormat="1" ht="15" x14ac:dyDescent="0.25">
      <c r="D592" s="586"/>
    </row>
    <row r="593" spans="4:4" customFormat="1" ht="15" x14ac:dyDescent="0.25">
      <c r="D593" s="586"/>
    </row>
    <row r="594" spans="4:4" customFormat="1" ht="15" x14ac:dyDescent="0.25">
      <c r="D594" s="586"/>
    </row>
    <row r="595" spans="4:4" customFormat="1" ht="15" x14ac:dyDescent="0.25">
      <c r="D595" s="586"/>
    </row>
    <row r="596" spans="4:4" customFormat="1" ht="15" x14ac:dyDescent="0.25">
      <c r="D596" s="586"/>
    </row>
    <row r="597" spans="4:4" customFormat="1" ht="15" x14ac:dyDescent="0.25">
      <c r="D597" s="586"/>
    </row>
    <row r="598" spans="4:4" customFormat="1" ht="15" x14ac:dyDescent="0.25">
      <c r="D598" s="586"/>
    </row>
    <row r="599" spans="4:4" customFormat="1" ht="15" x14ac:dyDescent="0.25">
      <c r="D599" s="586"/>
    </row>
    <row r="600" spans="4:4" customFormat="1" ht="15" x14ac:dyDescent="0.25">
      <c r="D600" s="586"/>
    </row>
    <row r="601" spans="4:4" customFormat="1" ht="15" x14ac:dyDescent="0.25">
      <c r="D601" s="586"/>
    </row>
    <row r="602" spans="4:4" customFormat="1" ht="15" x14ac:dyDescent="0.25">
      <c r="D602" s="586"/>
    </row>
    <row r="603" spans="4:4" customFormat="1" ht="15" x14ac:dyDescent="0.25">
      <c r="D603" s="586"/>
    </row>
    <row r="604" spans="4:4" customFormat="1" ht="15" x14ac:dyDescent="0.25">
      <c r="D604" s="586"/>
    </row>
    <row r="605" spans="4:4" customFormat="1" ht="15" x14ac:dyDescent="0.25">
      <c r="D605" s="586"/>
    </row>
    <row r="606" spans="4:4" customFormat="1" ht="15" x14ac:dyDescent="0.25">
      <c r="D606" s="586"/>
    </row>
    <row r="607" spans="4:4" customFormat="1" ht="15" x14ac:dyDescent="0.25">
      <c r="D607" s="586"/>
    </row>
    <row r="608" spans="4:4" customFormat="1" ht="15" x14ac:dyDescent="0.25">
      <c r="D608" s="586"/>
    </row>
    <row r="609" spans="4:4" customFormat="1" ht="15" x14ac:dyDescent="0.25">
      <c r="D609" s="586"/>
    </row>
    <row r="610" spans="4:4" customFormat="1" ht="15" x14ac:dyDescent="0.25">
      <c r="D610" s="586"/>
    </row>
    <row r="611" spans="4:4" customFormat="1" ht="15" x14ac:dyDescent="0.25">
      <c r="D611" s="586"/>
    </row>
    <row r="612" spans="4:4" customFormat="1" ht="15" x14ac:dyDescent="0.25">
      <c r="D612" s="586"/>
    </row>
    <row r="613" spans="4:4" customFormat="1" ht="15" x14ac:dyDescent="0.25">
      <c r="D613" s="586"/>
    </row>
    <row r="614" spans="4:4" customFormat="1" ht="15" x14ac:dyDescent="0.25">
      <c r="D614" s="586"/>
    </row>
    <row r="615" spans="4:4" customFormat="1" ht="15" x14ac:dyDescent="0.25">
      <c r="D615" s="586"/>
    </row>
    <row r="616" spans="4:4" customFormat="1" ht="15" x14ac:dyDescent="0.25">
      <c r="D616" s="586"/>
    </row>
    <row r="617" spans="4:4" customFormat="1" ht="15" x14ac:dyDescent="0.25">
      <c r="D617" s="586"/>
    </row>
    <row r="618" spans="4:4" customFormat="1" ht="15" x14ac:dyDescent="0.25">
      <c r="D618" s="586"/>
    </row>
    <row r="619" spans="4:4" customFormat="1" ht="15" x14ac:dyDescent="0.25">
      <c r="D619" s="586"/>
    </row>
    <row r="620" spans="4:4" customFormat="1" ht="15" x14ac:dyDescent="0.25">
      <c r="D620" s="586"/>
    </row>
    <row r="621" spans="4:4" customFormat="1" ht="15" x14ac:dyDescent="0.25">
      <c r="D621" s="586"/>
    </row>
    <row r="622" spans="4:4" customFormat="1" ht="15" x14ac:dyDescent="0.25">
      <c r="D622" s="586"/>
    </row>
    <row r="623" spans="4:4" customFormat="1" ht="15" x14ac:dyDescent="0.25">
      <c r="D623" s="586"/>
    </row>
    <row r="624" spans="4:4" customFormat="1" ht="15" x14ac:dyDescent="0.25">
      <c r="D624" s="586"/>
    </row>
    <row r="625" spans="4:4" customFormat="1" ht="15" x14ac:dyDescent="0.25">
      <c r="D625" s="586"/>
    </row>
    <row r="626" spans="4:4" customFormat="1" ht="15" x14ac:dyDescent="0.25">
      <c r="D626" s="586"/>
    </row>
    <row r="627" spans="4:4" customFormat="1" ht="15" x14ac:dyDescent="0.25">
      <c r="D627" s="586"/>
    </row>
    <row r="628" spans="4:4" customFormat="1" ht="15" x14ac:dyDescent="0.25">
      <c r="D628" s="586"/>
    </row>
    <row r="629" spans="4:4" customFormat="1" ht="15" x14ac:dyDescent="0.25">
      <c r="D629" s="586"/>
    </row>
    <row r="630" spans="4:4" customFormat="1" ht="15" x14ac:dyDescent="0.25">
      <c r="D630" s="586"/>
    </row>
    <row r="631" spans="4:4" customFormat="1" ht="15" x14ac:dyDescent="0.25">
      <c r="D631" s="586"/>
    </row>
    <row r="632" spans="4:4" customFormat="1" ht="15" x14ac:dyDescent="0.25">
      <c r="D632" s="586"/>
    </row>
    <row r="633" spans="4:4" customFormat="1" ht="15" x14ac:dyDescent="0.25">
      <c r="D633" s="586"/>
    </row>
    <row r="634" spans="4:4" customFormat="1" ht="15" x14ac:dyDescent="0.25">
      <c r="D634" s="586"/>
    </row>
    <row r="635" spans="4:4" customFormat="1" ht="15" x14ac:dyDescent="0.25">
      <c r="D635" s="586"/>
    </row>
    <row r="636" spans="4:4" customFormat="1" ht="15" x14ac:dyDescent="0.25">
      <c r="D636" s="586"/>
    </row>
    <row r="637" spans="4:4" customFormat="1" ht="15" x14ac:dyDescent="0.25">
      <c r="D637" s="586"/>
    </row>
    <row r="638" spans="4:4" customFormat="1" ht="15" x14ac:dyDescent="0.25">
      <c r="D638" s="586"/>
    </row>
    <row r="639" spans="4:4" customFormat="1" ht="15" x14ac:dyDescent="0.25">
      <c r="D639" s="586"/>
    </row>
    <row r="640" spans="4:4" customFormat="1" ht="15" x14ac:dyDescent="0.25">
      <c r="D640" s="586"/>
    </row>
    <row r="641" spans="4:4" customFormat="1" ht="15" x14ac:dyDescent="0.25">
      <c r="D641" s="586"/>
    </row>
    <row r="642" spans="4:4" customFormat="1" ht="15" x14ac:dyDescent="0.25">
      <c r="D642" s="586"/>
    </row>
    <row r="643" spans="4:4" customFormat="1" ht="15" x14ac:dyDescent="0.25">
      <c r="D643" s="586"/>
    </row>
    <row r="644" spans="4:4" customFormat="1" ht="15" x14ac:dyDescent="0.25">
      <c r="D644" s="586"/>
    </row>
    <row r="645" spans="4:4" customFormat="1" ht="15" x14ac:dyDescent="0.25">
      <c r="D645" s="586"/>
    </row>
    <row r="646" spans="4:4" customFormat="1" ht="15" x14ac:dyDescent="0.25">
      <c r="D646" s="586"/>
    </row>
    <row r="647" spans="4:4" customFormat="1" ht="15" x14ac:dyDescent="0.25">
      <c r="D647" s="586"/>
    </row>
    <row r="648" spans="4:4" customFormat="1" ht="15" x14ac:dyDescent="0.25">
      <c r="D648" s="586"/>
    </row>
    <row r="649" spans="4:4" customFormat="1" ht="15" x14ac:dyDescent="0.25">
      <c r="D649" s="586"/>
    </row>
    <row r="650" spans="4:4" customFormat="1" ht="15" x14ac:dyDescent="0.25">
      <c r="D650" s="586"/>
    </row>
    <row r="651" spans="4:4" customFormat="1" ht="15" x14ac:dyDescent="0.25">
      <c r="D651" s="586"/>
    </row>
    <row r="652" spans="4:4" customFormat="1" ht="15" x14ac:dyDescent="0.25">
      <c r="D652" s="586"/>
    </row>
    <row r="653" spans="4:4" customFormat="1" ht="15" x14ac:dyDescent="0.25">
      <c r="D653" s="586"/>
    </row>
    <row r="654" spans="4:4" customFormat="1" ht="15" x14ac:dyDescent="0.25">
      <c r="D654" s="586"/>
    </row>
    <row r="655" spans="4:4" customFormat="1" ht="15" x14ac:dyDescent="0.25">
      <c r="D655" s="586"/>
    </row>
    <row r="656" spans="4:4" customFormat="1" ht="15" x14ac:dyDescent="0.25">
      <c r="D656" s="586"/>
    </row>
    <row r="657" spans="4:4" customFormat="1" ht="15" x14ac:dyDescent="0.25">
      <c r="D657" s="586"/>
    </row>
    <row r="658" spans="4:4" customFormat="1" ht="15" x14ac:dyDescent="0.25">
      <c r="D658" s="586"/>
    </row>
    <row r="659" spans="4:4" customFormat="1" ht="15" x14ac:dyDescent="0.25">
      <c r="D659" s="586"/>
    </row>
    <row r="660" spans="4:4" customFormat="1" ht="15" x14ac:dyDescent="0.25">
      <c r="D660" s="586"/>
    </row>
    <row r="661" spans="4:4" customFormat="1" ht="15" x14ac:dyDescent="0.25">
      <c r="D661" s="586"/>
    </row>
    <row r="662" spans="4:4" customFormat="1" ht="15" x14ac:dyDescent="0.25">
      <c r="D662" s="586"/>
    </row>
    <row r="663" spans="4:4" customFormat="1" ht="15" x14ac:dyDescent="0.25">
      <c r="D663" s="586"/>
    </row>
    <row r="664" spans="4:4" customFormat="1" ht="15" x14ac:dyDescent="0.25">
      <c r="D664" s="586"/>
    </row>
    <row r="665" spans="4:4" customFormat="1" ht="15" x14ac:dyDescent="0.25">
      <c r="D665" s="586"/>
    </row>
    <row r="666" spans="4:4" customFormat="1" ht="15" x14ac:dyDescent="0.25">
      <c r="D666" s="586"/>
    </row>
    <row r="667" spans="4:4" customFormat="1" ht="15" x14ac:dyDescent="0.25">
      <c r="D667" s="586"/>
    </row>
    <row r="668" spans="4:4" customFormat="1" ht="15" x14ac:dyDescent="0.25">
      <c r="D668" s="586"/>
    </row>
    <row r="669" spans="4:4" customFormat="1" ht="15" x14ac:dyDescent="0.25">
      <c r="D669" s="586"/>
    </row>
    <row r="670" spans="4:4" customFormat="1" ht="15" x14ac:dyDescent="0.25">
      <c r="D670" s="586"/>
    </row>
    <row r="671" spans="4:4" customFormat="1" ht="15" x14ac:dyDescent="0.25">
      <c r="D671" s="586"/>
    </row>
    <row r="672" spans="4:4" customFormat="1" ht="15" x14ac:dyDescent="0.25">
      <c r="D672" s="586"/>
    </row>
    <row r="673" spans="4:4" customFormat="1" ht="15" x14ac:dyDescent="0.25">
      <c r="D673" s="586"/>
    </row>
    <row r="674" spans="4:4" customFormat="1" ht="15" x14ac:dyDescent="0.25">
      <c r="D674" s="586"/>
    </row>
    <row r="675" spans="4:4" customFormat="1" ht="15" x14ac:dyDescent="0.25">
      <c r="D675" s="586"/>
    </row>
    <row r="676" spans="4:4" customFormat="1" ht="15" x14ac:dyDescent="0.25">
      <c r="D676" s="586"/>
    </row>
    <row r="677" spans="4:4" customFormat="1" ht="15" x14ac:dyDescent="0.25">
      <c r="D677" s="586"/>
    </row>
    <row r="678" spans="4:4" customFormat="1" ht="15" x14ac:dyDescent="0.25">
      <c r="D678" s="586"/>
    </row>
    <row r="679" spans="4:4" customFormat="1" ht="15" x14ac:dyDescent="0.25">
      <c r="D679" s="586"/>
    </row>
    <row r="680" spans="4:4" customFormat="1" ht="15" x14ac:dyDescent="0.25">
      <c r="D680" s="586"/>
    </row>
    <row r="681" spans="4:4" customFormat="1" ht="15" x14ac:dyDescent="0.25">
      <c r="D681" s="586"/>
    </row>
    <row r="682" spans="4:4" customFormat="1" ht="15" x14ac:dyDescent="0.25">
      <c r="D682" s="586"/>
    </row>
    <row r="683" spans="4:4" customFormat="1" ht="15" x14ac:dyDescent="0.25">
      <c r="D683" s="586"/>
    </row>
    <row r="684" spans="4:4" customFormat="1" ht="15" x14ac:dyDescent="0.25">
      <c r="D684" s="586"/>
    </row>
    <row r="685" spans="4:4" customFormat="1" ht="15" x14ac:dyDescent="0.25">
      <c r="D685" s="586"/>
    </row>
    <row r="686" spans="4:4" customFormat="1" ht="15" x14ac:dyDescent="0.25">
      <c r="D686" s="586"/>
    </row>
    <row r="687" spans="4:4" customFormat="1" ht="15" x14ac:dyDescent="0.25">
      <c r="D687" s="586"/>
    </row>
    <row r="688" spans="4:4" customFormat="1" ht="15" x14ac:dyDescent="0.25">
      <c r="D688" s="586"/>
    </row>
    <row r="689" spans="4:4" customFormat="1" ht="15" x14ac:dyDescent="0.25">
      <c r="D689" s="586"/>
    </row>
    <row r="690" spans="4:4" customFormat="1" ht="15" x14ac:dyDescent="0.25">
      <c r="D690" s="586"/>
    </row>
    <row r="691" spans="4:4" customFormat="1" ht="15" x14ac:dyDescent="0.25">
      <c r="D691" s="586"/>
    </row>
    <row r="692" spans="4:4" customFormat="1" ht="15" x14ac:dyDescent="0.25">
      <c r="D692" s="586"/>
    </row>
    <row r="693" spans="4:4" customFormat="1" ht="15" x14ac:dyDescent="0.25">
      <c r="D693" s="586"/>
    </row>
    <row r="694" spans="4:4" customFormat="1" ht="15" x14ac:dyDescent="0.25">
      <c r="D694" s="586"/>
    </row>
    <row r="695" spans="4:4" customFormat="1" ht="15" x14ac:dyDescent="0.25">
      <c r="D695" s="586"/>
    </row>
    <row r="696" spans="4:4" customFormat="1" ht="15" x14ac:dyDescent="0.25">
      <c r="D696" s="586"/>
    </row>
    <row r="697" spans="4:4" customFormat="1" ht="15" x14ac:dyDescent="0.25">
      <c r="D697" s="586"/>
    </row>
    <row r="698" spans="4:4" customFormat="1" ht="15" x14ac:dyDescent="0.25">
      <c r="D698" s="586"/>
    </row>
    <row r="699" spans="4:4" customFormat="1" ht="15" x14ac:dyDescent="0.25">
      <c r="D699" s="586"/>
    </row>
    <row r="700" spans="4:4" customFormat="1" ht="15" x14ac:dyDescent="0.25">
      <c r="D700" s="586"/>
    </row>
    <row r="701" spans="4:4" customFormat="1" ht="15" x14ac:dyDescent="0.25">
      <c r="D701" s="586"/>
    </row>
    <row r="702" spans="4:4" customFormat="1" ht="15" x14ac:dyDescent="0.25">
      <c r="D702" s="586"/>
    </row>
    <row r="703" spans="4:4" customFormat="1" ht="15" x14ac:dyDescent="0.25">
      <c r="D703" s="586"/>
    </row>
    <row r="704" spans="4:4" customFormat="1" ht="15" x14ac:dyDescent="0.25">
      <c r="D704" s="586"/>
    </row>
    <row r="705" spans="4:4" customFormat="1" ht="15" x14ac:dyDescent="0.25">
      <c r="D705" s="586"/>
    </row>
    <row r="706" spans="4:4" customFormat="1" ht="15" x14ac:dyDescent="0.25">
      <c r="D706" s="586"/>
    </row>
    <row r="707" spans="4:4" customFormat="1" ht="15" x14ac:dyDescent="0.25">
      <c r="D707" s="586"/>
    </row>
    <row r="708" spans="4:4" customFormat="1" ht="15" x14ac:dyDescent="0.25">
      <c r="D708" s="586"/>
    </row>
    <row r="709" spans="4:4" customFormat="1" ht="15" x14ac:dyDescent="0.25">
      <c r="D709" s="586"/>
    </row>
    <row r="710" spans="4:4" customFormat="1" ht="15" x14ac:dyDescent="0.25">
      <c r="D710" s="586"/>
    </row>
    <row r="711" spans="4:4" customFormat="1" ht="15" x14ac:dyDescent="0.25">
      <c r="D711" s="586"/>
    </row>
    <row r="712" spans="4:4" customFormat="1" ht="15" x14ac:dyDescent="0.25">
      <c r="D712" s="586"/>
    </row>
    <row r="713" spans="4:4" customFormat="1" ht="15" x14ac:dyDescent="0.25">
      <c r="D713" s="586"/>
    </row>
    <row r="714" spans="4:4" customFormat="1" ht="15" x14ac:dyDescent="0.25">
      <c r="D714" s="586"/>
    </row>
    <row r="715" spans="4:4" customFormat="1" ht="15" x14ac:dyDescent="0.25">
      <c r="D715" s="586"/>
    </row>
    <row r="716" spans="4:4" customFormat="1" ht="15" x14ac:dyDescent="0.25">
      <c r="D716" s="586"/>
    </row>
    <row r="717" spans="4:4" customFormat="1" ht="15" x14ac:dyDescent="0.25">
      <c r="D717" s="586"/>
    </row>
    <row r="718" spans="4:4" customFormat="1" ht="15" x14ac:dyDescent="0.25">
      <c r="D718" s="586"/>
    </row>
    <row r="719" spans="4:4" customFormat="1" ht="15" x14ac:dyDescent="0.25">
      <c r="D719" s="586"/>
    </row>
    <row r="720" spans="4:4" customFormat="1" ht="15" x14ac:dyDescent="0.25">
      <c r="D720" s="586"/>
    </row>
    <row r="721" spans="4:4" customFormat="1" ht="15" x14ac:dyDescent="0.25">
      <c r="D721" s="586"/>
    </row>
    <row r="722" spans="4:4" customFormat="1" ht="15" x14ac:dyDescent="0.25">
      <c r="D722" s="586"/>
    </row>
    <row r="723" spans="4:4" customFormat="1" ht="15" x14ac:dyDescent="0.25">
      <c r="D723" s="586"/>
    </row>
    <row r="724" spans="4:4" customFormat="1" ht="15" x14ac:dyDescent="0.25">
      <c r="D724" s="586"/>
    </row>
    <row r="725" spans="4:4" customFormat="1" ht="15" x14ac:dyDescent="0.25">
      <c r="D725" s="586"/>
    </row>
    <row r="726" spans="4:4" customFormat="1" ht="15" x14ac:dyDescent="0.25">
      <c r="D726" s="586"/>
    </row>
    <row r="727" spans="4:4" customFormat="1" ht="15" x14ac:dyDescent="0.25">
      <c r="D727" s="586"/>
    </row>
    <row r="728" spans="4:4" customFormat="1" ht="15" x14ac:dyDescent="0.25">
      <c r="D728" s="586"/>
    </row>
    <row r="729" spans="4:4" customFormat="1" ht="15" x14ac:dyDescent="0.25">
      <c r="D729" s="586"/>
    </row>
    <row r="730" spans="4:4" customFormat="1" ht="15" x14ac:dyDescent="0.25">
      <c r="D730" s="586"/>
    </row>
    <row r="731" spans="4:4" customFormat="1" ht="15" x14ac:dyDescent="0.25">
      <c r="D731" s="586"/>
    </row>
    <row r="732" spans="4:4" customFormat="1" ht="15" x14ac:dyDescent="0.25">
      <c r="D732" s="586"/>
    </row>
    <row r="733" spans="4:4" customFormat="1" ht="15" x14ac:dyDescent="0.25">
      <c r="D733" s="586"/>
    </row>
    <row r="734" spans="4:4" customFormat="1" ht="15" x14ac:dyDescent="0.25">
      <c r="D734" s="586"/>
    </row>
    <row r="735" spans="4:4" customFormat="1" ht="15" x14ac:dyDescent="0.25">
      <c r="D735" s="586"/>
    </row>
    <row r="736" spans="4:4" customFormat="1" ht="15" x14ac:dyDescent="0.25">
      <c r="D736" s="586"/>
    </row>
    <row r="737" spans="4:4" customFormat="1" ht="15" x14ac:dyDescent="0.25">
      <c r="D737" s="586"/>
    </row>
    <row r="738" spans="4:4" customFormat="1" ht="15" x14ac:dyDescent="0.25">
      <c r="D738" s="586"/>
    </row>
    <row r="739" spans="4:4" customFormat="1" ht="15" x14ac:dyDescent="0.25">
      <c r="D739" s="586"/>
    </row>
    <row r="740" spans="4:4" customFormat="1" ht="15" x14ac:dyDescent="0.25">
      <c r="D740" s="586"/>
    </row>
    <row r="741" spans="4:4" customFormat="1" ht="15" x14ac:dyDescent="0.25">
      <c r="D741" s="586"/>
    </row>
    <row r="742" spans="4:4" customFormat="1" ht="15" x14ac:dyDescent="0.25">
      <c r="D742" s="586"/>
    </row>
    <row r="743" spans="4:4" customFormat="1" ht="15" x14ac:dyDescent="0.25">
      <c r="D743" s="586"/>
    </row>
    <row r="744" spans="4:4" customFormat="1" ht="15" x14ac:dyDescent="0.25">
      <c r="D744" s="586"/>
    </row>
    <row r="745" spans="4:4" customFormat="1" ht="15" x14ac:dyDescent="0.25">
      <c r="D745" s="586"/>
    </row>
    <row r="746" spans="4:4" customFormat="1" ht="15" x14ac:dyDescent="0.25">
      <c r="D746" s="586"/>
    </row>
    <row r="747" spans="4:4" customFormat="1" ht="15" x14ac:dyDescent="0.25">
      <c r="D747" s="586"/>
    </row>
    <row r="748" spans="4:4" customFormat="1" ht="15" x14ac:dyDescent="0.25">
      <c r="D748" s="586"/>
    </row>
    <row r="749" spans="4:4" customFormat="1" ht="15" x14ac:dyDescent="0.25">
      <c r="D749" s="586"/>
    </row>
    <row r="750" spans="4:4" customFormat="1" ht="15" x14ac:dyDescent="0.25">
      <c r="D750" s="586"/>
    </row>
    <row r="751" spans="4:4" customFormat="1" ht="15" x14ac:dyDescent="0.25">
      <c r="D751" s="586"/>
    </row>
    <row r="752" spans="4:4" customFormat="1" ht="15" x14ac:dyDescent="0.25">
      <c r="D752" s="586"/>
    </row>
    <row r="753" spans="4:4" customFormat="1" ht="15" x14ac:dyDescent="0.25">
      <c r="D753" s="586"/>
    </row>
    <row r="754" spans="4:4" customFormat="1" ht="15" x14ac:dyDescent="0.25">
      <c r="D754" s="586"/>
    </row>
    <row r="755" spans="4:4" customFormat="1" ht="15" x14ac:dyDescent="0.25">
      <c r="D755" s="586"/>
    </row>
    <row r="756" spans="4:4" customFormat="1" ht="15" x14ac:dyDescent="0.25">
      <c r="D756" s="586"/>
    </row>
    <row r="757" spans="4:4" customFormat="1" ht="15" x14ac:dyDescent="0.25">
      <c r="D757" s="586"/>
    </row>
    <row r="758" spans="4:4" customFormat="1" ht="15" x14ac:dyDescent="0.25">
      <c r="D758" s="586"/>
    </row>
    <row r="759" spans="4:4" customFormat="1" ht="15" x14ac:dyDescent="0.25">
      <c r="D759" s="586"/>
    </row>
    <row r="760" spans="4:4" customFormat="1" ht="15" x14ac:dyDescent="0.25">
      <c r="D760" s="586"/>
    </row>
    <row r="761" spans="4:4" customFormat="1" ht="15" x14ac:dyDescent="0.25">
      <c r="D761" s="586"/>
    </row>
    <row r="762" spans="4:4" customFormat="1" ht="15" x14ac:dyDescent="0.25">
      <c r="D762" s="586"/>
    </row>
    <row r="763" spans="4:4" customFormat="1" ht="15" x14ac:dyDescent="0.25">
      <c r="D763" s="586"/>
    </row>
    <row r="764" spans="4:4" customFormat="1" ht="15" x14ac:dyDescent="0.25">
      <c r="D764" s="586"/>
    </row>
    <row r="765" spans="4:4" customFormat="1" ht="15" x14ac:dyDescent="0.25">
      <c r="D765" s="586"/>
    </row>
    <row r="766" spans="4:4" customFormat="1" ht="15" x14ac:dyDescent="0.25">
      <c r="D766" s="586"/>
    </row>
    <row r="767" spans="4:4" customFormat="1" ht="15" x14ac:dyDescent="0.25">
      <c r="D767" s="586"/>
    </row>
    <row r="768" spans="4:4" customFormat="1" ht="15" x14ac:dyDescent="0.25">
      <c r="D768" s="586"/>
    </row>
    <row r="769" spans="4:4" customFormat="1" ht="15" x14ac:dyDescent="0.25">
      <c r="D769" s="586"/>
    </row>
    <row r="770" spans="4:4" customFormat="1" ht="15" x14ac:dyDescent="0.25">
      <c r="D770" s="586"/>
    </row>
    <row r="771" spans="4:4" customFormat="1" ht="15" x14ac:dyDescent="0.25">
      <c r="D771" s="586"/>
    </row>
    <row r="772" spans="4:4" customFormat="1" ht="15" x14ac:dyDescent="0.25">
      <c r="D772" s="586"/>
    </row>
    <row r="773" spans="4:4" customFormat="1" ht="15" x14ac:dyDescent="0.25">
      <c r="D773" s="586"/>
    </row>
    <row r="774" spans="4:4" customFormat="1" ht="15" x14ac:dyDescent="0.25">
      <c r="D774" s="586"/>
    </row>
    <row r="775" spans="4:4" customFormat="1" ht="15" x14ac:dyDescent="0.25">
      <c r="D775" s="586"/>
    </row>
    <row r="776" spans="4:4" customFormat="1" ht="15" x14ac:dyDescent="0.25">
      <c r="D776" s="586"/>
    </row>
    <row r="777" spans="4:4" customFormat="1" ht="15" x14ac:dyDescent="0.25">
      <c r="D777" s="586"/>
    </row>
    <row r="778" spans="4:4" customFormat="1" ht="15" x14ac:dyDescent="0.25">
      <c r="D778" s="586"/>
    </row>
    <row r="779" spans="4:4" customFormat="1" ht="15" x14ac:dyDescent="0.25">
      <c r="D779" s="586"/>
    </row>
    <row r="780" spans="4:4" customFormat="1" ht="15" x14ac:dyDescent="0.25">
      <c r="D780" s="586"/>
    </row>
    <row r="781" spans="4:4" customFormat="1" ht="15" x14ac:dyDescent="0.25">
      <c r="D781" s="586"/>
    </row>
    <row r="782" spans="4:4" customFormat="1" ht="15" x14ac:dyDescent="0.25">
      <c r="D782" s="586"/>
    </row>
    <row r="783" spans="4:4" customFormat="1" ht="15" x14ac:dyDescent="0.25">
      <c r="D783" s="586"/>
    </row>
    <row r="784" spans="4:4" customFormat="1" ht="15" x14ac:dyDescent="0.25">
      <c r="D784" s="586"/>
    </row>
    <row r="785" spans="4:4" customFormat="1" ht="15" x14ac:dyDescent="0.25">
      <c r="D785" s="586"/>
    </row>
    <row r="786" spans="4:4" customFormat="1" ht="15" x14ac:dyDescent="0.25">
      <c r="D786" s="586"/>
    </row>
    <row r="787" spans="4:4" customFormat="1" ht="15" x14ac:dyDescent="0.25">
      <c r="D787" s="586"/>
    </row>
    <row r="788" spans="4:4" customFormat="1" ht="15" x14ac:dyDescent="0.25">
      <c r="D788" s="586"/>
    </row>
    <row r="789" spans="4:4" customFormat="1" ht="15" x14ac:dyDescent="0.25">
      <c r="D789" s="586"/>
    </row>
    <row r="790" spans="4:4" customFormat="1" ht="15" x14ac:dyDescent="0.25">
      <c r="D790" s="586"/>
    </row>
    <row r="791" spans="4:4" customFormat="1" ht="15" x14ac:dyDescent="0.25">
      <c r="D791" s="586"/>
    </row>
    <row r="792" spans="4:4" customFormat="1" ht="15" x14ac:dyDescent="0.25">
      <c r="D792" s="586"/>
    </row>
    <row r="793" spans="4:4" customFormat="1" ht="15" x14ac:dyDescent="0.25">
      <c r="D793" s="586"/>
    </row>
    <row r="794" spans="4:4" customFormat="1" ht="15" x14ac:dyDescent="0.25">
      <c r="D794" s="586"/>
    </row>
    <row r="795" spans="4:4" customFormat="1" ht="15" x14ac:dyDescent="0.25">
      <c r="D795" s="586"/>
    </row>
    <row r="796" spans="4:4" customFormat="1" ht="15" x14ac:dyDescent="0.25">
      <c r="D796" s="586"/>
    </row>
    <row r="797" spans="4:4" customFormat="1" ht="15" x14ac:dyDescent="0.25">
      <c r="D797" s="586"/>
    </row>
    <row r="798" spans="4:4" customFormat="1" ht="15" x14ac:dyDescent="0.25">
      <c r="D798" s="586"/>
    </row>
    <row r="799" spans="4:4" customFormat="1" ht="15" x14ac:dyDescent="0.25">
      <c r="D799" s="586"/>
    </row>
    <row r="800" spans="4:4" customFormat="1" ht="15" x14ac:dyDescent="0.25">
      <c r="D800" s="586"/>
    </row>
    <row r="801" spans="4:4" customFormat="1" ht="15" x14ac:dyDescent="0.25">
      <c r="D801" s="586"/>
    </row>
    <row r="802" spans="4:4" customFormat="1" ht="15" x14ac:dyDescent="0.25">
      <c r="D802" s="586"/>
    </row>
    <row r="803" spans="4:4" customFormat="1" ht="15" x14ac:dyDescent="0.25">
      <c r="D803" s="586"/>
    </row>
    <row r="804" spans="4:4" customFormat="1" ht="15" x14ac:dyDescent="0.25">
      <c r="D804" s="586"/>
    </row>
    <row r="805" spans="4:4" customFormat="1" ht="15" x14ac:dyDescent="0.25">
      <c r="D805" s="586"/>
    </row>
    <row r="806" spans="4:4" customFormat="1" ht="15" x14ac:dyDescent="0.25">
      <c r="D806" s="586"/>
    </row>
    <row r="807" spans="4:4" customFormat="1" ht="15" x14ac:dyDescent="0.25">
      <c r="D807" s="586"/>
    </row>
    <row r="808" spans="4:4" customFormat="1" ht="15" x14ac:dyDescent="0.25">
      <c r="D808" s="586"/>
    </row>
    <row r="809" spans="4:4" customFormat="1" ht="15" x14ac:dyDescent="0.25">
      <c r="D809" s="586"/>
    </row>
    <row r="810" spans="4:4" customFormat="1" ht="15" x14ac:dyDescent="0.25">
      <c r="D810" s="586"/>
    </row>
    <row r="811" spans="4:4" customFormat="1" ht="15" x14ac:dyDescent="0.25">
      <c r="D811" s="586"/>
    </row>
    <row r="812" spans="4:4" customFormat="1" ht="15" x14ac:dyDescent="0.25">
      <c r="D812" s="586"/>
    </row>
    <row r="813" spans="4:4" customFormat="1" ht="15" x14ac:dyDescent="0.25">
      <c r="D813" s="586"/>
    </row>
    <row r="814" spans="4:4" customFormat="1" ht="15" x14ac:dyDescent="0.25">
      <c r="D814" s="586"/>
    </row>
    <row r="815" spans="4:4" customFormat="1" ht="15" x14ac:dyDescent="0.25">
      <c r="D815" s="586"/>
    </row>
    <row r="816" spans="4:4" customFormat="1" ht="15" x14ac:dyDescent="0.25">
      <c r="D816" s="586"/>
    </row>
    <row r="817" spans="4:4" customFormat="1" ht="15" x14ac:dyDescent="0.25">
      <c r="D817" s="586"/>
    </row>
    <row r="818" spans="4:4" customFormat="1" ht="15" x14ac:dyDescent="0.25">
      <c r="D818" s="586"/>
    </row>
    <row r="819" spans="4:4" customFormat="1" ht="15" x14ac:dyDescent="0.25">
      <c r="D819" s="586"/>
    </row>
    <row r="820" spans="4:4" customFormat="1" ht="15" x14ac:dyDescent="0.25">
      <c r="D820" s="586"/>
    </row>
    <row r="821" spans="4:4" customFormat="1" ht="15" x14ac:dyDescent="0.25">
      <c r="D821" s="586"/>
    </row>
    <row r="822" spans="4:4" customFormat="1" ht="15" x14ac:dyDescent="0.25">
      <c r="D822" s="586"/>
    </row>
    <row r="823" spans="4:4" customFormat="1" ht="15" x14ac:dyDescent="0.25">
      <c r="D823" s="586"/>
    </row>
    <row r="824" spans="4:4" customFormat="1" ht="15" x14ac:dyDescent="0.25">
      <c r="D824" s="586"/>
    </row>
    <row r="825" spans="4:4" customFormat="1" ht="15" x14ac:dyDescent="0.25">
      <c r="D825" s="586"/>
    </row>
    <row r="826" spans="4:4" customFormat="1" ht="15" x14ac:dyDescent="0.25">
      <c r="D826" s="586"/>
    </row>
    <row r="827" spans="4:4" customFormat="1" ht="15" x14ac:dyDescent="0.25">
      <c r="D827" s="586"/>
    </row>
    <row r="828" spans="4:4" customFormat="1" ht="15" x14ac:dyDescent="0.25">
      <c r="D828" s="586"/>
    </row>
    <row r="829" spans="4:4" customFormat="1" ht="15" x14ac:dyDescent="0.25">
      <c r="D829" s="586"/>
    </row>
    <row r="830" spans="4:4" customFormat="1" ht="15" x14ac:dyDescent="0.25">
      <c r="D830" s="586"/>
    </row>
    <row r="831" spans="4:4" customFormat="1" ht="15" x14ac:dyDescent="0.25">
      <c r="D831" s="586"/>
    </row>
    <row r="832" spans="4:4" customFormat="1" ht="15" x14ac:dyDescent="0.25">
      <c r="D832" s="586"/>
    </row>
    <row r="833" spans="4:4" customFormat="1" ht="15" x14ac:dyDescent="0.25">
      <c r="D833" s="586"/>
    </row>
    <row r="834" spans="4:4" customFormat="1" ht="15" x14ac:dyDescent="0.25">
      <c r="D834" s="586"/>
    </row>
    <row r="835" spans="4:4" customFormat="1" ht="15" x14ac:dyDescent="0.25">
      <c r="D835" s="586"/>
    </row>
    <row r="836" spans="4:4" customFormat="1" ht="15" x14ac:dyDescent="0.25">
      <c r="D836" s="586"/>
    </row>
    <row r="837" spans="4:4" customFormat="1" ht="15" x14ac:dyDescent="0.25">
      <c r="D837" s="586"/>
    </row>
    <row r="838" spans="4:4" customFormat="1" ht="15" x14ac:dyDescent="0.25">
      <c r="D838" s="586"/>
    </row>
    <row r="839" spans="4:4" customFormat="1" ht="15" x14ac:dyDescent="0.25">
      <c r="D839" s="586"/>
    </row>
    <row r="840" spans="4:4" customFormat="1" ht="15" x14ac:dyDescent="0.25">
      <c r="D840" s="586"/>
    </row>
    <row r="841" spans="4:4" customFormat="1" ht="15" x14ac:dyDescent="0.25">
      <c r="D841" s="586"/>
    </row>
    <row r="842" spans="4:4" customFormat="1" ht="15" x14ac:dyDescent="0.25">
      <c r="D842" s="586"/>
    </row>
    <row r="843" spans="4:4" customFormat="1" ht="15" x14ac:dyDescent="0.25">
      <c r="D843" s="586"/>
    </row>
    <row r="844" spans="4:4" customFormat="1" ht="15" x14ac:dyDescent="0.25">
      <c r="D844" s="586"/>
    </row>
    <row r="845" spans="4:4" customFormat="1" ht="15" x14ac:dyDescent="0.25">
      <c r="D845" s="586"/>
    </row>
    <row r="846" spans="4:4" customFormat="1" ht="15" x14ac:dyDescent="0.25">
      <c r="D846" s="586"/>
    </row>
    <row r="847" spans="4:4" customFormat="1" ht="15" x14ac:dyDescent="0.25">
      <c r="D847" s="586"/>
    </row>
    <row r="848" spans="4:4" customFormat="1" ht="15" x14ac:dyDescent="0.25">
      <c r="D848" s="586"/>
    </row>
    <row r="849" spans="4:4" customFormat="1" ht="15" x14ac:dyDescent="0.25">
      <c r="D849" s="586"/>
    </row>
    <row r="850" spans="4:4" customFormat="1" ht="15" x14ac:dyDescent="0.25">
      <c r="D850" s="586"/>
    </row>
    <row r="851" spans="4:4" customFormat="1" ht="15" x14ac:dyDescent="0.25">
      <c r="D851" s="586"/>
    </row>
    <row r="852" spans="4:4" customFormat="1" ht="15" x14ac:dyDescent="0.25">
      <c r="D852" s="586"/>
    </row>
    <row r="853" spans="4:4" customFormat="1" ht="15" x14ac:dyDescent="0.25">
      <c r="D853" s="586"/>
    </row>
    <row r="854" spans="4:4" customFormat="1" ht="15" x14ac:dyDescent="0.25">
      <c r="D854" s="586"/>
    </row>
    <row r="855" spans="4:4" customFormat="1" ht="15" x14ac:dyDescent="0.25">
      <c r="D855" s="586"/>
    </row>
    <row r="856" spans="4:4" customFormat="1" ht="15" x14ac:dyDescent="0.25">
      <c r="D856" s="586"/>
    </row>
    <row r="857" spans="4:4" customFormat="1" ht="15" x14ac:dyDescent="0.25">
      <c r="D857" s="586"/>
    </row>
    <row r="858" spans="4:4" customFormat="1" ht="15" x14ac:dyDescent="0.25">
      <c r="D858" s="586"/>
    </row>
    <row r="859" spans="4:4" customFormat="1" ht="15" x14ac:dyDescent="0.25">
      <c r="D859" s="586"/>
    </row>
    <row r="860" spans="4:4" customFormat="1" ht="15" x14ac:dyDescent="0.25">
      <c r="D860" s="586"/>
    </row>
    <row r="861" spans="4:4" customFormat="1" ht="15" x14ac:dyDescent="0.25">
      <c r="D861" s="586"/>
    </row>
    <row r="862" spans="4:4" customFormat="1" ht="15" x14ac:dyDescent="0.25">
      <c r="D862" s="586"/>
    </row>
    <row r="863" spans="4:4" customFormat="1" ht="15" x14ac:dyDescent="0.25">
      <c r="D863" s="586"/>
    </row>
    <row r="864" spans="4:4" customFormat="1" ht="15" x14ac:dyDescent="0.25">
      <c r="D864" s="586"/>
    </row>
    <row r="865" spans="4:4" customFormat="1" ht="15" x14ac:dyDescent="0.25">
      <c r="D865" s="586"/>
    </row>
    <row r="866" spans="4:4" customFormat="1" ht="15" x14ac:dyDescent="0.25">
      <c r="D866" s="586"/>
    </row>
    <row r="867" spans="4:4" customFormat="1" ht="15" x14ac:dyDescent="0.25">
      <c r="D867" s="586"/>
    </row>
    <row r="868" spans="4:4" customFormat="1" ht="15" x14ac:dyDescent="0.25">
      <c r="D868" s="586"/>
    </row>
    <row r="869" spans="4:4" customFormat="1" ht="15" x14ac:dyDescent="0.25">
      <c r="D869" s="586"/>
    </row>
    <row r="870" spans="4:4" customFormat="1" ht="15" x14ac:dyDescent="0.25">
      <c r="D870" s="586"/>
    </row>
    <row r="871" spans="4:4" customFormat="1" ht="15" x14ac:dyDescent="0.25">
      <c r="D871" s="586"/>
    </row>
    <row r="872" spans="4:4" customFormat="1" ht="15" x14ac:dyDescent="0.25">
      <c r="D872" s="586"/>
    </row>
    <row r="873" spans="4:4" customFormat="1" ht="15" x14ac:dyDescent="0.25">
      <c r="D873" s="586"/>
    </row>
    <row r="874" spans="4:4" customFormat="1" ht="15" x14ac:dyDescent="0.25">
      <c r="D874" s="586"/>
    </row>
    <row r="875" spans="4:4" customFormat="1" ht="15" x14ac:dyDescent="0.25">
      <c r="D875" s="586"/>
    </row>
    <row r="876" spans="4:4" customFormat="1" ht="15" x14ac:dyDescent="0.25">
      <c r="D876" s="586"/>
    </row>
    <row r="877" spans="4:4" customFormat="1" ht="15" x14ac:dyDescent="0.25">
      <c r="D877" s="586"/>
    </row>
    <row r="878" spans="4:4" customFormat="1" ht="15" x14ac:dyDescent="0.25">
      <c r="D878" s="586"/>
    </row>
    <row r="879" spans="4:4" customFormat="1" ht="15" x14ac:dyDescent="0.25">
      <c r="D879" s="586"/>
    </row>
    <row r="880" spans="4:4" customFormat="1" ht="15" x14ac:dyDescent="0.25">
      <c r="D880" s="586"/>
    </row>
    <row r="881" spans="4:4" customFormat="1" ht="15" x14ac:dyDescent="0.25">
      <c r="D881" s="586"/>
    </row>
    <row r="882" spans="4:4" customFormat="1" ht="15" x14ac:dyDescent="0.25">
      <c r="D882" s="586"/>
    </row>
    <row r="883" spans="4:4" customFormat="1" ht="15" x14ac:dyDescent="0.25">
      <c r="D883" s="586"/>
    </row>
    <row r="884" spans="4:4" customFormat="1" ht="15" x14ac:dyDescent="0.25">
      <c r="D884" s="586"/>
    </row>
    <row r="885" spans="4:4" customFormat="1" ht="15" x14ac:dyDescent="0.25">
      <c r="D885" s="586"/>
    </row>
    <row r="886" spans="4:4" customFormat="1" ht="15" x14ac:dyDescent="0.25">
      <c r="D886" s="586"/>
    </row>
    <row r="887" spans="4:4" customFormat="1" ht="15" x14ac:dyDescent="0.25">
      <c r="D887" s="586"/>
    </row>
    <row r="888" spans="4:4" customFormat="1" ht="15" x14ac:dyDescent="0.25">
      <c r="D888" s="586"/>
    </row>
    <row r="889" spans="4:4" customFormat="1" ht="15" x14ac:dyDescent="0.25">
      <c r="D889" s="586"/>
    </row>
    <row r="890" spans="4:4" customFormat="1" ht="15" x14ac:dyDescent="0.25">
      <c r="D890" s="586"/>
    </row>
    <row r="891" spans="4:4" customFormat="1" ht="15" x14ac:dyDescent="0.25">
      <c r="D891" s="586"/>
    </row>
    <row r="892" spans="4:4" customFormat="1" ht="15" x14ac:dyDescent="0.25">
      <c r="D892" s="586"/>
    </row>
    <row r="893" spans="4:4" customFormat="1" ht="15" x14ac:dyDescent="0.25">
      <c r="D893" s="586"/>
    </row>
    <row r="894" spans="4:4" customFormat="1" ht="15" x14ac:dyDescent="0.25">
      <c r="D894" s="586"/>
    </row>
    <row r="895" spans="4:4" customFormat="1" ht="15" x14ac:dyDescent="0.25">
      <c r="D895" s="586"/>
    </row>
    <row r="896" spans="4:4" customFormat="1" ht="15" x14ac:dyDescent="0.25">
      <c r="D896" s="586"/>
    </row>
    <row r="897" spans="4:4" customFormat="1" ht="15" x14ac:dyDescent="0.25">
      <c r="D897" s="586"/>
    </row>
    <row r="898" spans="4:4" customFormat="1" ht="15" x14ac:dyDescent="0.25">
      <c r="D898" s="586"/>
    </row>
    <row r="899" spans="4:4" customFormat="1" ht="15" x14ac:dyDescent="0.25">
      <c r="D899" s="586"/>
    </row>
    <row r="900" spans="4:4" customFormat="1" ht="15" x14ac:dyDescent="0.25">
      <c r="D900" s="586"/>
    </row>
    <row r="901" spans="4:4" customFormat="1" ht="15" x14ac:dyDescent="0.25">
      <c r="D901" s="586"/>
    </row>
    <row r="902" spans="4:4" customFormat="1" ht="15" x14ac:dyDescent="0.25">
      <c r="D902" s="586"/>
    </row>
    <row r="903" spans="4:4" customFormat="1" ht="15" x14ac:dyDescent="0.25">
      <c r="D903" s="586"/>
    </row>
    <row r="904" spans="4:4" customFormat="1" ht="15" x14ac:dyDescent="0.25">
      <c r="D904" s="586"/>
    </row>
    <row r="905" spans="4:4" customFormat="1" ht="15" x14ac:dyDescent="0.25">
      <c r="D905" s="586"/>
    </row>
    <row r="906" spans="4:4" customFormat="1" ht="15" x14ac:dyDescent="0.25">
      <c r="D906" s="586"/>
    </row>
    <row r="907" spans="4:4" customFormat="1" ht="15" x14ac:dyDescent="0.25">
      <c r="D907" s="586"/>
    </row>
    <row r="908" spans="4:4" customFormat="1" ht="15" x14ac:dyDescent="0.25">
      <c r="D908" s="586"/>
    </row>
    <row r="909" spans="4:4" customFormat="1" ht="15" x14ac:dyDescent="0.25">
      <c r="D909" s="586"/>
    </row>
    <row r="910" spans="4:4" customFormat="1" ht="15" x14ac:dyDescent="0.25">
      <c r="D910" s="586"/>
    </row>
    <row r="911" spans="4:4" customFormat="1" ht="15" x14ac:dyDescent="0.25">
      <c r="D911" s="586"/>
    </row>
    <row r="912" spans="4:4" customFormat="1" ht="15" x14ac:dyDescent="0.25">
      <c r="D912" s="586"/>
    </row>
    <row r="913" spans="4:4" customFormat="1" ht="15" x14ac:dyDescent="0.25">
      <c r="D913" s="586"/>
    </row>
    <row r="914" spans="4:4" customFormat="1" ht="15" x14ac:dyDescent="0.25">
      <c r="D914" s="586"/>
    </row>
    <row r="915" spans="4:4" customFormat="1" ht="15" x14ac:dyDescent="0.25">
      <c r="D915" s="586"/>
    </row>
    <row r="916" spans="4:4" customFormat="1" ht="15" x14ac:dyDescent="0.25">
      <c r="D916" s="586"/>
    </row>
    <row r="917" spans="4:4" customFormat="1" ht="15" x14ac:dyDescent="0.25">
      <c r="D917" s="586"/>
    </row>
    <row r="918" spans="4:4" customFormat="1" ht="15" x14ac:dyDescent="0.25">
      <c r="D918" s="586"/>
    </row>
    <row r="919" spans="4:4" customFormat="1" ht="15" x14ac:dyDescent="0.25">
      <c r="D919" s="586"/>
    </row>
    <row r="920" spans="4:4" customFormat="1" ht="15" x14ac:dyDescent="0.25">
      <c r="D920" s="586"/>
    </row>
    <row r="921" spans="4:4" customFormat="1" ht="15" x14ac:dyDescent="0.25">
      <c r="D921" s="586"/>
    </row>
    <row r="922" spans="4:4" customFormat="1" ht="15" x14ac:dyDescent="0.25">
      <c r="D922" s="586"/>
    </row>
    <row r="923" spans="4:4" customFormat="1" ht="15" x14ac:dyDescent="0.25">
      <c r="D923" s="586"/>
    </row>
    <row r="924" spans="4:4" customFormat="1" ht="15" x14ac:dyDescent="0.25">
      <c r="D924" s="586"/>
    </row>
    <row r="925" spans="4:4" customFormat="1" ht="15" x14ac:dyDescent="0.25">
      <c r="D925" s="586"/>
    </row>
    <row r="926" spans="4:4" customFormat="1" ht="15" x14ac:dyDescent="0.25">
      <c r="D926" s="586"/>
    </row>
    <row r="927" spans="4:4" customFormat="1" ht="15" x14ac:dyDescent="0.25">
      <c r="D927" s="586"/>
    </row>
    <row r="928" spans="4:4" customFormat="1" ht="15" x14ac:dyDescent="0.25">
      <c r="D928" s="586"/>
    </row>
    <row r="929" spans="4:4" customFormat="1" ht="15" x14ac:dyDescent="0.25">
      <c r="D929" s="586"/>
    </row>
    <row r="930" spans="4:4" customFormat="1" ht="15" x14ac:dyDescent="0.25">
      <c r="D930" s="586"/>
    </row>
    <row r="931" spans="4:4" customFormat="1" ht="15" x14ac:dyDescent="0.25">
      <c r="D931" s="586"/>
    </row>
    <row r="932" spans="4:4" customFormat="1" ht="15" x14ac:dyDescent="0.25">
      <c r="D932" s="586"/>
    </row>
    <row r="933" spans="4:4" customFormat="1" ht="15" x14ac:dyDescent="0.25">
      <c r="D933" s="586"/>
    </row>
    <row r="934" spans="4:4" customFormat="1" ht="15" x14ac:dyDescent="0.25">
      <c r="D934" s="586"/>
    </row>
    <row r="935" spans="4:4" customFormat="1" ht="15" x14ac:dyDescent="0.25">
      <c r="D935" s="586"/>
    </row>
    <row r="936" spans="4:4" customFormat="1" ht="15" x14ac:dyDescent="0.25">
      <c r="D936" s="586"/>
    </row>
    <row r="937" spans="4:4" customFormat="1" ht="15" x14ac:dyDescent="0.25">
      <c r="D937" s="586"/>
    </row>
    <row r="938" spans="4:4" customFormat="1" ht="15" x14ac:dyDescent="0.25">
      <c r="D938" s="586"/>
    </row>
    <row r="939" spans="4:4" customFormat="1" ht="15" x14ac:dyDescent="0.25">
      <c r="D939" s="586"/>
    </row>
    <row r="940" spans="4:4" customFormat="1" ht="15" x14ac:dyDescent="0.25">
      <c r="D940" s="586"/>
    </row>
    <row r="941" spans="4:4" customFormat="1" ht="15" x14ac:dyDescent="0.25">
      <c r="D941" s="586"/>
    </row>
    <row r="942" spans="4:4" customFormat="1" ht="15" x14ac:dyDescent="0.25">
      <c r="D942" s="586"/>
    </row>
    <row r="943" spans="4:4" customFormat="1" ht="15" x14ac:dyDescent="0.25">
      <c r="D943" s="586"/>
    </row>
    <row r="944" spans="4:4" customFormat="1" ht="15" x14ac:dyDescent="0.25">
      <c r="D944" s="586"/>
    </row>
    <row r="945" spans="4:4" customFormat="1" ht="15" x14ac:dyDescent="0.25">
      <c r="D945" s="586"/>
    </row>
    <row r="946" spans="4:4" customFormat="1" ht="15" x14ac:dyDescent="0.25">
      <c r="D946" s="586"/>
    </row>
    <row r="947" spans="4:4" customFormat="1" ht="15" x14ac:dyDescent="0.25">
      <c r="D947" s="586"/>
    </row>
    <row r="948" spans="4:4" customFormat="1" ht="15" x14ac:dyDescent="0.25">
      <c r="D948" s="586"/>
    </row>
    <row r="949" spans="4:4" customFormat="1" ht="15" x14ac:dyDescent="0.25">
      <c r="D949" s="586"/>
    </row>
    <row r="950" spans="4:4" customFormat="1" ht="15" x14ac:dyDescent="0.25">
      <c r="D950" s="586"/>
    </row>
    <row r="951" spans="4:4" customFormat="1" ht="15" x14ac:dyDescent="0.25">
      <c r="D951" s="586"/>
    </row>
    <row r="952" spans="4:4" customFormat="1" ht="15" x14ac:dyDescent="0.25">
      <c r="D952" s="586"/>
    </row>
    <row r="953" spans="4:4" customFormat="1" ht="15" x14ac:dyDescent="0.25">
      <c r="D953" s="586"/>
    </row>
    <row r="954" spans="4:4" customFormat="1" ht="15" x14ac:dyDescent="0.25">
      <c r="D954" s="586"/>
    </row>
    <row r="955" spans="4:4" customFormat="1" ht="15" x14ac:dyDescent="0.25">
      <c r="D955" s="586"/>
    </row>
    <row r="956" spans="4:4" customFormat="1" ht="15" x14ac:dyDescent="0.25">
      <c r="D956" s="586"/>
    </row>
    <row r="957" spans="4:4" customFormat="1" ht="15" x14ac:dyDescent="0.25">
      <c r="D957" s="586"/>
    </row>
    <row r="958" spans="4:4" customFormat="1" ht="15" x14ac:dyDescent="0.25">
      <c r="D958" s="586"/>
    </row>
    <row r="959" spans="4:4" customFormat="1" ht="15" x14ac:dyDescent="0.25">
      <c r="D959" s="586"/>
    </row>
    <row r="960" spans="4:4" customFormat="1" ht="15" x14ac:dyDescent="0.25">
      <c r="D960" s="586"/>
    </row>
    <row r="961" spans="4:4" customFormat="1" ht="15" x14ac:dyDescent="0.25">
      <c r="D961" s="586"/>
    </row>
    <row r="962" spans="4:4" customFormat="1" ht="15" x14ac:dyDescent="0.25">
      <c r="D962" s="586"/>
    </row>
    <row r="963" spans="4:4" customFormat="1" ht="15" x14ac:dyDescent="0.25">
      <c r="D963" s="586"/>
    </row>
    <row r="964" spans="4:4" customFormat="1" ht="15" x14ac:dyDescent="0.25">
      <c r="D964" s="586"/>
    </row>
    <row r="965" spans="4:4" customFormat="1" ht="15" x14ac:dyDescent="0.25">
      <c r="D965" s="586"/>
    </row>
    <row r="966" spans="4:4" customFormat="1" ht="15" x14ac:dyDescent="0.25">
      <c r="D966" s="586"/>
    </row>
    <row r="967" spans="4:4" customFormat="1" ht="15" x14ac:dyDescent="0.25">
      <c r="D967" s="586"/>
    </row>
    <row r="968" spans="4:4" customFormat="1" ht="15" x14ac:dyDescent="0.25">
      <c r="D968" s="586"/>
    </row>
    <row r="969" spans="4:4" customFormat="1" ht="15" x14ac:dyDescent="0.25">
      <c r="D969" s="586"/>
    </row>
    <row r="970" spans="4:4" customFormat="1" ht="15" x14ac:dyDescent="0.25">
      <c r="D970" s="586"/>
    </row>
    <row r="971" spans="4:4" customFormat="1" ht="15" x14ac:dyDescent="0.25">
      <c r="D971" s="586"/>
    </row>
    <row r="972" spans="4:4" customFormat="1" ht="15" x14ac:dyDescent="0.25">
      <c r="D972" s="586"/>
    </row>
    <row r="973" spans="4:4" customFormat="1" ht="15" x14ac:dyDescent="0.25">
      <c r="D973" s="586"/>
    </row>
    <row r="974" spans="4:4" customFormat="1" ht="15" x14ac:dyDescent="0.25">
      <c r="D974" s="586"/>
    </row>
    <row r="975" spans="4:4" customFormat="1" ht="15" x14ac:dyDescent="0.25">
      <c r="D975" s="586"/>
    </row>
    <row r="976" spans="4:4" customFormat="1" ht="15" x14ac:dyDescent="0.25">
      <c r="D976" s="586"/>
    </row>
    <row r="977" spans="4:4" customFormat="1" ht="15" x14ac:dyDescent="0.25">
      <c r="D977" s="586"/>
    </row>
    <row r="978" spans="4:4" customFormat="1" ht="15" x14ac:dyDescent="0.25">
      <c r="D978" s="586"/>
    </row>
    <row r="979" spans="4:4" customFormat="1" ht="15" x14ac:dyDescent="0.25">
      <c r="D979" s="586"/>
    </row>
    <row r="980" spans="4:4" customFormat="1" ht="15" x14ac:dyDescent="0.25">
      <c r="D980" s="586"/>
    </row>
    <row r="981" spans="4:4" customFormat="1" ht="15" x14ac:dyDescent="0.25">
      <c r="D981" s="586"/>
    </row>
    <row r="982" spans="4:4" customFormat="1" ht="15" x14ac:dyDescent="0.25">
      <c r="D982" s="586"/>
    </row>
    <row r="983" spans="4:4" customFormat="1" ht="15" x14ac:dyDescent="0.25">
      <c r="D983" s="586"/>
    </row>
    <row r="984" spans="4:4" customFormat="1" ht="15" x14ac:dyDescent="0.25">
      <c r="D984" s="586"/>
    </row>
    <row r="985" spans="4:4" customFormat="1" ht="15" x14ac:dyDescent="0.25">
      <c r="D985" s="586"/>
    </row>
    <row r="986" spans="4:4" customFormat="1" ht="15" x14ac:dyDescent="0.25">
      <c r="D986" s="586"/>
    </row>
    <row r="987" spans="4:4" customFormat="1" ht="15" x14ac:dyDescent="0.25">
      <c r="D987" s="586"/>
    </row>
    <row r="988" spans="4:4" customFormat="1" ht="15" x14ac:dyDescent="0.25">
      <c r="D988" s="586"/>
    </row>
    <row r="989" spans="4:4" customFormat="1" ht="15" x14ac:dyDescent="0.25">
      <c r="D989" s="586"/>
    </row>
    <row r="990" spans="4:4" customFormat="1" ht="15" x14ac:dyDescent="0.25">
      <c r="D990" s="586"/>
    </row>
    <row r="991" spans="4:4" customFormat="1" ht="15" x14ac:dyDescent="0.25">
      <c r="D991" s="586"/>
    </row>
    <row r="992" spans="4:4" customFormat="1" ht="15" x14ac:dyDescent="0.25">
      <c r="D992" s="586"/>
    </row>
    <row r="993" spans="4:4" customFormat="1" ht="15" x14ac:dyDescent="0.25">
      <c r="D993" s="586"/>
    </row>
    <row r="994" spans="4:4" customFormat="1" ht="15" x14ac:dyDescent="0.25">
      <c r="D994" s="586"/>
    </row>
    <row r="995" spans="4:4" customFormat="1" ht="15" x14ac:dyDescent="0.25">
      <c r="D995" s="586"/>
    </row>
    <row r="996" spans="4:4" customFormat="1" ht="15" x14ac:dyDescent="0.25">
      <c r="D996" s="586"/>
    </row>
    <row r="997" spans="4:4" customFormat="1" ht="15" x14ac:dyDescent="0.25">
      <c r="D997" s="586"/>
    </row>
    <row r="998" spans="4:4" customFormat="1" ht="15" x14ac:dyDescent="0.25">
      <c r="D998" s="586"/>
    </row>
    <row r="999" spans="4:4" customFormat="1" ht="15" x14ac:dyDescent="0.25">
      <c r="D999" s="586"/>
    </row>
    <row r="1000" spans="4:4" customFormat="1" ht="15" x14ac:dyDescent="0.25">
      <c r="D1000" s="586"/>
    </row>
    <row r="1001" spans="4:4" customFormat="1" ht="15" x14ac:dyDescent="0.25">
      <c r="D1001" s="586"/>
    </row>
    <row r="1002" spans="4:4" customFormat="1" ht="15" x14ac:dyDescent="0.25">
      <c r="D1002" s="586"/>
    </row>
    <row r="1003" spans="4:4" customFormat="1" ht="15" x14ac:dyDescent="0.25">
      <c r="D1003" s="586"/>
    </row>
    <row r="1004" spans="4:4" customFormat="1" ht="15" x14ac:dyDescent="0.25">
      <c r="D1004" s="586"/>
    </row>
    <row r="1005" spans="4:4" customFormat="1" ht="15" x14ac:dyDescent="0.25">
      <c r="D1005" s="586"/>
    </row>
    <row r="1006" spans="4:4" customFormat="1" ht="15" x14ac:dyDescent="0.25">
      <c r="D1006" s="586"/>
    </row>
    <row r="1007" spans="4:4" customFormat="1" ht="15" x14ac:dyDescent="0.25">
      <c r="D1007" s="586"/>
    </row>
    <row r="1008" spans="4:4" customFormat="1" ht="15" x14ac:dyDescent="0.25">
      <c r="D1008" s="586"/>
    </row>
    <row r="1009" spans="4:4" customFormat="1" ht="15" x14ac:dyDescent="0.25">
      <c r="D1009" s="586"/>
    </row>
    <row r="1010" spans="4:4" customFormat="1" ht="15" x14ac:dyDescent="0.25">
      <c r="D1010" s="586"/>
    </row>
    <row r="1011" spans="4:4" customFormat="1" ht="15" x14ac:dyDescent="0.25">
      <c r="D1011" s="586"/>
    </row>
    <row r="1012" spans="4:4" customFormat="1" ht="15" x14ac:dyDescent="0.25">
      <c r="D1012" s="586"/>
    </row>
    <row r="1013" spans="4:4" customFormat="1" ht="15" x14ac:dyDescent="0.25">
      <c r="D1013" s="586"/>
    </row>
    <row r="1014" spans="4:4" customFormat="1" ht="15" x14ac:dyDescent="0.25">
      <c r="D1014" s="586"/>
    </row>
    <row r="1015" spans="4:4" customFormat="1" ht="15" x14ac:dyDescent="0.25">
      <c r="D1015" s="586"/>
    </row>
    <row r="1016" spans="4:4" customFormat="1" ht="15" x14ac:dyDescent="0.25">
      <c r="D1016" s="586"/>
    </row>
    <row r="1017" spans="4:4" customFormat="1" ht="15" x14ac:dyDescent="0.25">
      <c r="D1017" s="586"/>
    </row>
    <row r="1018" spans="4:4" customFormat="1" ht="15" x14ac:dyDescent="0.25">
      <c r="D1018" s="586"/>
    </row>
    <row r="1019" spans="4:4" customFormat="1" ht="15" x14ac:dyDescent="0.25">
      <c r="D1019" s="586"/>
    </row>
    <row r="1020" spans="4:4" customFormat="1" ht="15" x14ac:dyDescent="0.25">
      <c r="D1020" s="586"/>
    </row>
    <row r="1021" spans="4:4" customFormat="1" ht="15" x14ac:dyDescent="0.25">
      <c r="D1021" s="586"/>
    </row>
    <row r="1022" spans="4:4" customFormat="1" ht="15" x14ac:dyDescent="0.25">
      <c r="D1022" s="586"/>
    </row>
    <row r="1023" spans="4:4" customFormat="1" ht="15" x14ac:dyDescent="0.25">
      <c r="D1023" s="586"/>
    </row>
    <row r="1024" spans="4:4" customFormat="1" ht="15" x14ac:dyDescent="0.25">
      <c r="D1024" s="586"/>
    </row>
    <row r="1025" spans="4:4" customFormat="1" ht="15" x14ac:dyDescent="0.25">
      <c r="D1025" s="586"/>
    </row>
    <row r="1026" spans="4:4" customFormat="1" ht="15" x14ac:dyDescent="0.25">
      <c r="D1026" s="586"/>
    </row>
    <row r="1027" spans="4:4" customFormat="1" ht="15" x14ac:dyDescent="0.25">
      <c r="D1027" s="586"/>
    </row>
    <row r="1028" spans="4:4" customFormat="1" ht="15" x14ac:dyDescent="0.25">
      <c r="D1028" s="586"/>
    </row>
    <row r="1029" spans="4:4" customFormat="1" ht="15" x14ac:dyDescent="0.25">
      <c r="D1029" s="586"/>
    </row>
    <row r="1030" spans="4:4" customFormat="1" ht="15" x14ac:dyDescent="0.25">
      <c r="D1030" s="586"/>
    </row>
    <row r="1031" spans="4:4" customFormat="1" ht="15" x14ac:dyDescent="0.25">
      <c r="D1031" s="586"/>
    </row>
    <row r="1032" spans="4:4" customFormat="1" ht="15" x14ac:dyDescent="0.25">
      <c r="D1032" s="586"/>
    </row>
    <row r="1033" spans="4:4" customFormat="1" ht="15" x14ac:dyDescent="0.25">
      <c r="D1033" s="586"/>
    </row>
    <row r="1034" spans="4:4" customFormat="1" ht="15" x14ac:dyDescent="0.25">
      <c r="D1034" s="586"/>
    </row>
    <row r="1035" spans="4:4" customFormat="1" ht="15" x14ac:dyDescent="0.25">
      <c r="D1035" s="586"/>
    </row>
    <row r="1036" spans="4:4" customFormat="1" ht="15" x14ac:dyDescent="0.25">
      <c r="D1036" s="586"/>
    </row>
    <row r="1037" spans="4:4" customFormat="1" ht="15" x14ac:dyDescent="0.25">
      <c r="D1037" s="586"/>
    </row>
    <row r="1038" spans="4:4" customFormat="1" ht="15" x14ac:dyDescent="0.25">
      <c r="D1038" s="586"/>
    </row>
    <row r="1039" spans="4:4" customFormat="1" ht="15" x14ac:dyDescent="0.25">
      <c r="D1039" s="586"/>
    </row>
    <row r="1040" spans="4:4" customFormat="1" ht="15" x14ac:dyDescent="0.25">
      <c r="D1040" s="586"/>
    </row>
    <row r="1041" spans="4:4" customFormat="1" ht="15" x14ac:dyDescent="0.25">
      <c r="D1041" s="586"/>
    </row>
    <row r="1042" spans="4:4" customFormat="1" ht="15" x14ac:dyDescent="0.25">
      <c r="D1042" s="586"/>
    </row>
    <row r="1043" spans="4:4" customFormat="1" ht="15" x14ac:dyDescent="0.25">
      <c r="D1043" s="586"/>
    </row>
    <row r="1044" spans="4:4" customFormat="1" ht="15" x14ac:dyDescent="0.25">
      <c r="D1044" s="586"/>
    </row>
    <row r="1045" spans="4:4" customFormat="1" ht="15" x14ac:dyDescent="0.25">
      <c r="D1045" s="586"/>
    </row>
    <row r="1046" spans="4:4" customFormat="1" ht="15" x14ac:dyDescent="0.25">
      <c r="D1046" s="586"/>
    </row>
    <row r="1047" spans="4:4" customFormat="1" ht="15" x14ac:dyDescent="0.25">
      <c r="D1047" s="586"/>
    </row>
    <row r="1048" spans="4:4" customFormat="1" ht="15" x14ac:dyDescent="0.25">
      <c r="D1048" s="586"/>
    </row>
    <row r="1049" spans="4:4" customFormat="1" ht="15" x14ac:dyDescent="0.25">
      <c r="D1049" s="586"/>
    </row>
    <row r="1050" spans="4:4" customFormat="1" ht="15" x14ac:dyDescent="0.25">
      <c r="D1050" s="586"/>
    </row>
    <row r="1051" spans="4:4" customFormat="1" ht="15" x14ac:dyDescent="0.25">
      <c r="D1051" s="586"/>
    </row>
    <row r="1052" spans="4:4" customFormat="1" ht="15" x14ac:dyDescent="0.25">
      <c r="D1052" s="586"/>
    </row>
    <row r="1053" spans="4:4" customFormat="1" ht="15" x14ac:dyDescent="0.25">
      <c r="D1053" s="586"/>
    </row>
    <row r="1054" spans="4:4" customFormat="1" ht="15" x14ac:dyDescent="0.25">
      <c r="D1054" s="586"/>
    </row>
    <row r="1055" spans="4:4" customFormat="1" ht="15" x14ac:dyDescent="0.25">
      <c r="D1055" s="586"/>
    </row>
    <row r="1056" spans="4:4" customFormat="1" ht="15" x14ac:dyDescent="0.25">
      <c r="D1056" s="586"/>
    </row>
    <row r="1057" spans="4:4" customFormat="1" ht="15" x14ac:dyDescent="0.25">
      <c r="D1057" s="586"/>
    </row>
    <row r="1058" spans="4:4" customFormat="1" ht="15" x14ac:dyDescent="0.25">
      <c r="D1058" s="586"/>
    </row>
    <row r="1059" spans="4:4" customFormat="1" ht="15" x14ac:dyDescent="0.25">
      <c r="D1059" s="586"/>
    </row>
    <row r="1060" spans="4:4" customFormat="1" ht="15" x14ac:dyDescent="0.25">
      <c r="D1060" s="586"/>
    </row>
    <row r="1061" spans="4:4" customFormat="1" ht="15" x14ac:dyDescent="0.25">
      <c r="D1061" s="586"/>
    </row>
    <row r="1062" spans="4:4" customFormat="1" ht="15" x14ac:dyDescent="0.25">
      <c r="D1062" s="586"/>
    </row>
    <row r="1063" spans="4:4" customFormat="1" ht="15" x14ac:dyDescent="0.25">
      <c r="D1063" s="586"/>
    </row>
    <row r="1064" spans="4:4" customFormat="1" ht="15" x14ac:dyDescent="0.25">
      <c r="D1064" s="586"/>
    </row>
    <row r="1065" spans="4:4" customFormat="1" ht="15" x14ac:dyDescent="0.25">
      <c r="D1065" s="586"/>
    </row>
    <row r="1066" spans="4:4" customFormat="1" ht="15" x14ac:dyDescent="0.25">
      <c r="D1066" s="586"/>
    </row>
    <row r="1067" spans="4:4" customFormat="1" ht="15" x14ac:dyDescent="0.25">
      <c r="D1067" s="586"/>
    </row>
    <row r="1068" spans="4:4" customFormat="1" ht="15" x14ac:dyDescent="0.25">
      <c r="D1068" s="586"/>
    </row>
    <row r="1069" spans="4:4" customFormat="1" ht="15" x14ac:dyDescent="0.25">
      <c r="D1069" s="586"/>
    </row>
    <row r="1070" spans="4:4" customFormat="1" ht="15" x14ac:dyDescent="0.25">
      <c r="D1070" s="586"/>
    </row>
    <row r="1071" spans="4:4" customFormat="1" ht="15" x14ac:dyDescent="0.25">
      <c r="D1071" s="586"/>
    </row>
    <row r="1072" spans="4:4" customFormat="1" ht="15" x14ac:dyDescent="0.25">
      <c r="D1072" s="586"/>
    </row>
    <row r="1073" spans="4:4" customFormat="1" ht="15" x14ac:dyDescent="0.25">
      <c r="D1073" s="586"/>
    </row>
    <row r="1074" spans="4:4" customFormat="1" ht="15" x14ac:dyDescent="0.25">
      <c r="D1074" s="586"/>
    </row>
    <row r="1075" spans="4:4" customFormat="1" ht="15" x14ac:dyDescent="0.25">
      <c r="D1075" s="586"/>
    </row>
    <row r="1076" spans="4:4" customFormat="1" ht="15" x14ac:dyDescent="0.25">
      <c r="D1076" s="586"/>
    </row>
    <row r="1077" spans="4:4" customFormat="1" ht="15" x14ac:dyDescent="0.25">
      <c r="D1077" s="586"/>
    </row>
    <row r="1078" spans="4:4" customFormat="1" ht="15" x14ac:dyDescent="0.25">
      <c r="D1078" s="586"/>
    </row>
    <row r="1079" spans="4:4" customFormat="1" ht="15" x14ac:dyDescent="0.25">
      <c r="D1079" s="586"/>
    </row>
    <row r="1080" spans="4:4" customFormat="1" ht="15" x14ac:dyDescent="0.25">
      <c r="D1080" s="586"/>
    </row>
    <row r="1081" spans="4:4" customFormat="1" ht="15" x14ac:dyDescent="0.25">
      <c r="D1081" s="586"/>
    </row>
    <row r="1082" spans="4:4" customFormat="1" ht="15" x14ac:dyDescent="0.25">
      <c r="D1082" s="586"/>
    </row>
    <row r="1083" spans="4:4" customFormat="1" ht="15" x14ac:dyDescent="0.25">
      <c r="D1083" s="586"/>
    </row>
    <row r="1084" spans="4:4" customFormat="1" ht="15" x14ac:dyDescent="0.25">
      <c r="D1084" s="586"/>
    </row>
    <row r="1085" spans="4:4" customFormat="1" ht="15" x14ac:dyDescent="0.25">
      <c r="D1085" s="586"/>
    </row>
    <row r="1086" spans="4:4" customFormat="1" ht="15" x14ac:dyDescent="0.25">
      <c r="D1086" s="586"/>
    </row>
    <row r="1087" spans="4:4" customFormat="1" ht="15" x14ac:dyDescent="0.25">
      <c r="D1087" s="586"/>
    </row>
    <row r="1088" spans="4:4" customFormat="1" ht="15" x14ac:dyDescent="0.25">
      <c r="D1088" s="586"/>
    </row>
    <row r="1089" spans="4:4" customFormat="1" ht="15" x14ac:dyDescent="0.25">
      <c r="D1089" s="586"/>
    </row>
    <row r="1090" spans="4:4" customFormat="1" ht="15" x14ac:dyDescent="0.25">
      <c r="D1090" s="586"/>
    </row>
    <row r="1091" spans="4:4" customFormat="1" ht="15" x14ac:dyDescent="0.25">
      <c r="D1091" s="586"/>
    </row>
    <row r="1092" spans="4:4" customFormat="1" ht="15" x14ac:dyDescent="0.25">
      <c r="D1092" s="586"/>
    </row>
    <row r="1093" spans="4:4" customFormat="1" ht="15" x14ac:dyDescent="0.25">
      <c r="D1093" s="586"/>
    </row>
    <row r="1094" spans="4:4" customFormat="1" ht="15" x14ac:dyDescent="0.25">
      <c r="D1094" s="586"/>
    </row>
    <row r="1095" spans="4:4" customFormat="1" ht="15" x14ac:dyDescent="0.25">
      <c r="D1095" s="586"/>
    </row>
    <row r="1096" spans="4:4" customFormat="1" ht="15" x14ac:dyDescent="0.25">
      <c r="D1096" s="586"/>
    </row>
    <row r="1097" spans="4:4" customFormat="1" ht="15" x14ac:dyDescent="0.25">
      <c r="D1097" s="586"/>
    </row>
    <row r="1098" spans="4:4" customFormat="1" ht="15" x14ac:dyDescent="0.25">
      <c r="D1098" s="586"/>
    </row>
    <row r="1099" spans="4:4" customFormat="1" ht="15" x14ac:dyDescent="0.25">
      <c r="D1099" s="586"/>
    </row>
    <row r="1100" spans="4:4" customFormat="1" ht="15" x14ac:dyDescent="0.25">
      <c r="D1100" s="586"/>
    </row>
    <row r="1101" spans="4:4" customFormat="1" ht="15" x14ac:dyDescent="0.25">
      <c r="D1101" s="586"/>
    </row>
    <row r="1102" spans="4:4" customFormat="1" ht="15" x14ac:dyDescent="0.25">
      <c r="D1102" s="586"/>
    </row>
    <row r="1103" spans="4:4" customFormat="1" ht="15" x14ac:dyDescent="0.25">
      <c r="D1103" s="586"/>
    </row>
    <row r="1104" spans="4:4" customFormat="1" ht="15" x14ac:dyDescent="0.25">
      <c r="D1104" s="586"/>
    </row>
    <row r="1105" spans="4:4" customFormat="1" ht="15" x14ac:dyDescent="0.25">
      <c r="D1105" s="586"/>
    </row>
    <row r="1106" spans="4:4" customFormat="1" ht="15" x14ac:dyDescent="0.25">
      <c r="D1106" s="586"/>
    </row>
    <row r="1107" spans="4:4" customFormat="1" ht="15" x14ac:dyDescent="0.25">
      <c r="D1107" s="586"/>
    </row>
    <row r="1108" spans="4:4" customFormat="1" ht="15" x14ac:dyDescent="0.25">
      <c r="D1108" s="586"/>
    </row>
    <row r="1109" spans="4:4" customFormat="1" ht="15" x14ac:dyDescent="0.25">
      <c r="D1109" s="586"/>
    </row>
    <row r="1110" spans="4:4" customFormat="1" ht="15" x14ac:dyDescent="0.25">
      <c r="D1110" s="586"/>
    </row>
    <row r="1111" spans="4:4" customFormat="1" ht="15" x14ac:dyDescent="0.25">
      <c r="D1111" s="586"/>
    </row>
    <row r="1112" spans="4:4" customFormat="1" ht="15" x14ac:dyDescent="0.25">
      <c r="D1112" s="586"/>
    </row>
    <row r="1113" spans="4:4" customFormat="1" ht="15" x14ac:dyDescent="0.25">
      <c r="D1113" s="586"/>
    </row>
    <row r="1114" spans="4:4" customFormat="1" ht="15" x14ac:dyDescent="0.25">
      <c r="D1114" s="586"/>
    </row>
    <row r="1115" spans="4:4" customFormat="1" ht="15" x14ac:dyDescent="0.25">
      <c r="D1115" s="586"/>
    </row>
    <row r="1116" spans="4:4" customFormat="1" ht="15" x14ac:dyDescent="0.25">
      <c r="D1116" s="586"/>
    </row>
    <row r="1117" spans="4:4" customFormat="1" ht="15" x14ac:dyDescent="0.25">
      <c r="D1117" s="586"/>
    </row>
    <row r="1118" spans="4:4" customFormat="1" ht="15" x14ac:dyDescent="0.25">
      <c r="D1118" s="586"/>
    </row>
    <row r="1119" spans="4:4" customFormat="1" ht="15" x14ac:dyDescent="0.25">
      <c r="D1119" s="586"/>
    </row>
    <row r="1120" spans="4:4" customFormat="1" ht="15" x14ac:dyDescent="0.25">
      <c r="D1120" s="586"/>
    </row>
    <row r="1121" spans="4:4" customFormat="1" ht="15" x14ac:dyDescent="0.25">
      <c r="D1121" s="586"/>
    </row>
    <row r="1122" spans="4:4" customFormat="1" ht="15" x14ac:dyDescent="0.25">
      <c r="D1122" s="586"/>
    </row>
    <row r="1123" spans="4:4" customFormat="1" ht="15" x14ac:dyDescent="0.25">
      <c r="D1123" s="586"/>
    </row>
    <row r="1124" spans="4:4" customFormat="1" ht="15" x14ac:dyDescent="0.25">
      <c r="D1124" s="586"/>
    </row>
    <row r="1125" spans="4:4" customFormat="1" ht="15" x14ac:dyDescent="0.25">
      <c r="D1125" s="586"/>
    </row>
    <row r="1126" spans="4:4" customFormat="1" ht="15" x14ac:dyDescent="0.25">
      <c r="D1126" s="586"/>
    </row>
    <row r="1127" spans="4:4" customFormat="1" ht="15" x14ac:dyDescent="0.25">
      <c r="D1127" s="586"/>
    </row>
    <row r="1128" spans="4:4" customFormat="1" ht="15" x14ac:dyDescent="0.25">
      <c r="D1128" s="586"/>
    </row>
    <row r="1129" spans="4:4" customFormat="1" ht="15" x14ac:dyDescent="0.25">
      <c r="D1129" s="586"/>
    </row>
    <row r="1130" spans="4:4" customFormat="1" ht="15" x14ac:dyDescent="0.25">
      <c r="D1130" s="586"/>
    </row>
    <row r="1131" spans="4:4" customFormat="1" ht="15" x14ac:dyDescent="0.25">
      <c r="D1131" s="586"/>
    </row>
    <row r="1132" spans="4:4" customFormat="1" ht="15" x14ac:dyDescent="0.25">
      <c r="D1132" s="586"/>
    </row>
    <row r="1133" spans="4:4" customFormat="1" ht="15" x14ac:dyDescent="0.25">
      <c r="D1133" s="586"/>
    </row>
    <row r="1134" spans="4:4" customFormat="1" ht="15" x14ac:dyDescent="0.25">
      <c r="D1134" s="586"/>
    </row>
    <row r="1135" spans="4:4" customFormat="1" ht="15" x14ac:dyDescent="0.25">
      <c r="D1135" s="586"/>
    </row>
    <row r="1136" spans="4:4" customFormat="1" ht="15" x14ac:dyDescent="0.25">
      <c r="D1136" s="586"/>
    </row>
    <row r="1137" spans="4:4" customFormat="1" ht="15" x14ac:dyDescent="0.25">
      <c r="D1137" s="586"/>
    </row>
    <row r="1138" spans="4:4" customFormat="1" ht="15" x14ac:dyDescent="0.25">
      <c r="D1138" s="586"/>
    </row>
    <row r="1139" spans="4:4" customFormat="1" ht="15" x14ac:dyDescent="0.25">
      <c r="D1139" s="586"/>
    </row>
    <row r="1140" spans="4:4" customFormat="1" ht="15" x14ac:dyDescent="0.25">
      <c r="D1140" s="586"/>
    </row>
    <row r="1141" spans="4:4" customFormat="1" ht="15" x14ac:dyDescent="0.25">
      <c r="D1141" s="586"/>
    </row>
    <row r="1142" spans="4:4" customFormat="1" ht="15" x14ac:dyDescent="0.25">
      <c r="D1142" s="586"/>
    </row>
    <row r="1143" spans="4:4" customFormat="1" ht="15" x14ac:dyDescent="0.25">
      <c r="D1143" s="586"/>
    </row>
    <row r="1144" spans="4:4" customFormat="1" ht="15" x14ac:dyDescent="0.25">
      <c r="D1144" s="586"/>
    </row>
    <row r="1145" spans="4:4" customFormat="1" ht="15" x14ac:dyDescent="0.25">
      <c r="D1145" s="586"/>
    </row>
    <row r="1146" spans="4:4" customFormat="1" ht="15" x14ac:dyDescent="0.25">
      <c r="D1146" s="586"/>
    </row>
    <row r="1147" spans="4:4" customFormat="1" ht="15" x14ac:dyDescent="0.25">
      <c r="D1147" s="586"/>
    </row>
    <row r="1148" spans="4:4" customFormat="1" ht="15" x14ac:dyDescent="0.25">
      <c r="D1148" s="586"/>
    </row>
    <row r="1149" spans="4:4" customFormat="1" ht="15" x14ac:dyDescent="0.25">
      <c r="D1149" s="586"/>
    </row>
    <row r="1150" spans="4:4" customFormat="1" ht="15" x14ac:dyDescent="0.25">
      <c r="D1150" s="586"/>
    </row>
    <row r="1151" spans="4:4" customFormat="1" ht="15" x14ac:dyDescent="0.25">
      <c r="D1151" s="586"/>
    </row>
    <row r="1152" spans="4:4" customFormat="1" ht="15" x14ac:dyDescent="0.25">
      <c r="D1152" s="586"/>
    </row>
    <row r="1153" spans="4:4" customFormat="1" ht="15" x14ac:dyDescent="0.25">
      <c r="D1153" s="586"/>
    </row>
    <row r="1154" spans="4:4" customFormat="1" ht="15" x14ac:dyDescent="0.25">
      <c r="D1154" s="586"/>
    </row>
    <row r="1155" spans="4:4" customFormat="1" ht="15" x14ac:dyDescent="0.25">
      <c r="D1155" s="586"/>
    </row>
    <row r="1156" spans="4:4" customFormat="1" ht="15" x14ac:dyDescent="0.25">
      <c r="D1156" s="586"/>
    </row>
    <row r="1157" spans="4:4" customFormat="1" ht="15" x14ac:dyDescent="0.25">
      <c r="D1157" s="586"/>
    </row>
    <row r="1158" spans="4:4" customFormat="1" ht="15" x14ac:dyDescent="0.25">
      <c r="D1158" s="586"/>
    </row>
    <row r="1159" spans="4:4" customFormat="1" ht="15" x14ac:dyDescent="0.25">
      <c r="D1159" s="586"/>
    </row>
    <row r="1160" spans="4:4" customFormat="1" ht="15" x14ac:dyDescent="0.25">
      <c r="D1160" s="586"/>
    </row>
    <row r="1161" spans="4:4" customFormat="1" ht="15" x14ac:dyDescent="0.25">
      <c r="D1161" s="586"/>
    </row>
    <row r="1162" spans="4:4" customFormat="1" ht="15" x14ac:dyDescent="0.25">
      <c r="D1162" s="586"/>
    </row>
    <row r="1163" spans="4:4" customFormat="1" ht="15" x14ac:dyDescent="0.25">
      <c r="D1163" s="586"/>
    </row>
  </sheetData>
  <mergeCells count="12">
    <mergeCell ref="E267:G267"/>
    <mergeCell ref="E268:F268"/>
    <mergeCell ref="E269:F269"/>
    <mergeCell ref="E270:F270"/>
    <mergeCell ref="E263:F263"/>
    <mergeCell ref="E262:F262"/>
    <mergeCell ref="A14:C14"/>
    <mergeCell ref="A3:C3"/>
    <mergeCell ref="E261:F261"/>
    <mergeCell ref="E10:F10"/>
    <mergeCell ref="E11:F11"/>
    <mergeCell ref="E12:F12"/>
  </mergeCells>
  <pageMargins left="0.23622047244094491" right="0.23622047244094491" top="0.23622047244094491" bottom="0.23622047244094491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0"/>
  <sheetViews>
    <sheetView topLeftCell="A238" zoomScale="90" zoomScaleNormal="90" workbookViewId="0">
      <selection activeCell="E254" sqref="E254:G257"/>
    </sheetView>
  </sheetViews>
  <sheetFormatPr defaultRowHeight="15" x14ac:dyDescent="0.25"/>
  <cols>
    <col min="1" max="1" width="10.7109375" style="329" customWidth="1"/>
    <col min="2" max="2" width="70.7109375" style="187" customWidth="1"/>
    <col min="3" max="4" width="10.7109375" style="496" customWidth="1"/>
    <col min="5" max="7" width="24.7109375" style="322" customWidth="1"/>
    <col min="8" max="10" width="15.7109375" style="322" customWidth="1"/>
    <col min="11" max="21" width="9.140625" style="320"/>
    <col min="22" max="16384" width="9.140625" style="176"/>
  </cols>
  <sheetData>
    <row r="1" spans="1:21" ht="15" customHeight="1" x14ac:dyDescent="0.25">
      <c r="A1" s="694" t="s">
        <v>1097</v>
      </c>
      <c r="B1" s="694"/>
      <c r="C1" s="694"/>
      <c r="D1" s="694"/>
      <c r="E1" s="694"/>
      <c r="F1" s="694"/>
      <c r="G1" s="694"/>
    </row>
    <row r="2" spans="1:21" ht="15" customHeight="1" x14ac:dyDescent="0.25">
      <c r="A2" s="495"/>
      <c r="B2" s="479"/>
      <c r="C2" s="482"/>
      <c r="D2" s="482"/>
      <c r="E2" s="323"/>
      <c r="F2" s="323"/>
      <c r="G2" s="323"/>
    </row>
    <row r="3" spans="1:21" s="1" customFormat="1" ht="15" customHeight="1" x14ac:dyDescent="0.25">
      <c r="A3" s="695" t="s">
        <v>1098</v>
      </c>
      <c r="B3" s="696"/>
      <c r="C3" s="697"/>
      <c r="D3" s="171" t="s">
        <v>3220</v>
      </c>
      <c r="E3" s="525"/>
      <c r="F3" s="525"/>
      <c r="G3" s="525"/>
      <c r="H3" s="323"/>
      <c r="I3" s="322"/>
      <c r="J3" s="322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</row>
    <row r="4" spans="1:21" s="1" customFormat="1" ht="30" customHeight="1" thickBot="1" x14ac:dyDescent="0.3">
      <c r="A4" s="545" t="s">
        <v>0</v>
      </c>
      <c r="B4" s="610" t="s">
        <v>1</v>
      </c>
      <c r="C4" s="547" t="s">
        <v>3215</v>
      </c>
      <c r="D4" s="548" t="s">
        <v>3351</v>
      </c>
      <c r="E4" s="549" t="s">
        <v>3219</v>
      </c>
      <c r="F4" s="549" t="s">
        <v>3214</v>
      </c>
      <c r="G4" s="549" t="s">
        <v>3209</v>
      </c>
      <c r="H4" s="406"/>
      <c r="I4" s="406"/>
      <c r="J4" s="406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</row>
    <row r="5" spans="1:21" ht="38.25" x14ac:dyDescent="0.25">
      <c r="A5" s="588" t="s">
        <v>2732</v>
      </c>
      <c r="B5" s="589" t="s">
        <v>828</v>
      </c>
      <c r="C5" s="608" t="s">
        <v>2</v>
      </c>
      <c r="D5" s="590">
        <v>1</v>
      </c>
      <c r="E5" s="609"/>
      <c r="F5" s="609">
        <f>SUM(E5*1.2)</f>
        <v>0</v>
      </c>
      <c r="G5" s="609">
        <f>SUM(D5*E5)</f>
        <v>0</v>
      </c>
      <c r="H5" s="323"/>
      <c r="I5" s="323"/>
      <c r="J5" s="323"/>
    </row>
    <row r="6" spans="1:21" x14ac:dyDescent="0.25">
      <c r="A6" s="336" t="s">
        <v>2733</v>
      </c>
      <c r="B6" s="243" t="s">
        <v>829</v>
      </c>
      <c r="C6" s="244" t="s">
        <v>2</v>
      </c>
      <c r="D6" s="238">
        <v>2</v>
      </c>
      <c r="E6" s="324"/>
      <c r="F6" s="324">
        <f t="shared" ref="F6:F16" si="0">SUM(E6*1.2)</f>
        <v>0</v>
      </c>
      <c r="G6" s="324">
        <f t="shared" ref="G6:G16" si="1">SUM(D6*E6)</f>
        <v>0</v>
      </c>
      <c r="H6" s="323"/>
      <c r="I6" s="323"/>
      <c r="J6" s="323"/>
    </row>
    <row r="7" spans="1:21" x14ac:dyDescent="0.25">
      <c r="A7" s="336" t="s">
        <v>2734</v>
      </c>
      <c r="B7" s="243" t="s">
        <v>580</v>
      </c>
      <c r="C7" s="244" t="s">
        <v>2</v>
      </c>
      <c r="D7" s="238">
        <v>1</v>
      </c>
      <c r="E7" s="324"/>
      <c r="F7" s="324">
        <f t="shared" si="0"/>
        <v>0</v>
      </c>
      <c r="G7" s="324">
        <f t="shared" si="1"/>
        <v>0</v>
      </c>
      <c r="H7" s="323"/>
      <c r="I7" s="323"/>
      <c r="J7" s="323"/>
    </row>
    <row r="8" spans="1:21" x14ac:dyDescent="0.25">
      <c r="A8" s="336" t="s">
        <v>2735</v>
      </c>
      <c r="B8" s="243" t="s">
        <v>592</v>
      </c>
      <c r="C8" s="244" t="s">
        <v>2</v>
      </c>
      <c r="D8" s="238">
        <v>1</v>
      </c>
      <c r="E8" s="324"/>
      <c r="F8" s="324">
        <f t="shared" si="0"/>
        <v>0</v>
      </c>
      <c r="G8" s="324">
        <f t="shared" si="1"/>
        <v>0</v>
      </c>
      <c r="H8" s="323"/>
      <c r="I8" s="323"/>
      <c r="J8" s="323"/>
    </row>
    <row r="9" spans="1:21" x14ac:dyDescent="0.25">
      <c r="A9" s="336" t="s">
        <v>2736</v>
      </c>
      <c r="B9" s="243" t="s">
        <v>581</v>
      </c>
      <c r="C9" s="244" t="s">
        <v>2</v>
      </c>
      <c r="D9" s="238">
        <v>2</v>
      </c>
      <c r="E9" s="324"/>
      <c r="F9" s="324">
        <f t="shared" si="0"/>
        <v>0</v>
      </c>
      <c r="G9" s="324">
        <f t="shared" si="1"/>
        <v>0</v>
      </c>
      <c r="H9" s="323"/>
      <c r="I9" s="323"/>
      <c r="J9" s="323"/>
    </row>
    <row r="10" spans="1:21" x14ac:dyDescent="0.25">
      <c r="A10" s="336" t="s">
        <v>2737</v>
      </c>
      <c r="B10" s="243" t="s">
        <v>582</v>
      </c>
      <c r="C10" s="244" t="s">
        <v>2</v>
      </c>
      <c r="D10" s="238">
        <v>1</v>
      </c>
      <c r="E10" s="324"/>
      <c r="F10" s="324">
        <f t="shared" si="0"/>
        <v>0</v>
      </c>
      <c r="G10" s="324">
        <f t="shared" si="1"/>
        <v>0</v>
      </c>
      <c r="H10" s="323"/>
      <c r="I10" s="323"/>
      <c r="J10" s="323"/>
    </row>
    <row r="11" spans="1:21" x14ac:dyDescent="0.25">
      <c r="A11" s="336" t="s">
        <v>2738</v>
      </c>
      <c r="B11" s="243" t="s">
        <v>583</v>
      </c>
      <c r="C11" s="244" t="s">
        <v>2</v>
      </c>
      <c r="D11" s="238">
        <v>1</v>
      </c>
      <c r="E11" s="324"/>
      <c r="F11" s="324">
        <f t="shared" si="0"/>
        <v>0</v>
      </c>
      <c r="G11" s="324">
        <f t="shared" si="1"/>
        <v>0</v>
      </c>
      <c r="H11" s="323"/>
      <c r="I11" s="323"/>
      <c r="J11" s="323"/>
    </row>
    <row r="12" spans="1:21" x14ac:dyDescent="0.25">
      <c r="A12" s="336" t="s">
        <v>2739</v>
      </c>
      <c r="B12" s="243" t="s">
        <v>584</v>
      </c>
      <c r="C12" s="244" t="s">
        <v>2</v>
      </c>
      <c r="D12" s="238">
        <v>2</v>
      </c>
      <c r="E12" s="324"/>
      <c r="F12" s="324">
        <f t="shared" si="0"/>
        <v>0</v>
      </c>
      <c r="G12" s="324">
        <f t="shared" si="1"/>
        <v>0</v>
      </c>
      <c r="H12" s="323"/>
      <c r="I12" s="323"/>
      <c r="J12" s="323"/>
    </row>
    <row r="13" spans="1:21" x14ac:dyDescent="0.25">
      <c r="A13" s="336" t="s">
        <v>2740</v>
      </c>
      <c r="B13" s="243" t="s">
        <v>830</v>
      </c>
      <c r="C13" s="244" t="s">
        <v>2</v>
      </c>
      <c r="D13" s="238">
        <v>4</v>
      </c>
      <c r="E13" s="324"/>
      <c r="F13" s="324">
        <f t="shared" si="0"/>
        <v>0</v>
      </c>
      <c r="G13" s="324">
        <f t="shared" si="1"/>
        <v>0</v>
      </c>
      <c r="H13" s="323"/>
      <c r="I13" s="323"/>
      <c r="J13" s="323"/>
    </row>
    <row r="14" spans="1:21" x14ac:dyDescent="0.25">
      <c r="A14" s="336" t="s">
        <v>2741</v>
      </c>
      <c r="B14" s="243" t="s">
        <v>831</v>
      </c>
      <c r="C14" s="244" t="s">
        <v>5</v>
      </c>
      <c r="D14" s="238">
        <v>1</v>
      </c>
      <c r="E14" s="324"/>
      <c r="F14" s="324">
        <f t="shared" si="0"/>
        <v>0</v>
      </c>
      <c r="G14" s="324">
        <f t="shared" si="1"/>
        <v>0</v>
      </c>
      <c r="H14" s="323"/>
      <c r="I14" s="323"/>
      <c r="J14" s="323"/>
    </row>
    <row r="15" spans="1:21" x14ac:dyDescent="0.25">
      <c r="A15" s="336" t="s">
        <v>2742</v>
      </c>
      <c r="B15" s="243" t="s">
        <v>1099</v>
      </c>
      <c r="C15" s="244" t="s">
        <v>5</v>
      </c>
      <c r="D15" s="238">
        <v>1</v>
      </c>
      <c r="E15" s="324"/>
      <c r="F15" s="324">
        <f t="shared" si="0"/>
        <v>0</v>
      </c>
      <c r="G15" s="324">
        <f t="shared" si="1"/>
        <v>0</v>
      </c>
      <c r="H15" s="323"/>
      <c r="I15" s="323"/>
      <c r="J15" s="323"/>
    </row>
    <row r="16" spans="1:21" ht="15.75" thickBot="1" x14ac:dyDescent="0.3">
      <c r="A16" s="336" t="s">
        <v>2743</v>
      </c>
      <c r="B16" s="245" t="s">
        <v>832</v>
      </c>
      <c r="C16" s="238" t="s">
        <v>380</v>
      </c>
      <c r="D16" s="238">
        <v>1</v>
      </c>
      <c r="E16" s="324"/>
      <c r="F16" s="324">
        <f t="shared" si="0"/>
        <v>0</v>
      </c>
      <c r="G16" s="324">
        <f t="shared" si="1"/>
        <v>0</v>
      </c>
      <c r="H16" s="323"/>
      <c r="I16" s="323"/>
      <c r="J16" s="323"/>
    </row>
    <row r="17" spans="1:21" ht="15.75" thickBot="1" x14ac:dyDescent="0.3">
      <c r="A17"/>
      <c r="B17"/>
      <c r="C17"/>
      <c r="D17" s="170"/>
      <c r="E17" s="690" t="s">
        <v>3210</v>
      </c>
      <c r="F17" s="691"/>
      <c r="G17" s="550">
        <f>SUM(G5:G16)</f>
        <v>0</v>
      </c>
    </row>
    <row r="18" spans="1:21" ht="15.75" thickBot="1" x14ac:dyDescent="0.3">
      <c r="A18"/>
      <c r="B18"/>
      <c r="C18"/>
      <c r="D18" s="170"/>
      <c r="E18" s="690" t="s">
        <v>3211</v>
      </c>
      <c r="F18" s="691"/>
      <c r="G18" s="550">
        <f>SUM(G17*0.2)</f>
        <v>0</v>
      </c>
    </row>
    <row r="19" spans="1:21" ht="15.75" thickBot="1" x14ac:dyDescent="0.3">
      <c r="A19"/>
      <c r="B19"/>
      <c r="C19"/>
      <c r="D19" s="170"/>
      <c r="E19" s="690" t="s">
        <v>3212</v>
      </c>
      <c r="F19" s="691"/>
      <c r="G19" s="550">
        <f>SUM(G17:G18)</f>
        <v>0</v>
      </c>
    </row>
    <row r="20" spans="1:21" x14ac:dyDescent="0.25">
      <c r="A20" s="510"/>
      <c r="B20" s="479"/>
      <c r="C20" s="482"/>
      <c r="D20" s="482"/>
      <c r="E20" s="323"/>
      <c r="F20" s="323"/>
      <c r="G20" s="323"/>
    </row>
    <row r="21" spans="1:21" s="177" customFormat="1" ht="15.75" customHeight="1" x14ac:dyDescent="0.25">
      <c r="A21" s="688" t="s">
        <v>1100</v>
      </c>
      <c r="B21" s="688"/>
      <c r="C21" s="688"/>
      <c r="D21" s="171" t="s">
        <v>3220</v>
      </c>
      <c r="E21" s="527"/>
      <c r="F21" s="527"/>
      <c r="G21" s="527"/>
      <c r="H21" s="323"/>
      <c r="I21" s="323"/>
      <c r="J21" s="323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</row>
    <row r="22" spans="1:21" s="1" customFormat="1" ht="30" customHeight="1" thickBot="1" x14ac:dyDescent="0.3">
      <c r="A22" s="545" t="s">
        <v>0</v>
      </c>
      <c r="B22" s="610" t="s">
        <v>1</v>
      </c>
      <c r="C22" s="547" t="s">
        <v>3215</v>
      </c>
      <c r="D22" s="548" t="s">
        <v>3351</v>
      </c>
      <c r="E22" s="549" t="s">
        <v>3219</v>
      </c>
      <c r="F22" s="549" t="s">
        <v>3214</v>
      </c>
      <c r="G22" s="549" t="s">
        <v>3209</v>
      </c>
      <c r="H22" s="406"/>
      <c r="I22" s="406"/>
      <c r="J22" s="406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</row>
    <row r="23" spans="1:21" x14ac:dyDescent="0.25">
      <c r="A23" s="588" t="s">
        <v>2744</v>
      </c>
      <c r="B23" s="607" t="s">
        <v>833</v>
      </c>
      <c r="C23" s="608" t="s">
        <v>4</v>
      </c>
      <c r="D23" s="608">
        <v>1</v>
      </c>
      <c r="E23" s="609"/>
      <c r="F23" s="609">
        <f>SUM(E23*1.2)</f>
        <v>0</v>
      </c>
      <c r="G23" s="609">
        <f>SUM(D23*E23)</f>
        <v>0</v>
      </c>
      <c r="H23" s="323"/>
      <c r="I23" s="323"/>
      <c r="J23" s="323"/>
    </row>
    <row r="24" spans="1:21" x14ac:dyDescent="0.25">
      <c r="A24" s="336" t="s">
        <v>2745</v>
      </c>
      <c r="B24" s="243" t="s">
        <v>589</v>
      </c>
      <c r="C24" s="244" t="s">
        <v>4</v>
      </c>
      <c r="D24" s="244">
        <v>5</v>
      </c>
      <c r="E24" s="324"/>
      <c r="F24" s="324">
        <f t="shared" ref="F24:F87" si="2">SUM(E24*1.2)</f>
        <v>0</v>
      </c>
      <c r="G24" s="324">
        <f t="shared" ref="G24:G87" si="3">SUM(D24*E24)</f>
        <v>0</v>
      </c>
      <c r="H24" s="323"/>
      <c r="I24" s="323"/>
      <c r="J24" s="323"/>
    </row>
    <row r="25" spans="1:21" x14ac:dyDescent="0.25">
      <c r="A25" s="336" t="s">
        <v>2746</v>
      </c>
      <c r="B25" s="243" t="s">
        <v>834</v>
      </c>
      <c r="C25" s="244" t="s">
        <v>4</v>
      </c>
      <c r="D25" s="244">
        <v>1</v>
      </c>
      <c r="E25" s="324"/>
      <c r="F25" s="324">
        <f t="shared" si="2"/>
        <v>0</v>
      </c>
      <c r="G25" s="324">
        <f t="shared" si="3"/>
        <v>0</v>
      </c>
      <c r="H25" s="323"/>
      <c r="I25" s="323"/>
      <c r="J25" s="323"/>
    </row>
    <row r="26" spans="1:21" x14ac:dyDescent="0.25">
      <c r="A26" s="336" t="s">
        <v>2747</v>
      </c>
      <c r="B26" s="243" t="s">
        <v>590</v>
      </c>
      <c r="C26" s="244" t="s">
        <v>4</v>
      </c>
      <c r="D26" s="244">
        <v>1</v>
      </c>
      <c r="E26" s="324"/>
      <c r="F26" s="324">
        <f t="shared" si="2"/>
        <v>0</v>
      </c>
      <c r="G26" s="324">
        <f t="shared" si="3"/>
        <v>0</v>
      </c>
      <c r="H26" s="323"/>
      <c r="I26" s="323"/>
      <c r="J26" s="323"/>
    </row>
    <row r="27" spans="1:21" x14ac:dyDescent="0.25">
      <c r="A27" s="336" t="s">
        <v>2748</v>
      </c>
      <c r="B27" s="243" t="s">
        <v>835</v>
      </c>
      <c r="C27" s="244" t="s">
        <v>5</v>
      </c>
      <c r="D27" s="244">
        <v>1</v>
      </c>
      <c r="E27" s="324"/>
      <c r="F27" s="324">
        <f t="shared" si="2"/>
        <v>0</v>
      </c>
      <c r="G27" s="324">
        <f t="shared" si="3"/>
        <v>0</v>
      </c>
      <c r="H27" s="323"/>
      <c r="I27" s="323"/>
      <c r="J27" s="323"/>
    </row>
    <row r="28" spans="1:21" x14ac:dyDescent="0.25">
      <c r="A28" s="336" t="s">
        <v>2749</v>
      </c>
      <c r="B28" s="243" t="s">
        <v>392</v>
      </c>
      <c r="C28" s="244" t="s">
        <v>2</v>
      </c>
      <c r="D28" s="244">
        <v>1</v>
      </c>
      <c r="E28" s="324"/>
      <c r="F28" s="324">
        <f t="shared" si="2"/>
        <v>0</v>
      </c>
      <c r="G28" s="324">
        <f t="shared" si="3"/>
        <v>0</v>
      </c>
      <c r="H28" s="323"/>
      <c r="I28" s="323"/>
      <c r="J28" s="323"/>
    </row>
    <row r="29" spans="1:21" x14ac:dyDescent="0.25">
      <c r="A29" s="336" t="s">
        <v>2750</v>
      </c>
      <c r="B29" s="243" t="s">
        <v>759</v>
      </c>
      <c r="C29" s="244" t="s">
        <v>2</v>
      </c>
      <c r="D29" s="244">
        <v>1</v>
      </c>
      <c r="E29" s="324"/>
      <c r="F29" s="324">
        <f t="shared" si="2"/>
        <v>0</v>
      </c>
      <c r="G29" s="324">
        <f t="shared" si="3"/>
        <v>0</v>
      </c>
      <c r="H29" s="323"/>
      <c r="I29" s="323"/>
      <c r="J29" s="323"/>
    </row>
    <row r="30" spans="1:21" x14ac:dyDescent="0.25">
      <c r="A30" s="336" t="s">
        <v>2751</v>
      </c>
      <c r="B30" s="243" t="s">
        <v>420</v>
      </c>
      <c r="C30" s="244" t="s">
        <v>2</v>
      </c>
      <c r="D30" s="244">
        <v>1</v>
      </c>
      <c r="E30" s="324"/>
      <c r="F30" s="324">
        <f t="shared" si="2"/>
        <v>0</v>
      </c>
      <c r="G30" s="324">
        <f t="shared" si="3"/>
        <v>0</v>
      </c>
      <c r="H30" s="323"/>
      <c r="I30" s="323"/>
      <c r="J30" s="323"/>
    </row>
    <row r="31" spans="1:21" x14ac:dyDescent="0.25">
      <c r="A31" s="336" t="s">
        <v>2752</v>
      </c>
      <c r="B31" s="243" t="s">
        <v>785</v>
      </c>
      <c r="C31" s="244" t="s">
        <v>5</v>
      </c>
      <c r="D31" s="244">
        <v>1</v>
      </c>
      <c r="E31" s="324"/>
      <c r="F31" s="324">
        <f t="shared" si="2"/>
        <v>0</v>
      </c>
      <c r="G31" s="324">
        <f t="shared" si="3"/>
        <v>0</v>
      </c>
      <c r="H31" s="323"/>
      <c r="I31" s="323"/>
      <c r="J31" s="323"/>
    </row>
    <row r="32" spans="1:21" x14ac:dyDescent="0.25">
      <c r="A32" s="336" t="s">
        <v>2753</v>
      </c>
      <c r="B32" s="243" t="s">
        <v>1101</v>
      </c>
      <c r="C32" s="244" t="s">
        <v>2</v>
      </c>
      <c r="D32" s="244">
        <v>1</v>
      </c>
      <c r="E32" s="324"/>
      <c r="F32" s="324">
        <f t="shared" si="2"/>
        <v>0</v>
      </c>
      <c r="G32" s="324">
        <f t="shared" si="3"/>
        <v>0</v>
      </c>
      <c r="H32" s="323"/>
      <c r="I32" s="323"/>
      <c r="J32" s="323"/>
    </row>
    <row r="33" spans="1:10" x14ac:dyDescent="0.25">
      <c r="A33" s="336" t="s">
        <v>2754</v>
      </c>
      <c r="B33" s="243" t="s">
        <v>1102</v>
      </c>
      <c r="C33" s="244" t="s">
        <v>2</v>
      </c>
      <c r="D33" s="244">
        <v>1</v>
      </c>
      <c r="E33" s="324"/>
      <c r="F33" s="324">
        <f t="shared" si="2"/>
        <v>0</v>
      </c>
      <c r="G33" s="324">
        <f t="shared" si="3"/>
        <v>0</v>
      </c>
      <c r="H33" s="323"/>
      <c r="I33" s="323"/>
      <c r="J33" s="323"/>
    </row>
    <row r="34" spans="1:10" x14ac:dyDescent="0.25">
      <c r="A34" s="336" t="s">
        <v>2755</v>
      </c>
      <c r="B34" s="243" t="s">
        <v>217</v>
      </c>
      <c r="C34" s="244" t="s">
        <v>2</v>
      </c>
      <c r="D34" s="244">
        <v>1</v>
      </c>
      <c r="E34" s="324"/>
      <c r="F34" s="324">
        <f t="shared" si="2"/>
        <v>0</v>
      </c>
      <c r="G34" s="324">
        <f t="shared" si="3"/>
        <v>0</v>
      </c>
      <c r="H34" s="323"/>
      <c r="I34" s="323"/>
      <c r="J34" s="323"/>
    </row>
    <row r="35" spans="1:10" x14ac:dyDescent="0.25">
      <c r="A35" s="336" t="s">
        <v>2756</v>
      </c>
      <c r="B35" s="243" t="s">
        <v>837</v>
      </c>
      <c r="C35" s="244" t="s">
        <v>2</v>
      </c>
      <c r="D35" s="244">
        <v>1</v>
      </c>
      <c r="E35" s="324"/>
      <c r="F35" s="324">
        <f t="shared" si="2"/>
        <v>0</v>
      </c>
      <c r="G35" s="324">
        <f t="shared" si="3"/>
        <v>0</v>
      </c>
      <c r="H35" s="323"/>
      <c r="I35" s="323"/>
      <c r="J35" s="323"/>
    </row>
    <row r="36" spans="1:10" x14ac:dyDescent="0.25">
      <c r="A36" s="336" t="s">
        <v>2757</v>
      </c>
      <c r="B36" s="243" t="s">
        <v>1103</v>
      </c>
      <c r="C36" s="244" t="s">
        <v>2</v>
      </c>
      <c r="D36" s="244">
        <v>1</v>
      </c>
      <c r="E36" s="324"/>
      <c r="F36" s="324">
        <f t="shared" si="2"/>
        <v>0</v>
      </c>
      <c r="G36" s="324">
        <f t="shared" si="3"/>
        <v>0</v>
      </c>
      <c r="H36" s="323"/>
      <c r="I36" s="323"/>
      <c r="J36" s="323"/>
    </row>
    <row r="37" spans="1:10" x14ac:dyDescent="0.25">
      <c r="A37" s="336" t="s">
        <v>2758</v>
      </c>
      <c r="B37" s="243" t="s">
        <v>838</v>
      </c>
      <c r="C37" s="244" t="s">
        <v>2</v>
      </c>
      <c r="D37" s="244">
        <v>1</v>
      </c>
      <c r="E37" s="324"/>
      <c r="F37" s="324">
        <f t="shared" si="2"/>
        <v>0</v>
      </c>
      <c r="G37" s="324">
        <f t="shared" si="3"/>
        <v>0</v>
      </c>
      <c r="H37" s="323"/>
      <c r="I37" s="323"/>
      <c r="J37" s="323"/>
    </row>
    <row r="38" spans="1:10" x14ac:dyDescent="0.25">
      <c r="A38" s="336" t="s">
        <v>2759</v>
      </c>
      <c r="B38" s="243" t="s">
        <v>1104</v>
      </c>
      <c r="C38" s="244" t="s">
        <v>2</v>
      </c>
      <c r="D38" s="244">
        <v>1</v>
      </c>
      <c r="E38" s="324"/>
      <c r="F38" s="324">
        <f t="shared" si="2"/>
        <v>0</v>
      </c>
      <c r="G38" s="324">
        <f t="shared" si="3"/>
        <v>0</v>
      </c>
      <c r="H38" s="323"/>
      <c r="I38" s="323"/>
      <c r="J38" s="323"/>
    </row>
    <row r="39" spans="1:10" x14ac:dyDescent="0.25">
      <c r="A39" s="336" t="s">
        <v>2760</v>
      </c>
      <c r="B39" s="243" t="s">
        <v>840</v>
      </c>
      <c r="C39" s="244" t="s">
        <v>2</v>
      </c>
      <c r="D39" s="244">
        <v>20</v>
      </c>
      <c r="E39" s="324"/>
      <c r="F39" s="324">
        <f t="shared" si="2"/>
        <v>0</v>
      </c>
      <c r="G39" s="324">
        <f t="shared" si="3"/>
        <v>0</v>
      </c>
      <c r="H39" s="323"/>
      <c r="I39" s="323"/>
      <c r="J39" s="323"/>
    </row>
    <row r="40" spans="1:10" x14ac:dyDescent="0.25">
      <c r="A40" s="336" t="s">
        <v>2761</v>
      </c>
      <c r="B40" s="243" t="s">
        <v>841</v>
      </c>
      <c r="C40" s="244" t="s">
        <v>2</v>
      </c>
      <c r="D40" s="244">
        <v>1</v>
      </c>
      <c r="E40" s="324"/>
      <c r="F40" s="324">
        <f t="shared" si="2"/>
        <v>0</v>
      </c>
      <c r="G40" s="324">
        <f t="shared" si="3"/>
        <v>0</v>
      </c>
      <c r="H40" s="323"/>
      <c r="I40" s="323"/>
      <c r="J40" s="323"/>
    </row>
    <row r="41" spans="1:10" x14ac:dyDescent="0.25">
      <c r="A41" s="336" t="s">
        <v>2762</v>
      </c>
      <c r="B41" s="243" t="s">
        <v>842</v>
      </c>
      <c r="C41" s="244" t="s">
        <v>2</v>
      </c>
      <c r="D41" s="244">
        <v>1</v>
      </c>
      <c r="E41" s="324"/>
      <c r="F41" s="324">
        <f t="shared" si="2"/>
        <v>0</v>
      </c>
      <c r="G41" s="324">
        <f t="shared" si="3"/>
        <v>0</v>
      </c>
      <c r="H41" s="323"/>
      <c r="I41" s="323"/>
      <c r="J41" s="323"/>
    </row>
    <row r="42" spans="1:10" x14ac:dyDescent="0.25">
      <c r="A42" s="336" t="s">
        <v>2763</v>
      </c>
      <c r="B42" s="243" t="s">
        <v>588</v>
      </c>
      <c r="C42" s="244" t="s">
        <v>2</v>
      </c>
      <c r="D42" s="244">
        <v>1</v>
      </c>
      <c r="E42" s="324"/>
      <c r="F42" s="324">
        <f t="shared" si="2"/>
        <v>0</v>
      </c>
      <c r="G42" s="324">
        <f t="shared" si="3"/>
        <v>0</v>
      </c>
      <c r="H42" s="323"/>
      <c r="I42" s="323"/>
      <c r="J42" s="323"/>
    </row>
    <row r="43" spans="1:10" x14ac:dyDescent="0.25">
      <c r="A43" s="336" t="s">
        <v>2764</v>
      </c>
      <c r="B43" s="243" t="s">
        <v>13</v>
      </c>
      <c r="C43" s="244" t="s">
        <v>2</v>
      </c>
      <c r="D43" s="244">
        <v>1</v>
      </c>
      <c r="E43" s="324"/>
      <c r="F43" s="324">
        <f t="shared" si="2"/>
        <v>0</v>
      </c>
      <c r="G43" s="324">
        <f t="shared" si="3"/>
        <v>0</v>
      </c>
      <c r="H43" s="323"/>
      <c r="I43" s="323"/>
      <c r="J43" s="323"/>
    </row>
    <row r="44" spans="1:10" x14ac:dyDescent="0.25">
      <c r="A44" s="336" t="s">
        <v>2765</v>
      </c>
      <c r="B44" s="243" t="s">
        <v>14</v>
      </c>
      <c r="C44" s="244" t="s">
        <v>2</v>
      </c>
      <c r="D44" s="244">
        <v>1</v>
      </c>
      <c r="E44" s="324"/>
      <c r="F44" s="324">
        <f t="shared" si="2"/>
        <v>0</v>
      </c>
      <c r="G44" s="324">
        <f t="shared" si="3"/>
        <v>0</v>
      </c>
      <c r="H44" s="323"/>
      <c r="I44" s="323"/>
      <c r="J44" s="323"/>
    </row>
    <row r="45" spans="1:10" x14ac:dyDescent="0.25">
      <c r="A45" s="336" t="s">
        <v>2766</v>
      </c>
      <c r="B45" s="243" t="s">
        <v>593</v>
      </c>
      <c r="C45" s="244" t="s">
        <v>2</v>
      </c>
      <c r="D45" s="244">
        <v>1</v>
      </c>
      <c r="E45" s="324"/>
      <c r="F45" s="324">
        <f t="shared" si="2"/>
        <v>0</v>
      </c>
      <c r="G45" s="324">
        <f t="shared" si="3"/>
        <v>0</v>
      </c>
      <c r="H45" s="323"/>
      <c r="I45" s="323"/>
      <c r="J45" s="323"/>
    </row>
    <row r="46" spans="1:10" x14ac:dyDescent="0.25">
      <c r="A46" s="336" t="s">
        <v>2767</v>
      </c>
      <c r="B46" s="243" t="s">
        <v>843</v>
      </c>
      <c r="C46" s="244" t="s">
        <v>2</v>
      </c>
      <c r="D46" s="244">
        <v>1</v>
      </c>
      <c r="E46" s="324"/>
      <c r="F46" s="324">
        <f t="shared" si="2"/>
        <v>0</v>
      </c>
      <c r="G46" s="324">
        <f t="shared" si="3"/>
        <v>0</v>
      </c>
      <c r="H46" s="323"/>
      <c r="I46" s="323"/>
      <c r="J46" s="323"/>
    </row>
    <row r="47" spans="1:10" x14ac:dyDescent="0.25">
      <c r="A47" s="336" t="s">
        <v>2768</v>
      </c>
      <c r="B47" s="243" t="s">
        <v>703</v>
      </c>
      <c r="C47" s="244" t="s">
        <v>2</v>
      </c>
      <c r="D47" s="244">
        <v>1</v>
      </c>
      <c r="E47" s="324"/>
      <c r="F47" s="324">
        <f t="shared" si="2"/>
        <v>0</v>
      </c>
      <c r="G47" s="324">
        <f t="shared" si="3"/>
        <v>0</v>
      </c>
      <c r="H47" s="323"/>
      <c r="I47" s="323"/>
      <c r="J47" s="323"/>
    </row>
    <row r="48" spans="1:10" x14ac:dyDescent="0.25">
      <c r="A48" s="336" t="s">
        <v>2769</v>
      </c>
      <c r="B48" s="243" t="s">
        <v>594</v>
      </c>
      <c r="C48" s="244" t="s">
        <v>2</v>
      </c>
      <c r="D48" s="244">
        <v>1</v>
      </c>
      <c r="E48" s="324"/>
      <c r="F48" s="324">
        <f t="shared" si="2"/>
        <v>0</v>
      </c>
      <c r="G48" s="324">
        <f t="shared" si="3"/>
        <v>0</v>
      </c>
      <c r="H48" s="323"/>
      <c r="I48" s="323"/>
      <c r="J48" s="323"/>
    </row>
    <row r="49" spans="1:10" x14ac:dyDescent="0.25">
      <c r="A49" s="336" t="s">
        <v>2770</v>
      </c>
      <c r="B49" s="243" t="s">
        <v>35</v>
      </c>
      <c r="C49" s="244" t="s">
        <v>2</v>
      </c>
      <c r="D49" s="244">
        <v>1</v>
      </c>
      <c r="E49" s="324"/>
      <c r="F49" s="324">
        <f t="shared" si="2"/>
        <v>0</v>
      </c>
      <c r="G49" s="324">
        <f t="shared" si="3"/>
        <v>0</v>
      </c>
      <c r="H49" s="323"/>
      <c r="I49" s="323"/>
      <c r="J49" s="323"/>
    </row>
    <row r="50" spans="1:10" x14ac:dyDescent="0.25">
      <c r="A50" s="336" t="s">
        <v>2771</v>
      </c>
      <c r="B50" s="243" t="s">
        <v>597</v>
      </c>
      <c r="C50" s="244" t="s">
        <v>2</v>
      </c>
      <c r="D50" s="244">
        <v>1</v>
      </c>
      <c r="E50" s="324"/>
      <c r="F50" s="324">
        <f t="shared" si="2"/>
        <v>0</v>
      </c>
      <c r="G50" s="324">
        <f t="shared" si="3"/>
        <v>0</v>
      </c>
      <c r="H50" s="323"/>
      <c r="I50" s="323"/>
      <c r="J50" s="323"/>
    </row>
    <row r="51" spans="1:10" x14ac:dyDescent="0.25">
      <c r="A51" s="336" t="s">
        <v>2772</v>
      </c>
      <c r="B51" s="243" t="s">
        <v>598</v>
      </c>
      <c r="C51" s="244" t="s">
        <v>2</v>
      </c>
      <c r="D51" s="244">
        <v>1</v>
      </c>
      <c r="E51" s="324"/>
      <c r="F51" s="324">
        <f t="shared" si="2"/>
        <v>0</v>
      </c>
      <c r="G51" s="324">
        <f t="shared" si="3"/>
        <v>0</v>
      </c>
      <c r="H51" s="323"/>
      <c r="I51" s="323"/>
      <c r="J51" s="323"/>
    </row>
    <row r="52" spans="1:10" x14ac:dyDescent="0.25">
      <c r="A52" s="336" t="s">
        <v>2773</v>
      </c>
      <c r="B52" s="243" t="s">
        <v>1105</v>
      </c>
      <c r="C52" s="244" t="s">
        <v>2</v>
      </c>
      <c r="D52" s="244">
        <v>1</v>
      </c>
      <c r="E52" s="324"/>
      <c r="F52" s="324">
        <f t="shared" si="2"/>
        <v>0</v>
      </c>
      <c r="G52" s="324">
        <f t="shared" si="3"/>
        <v>0</v>
      </c>
      <c r="H52" s="323"/>
      <c r="I52" s="323"/>
      <c r="J52" s="323"/>
    </row>
    <row r="53" spans="1:10" x14ac:dyDescent="0.25">
      <c r="A53" s="336" t="s">
        <v>2774</v>
      </c>
      <c r="B53" s="243" t="s">
        <v>1106</v>
      </c>
      <c r="C53" s="244" t="s">
        <v>2</v>
      </c>
      <c r="D53" s="244">
        <v>1</v>
      </c>
      <c r="E53" s="324"/>
      <c r="F53" s="324">
        <f t="shared" si="2"/>
        <v>0</v>
      </c>
      <c r="G53" s="324">
        <f t="shared" si="3"/>
        <v>0</v>
      </c>
      <c r="H53" s="323"/>
      <c r="I53" s="323"/>
      <c r="J53" s="323"/>
    </row>
    <row r="54" spans="1:10" x14ac:dyDescent="0.25">
      <c r="A54" s="336" t="s">
        <v>2775</v>
      </c>
      <c r="B54" s="243" t="s">
        <v>600</v>
      </c>
      <c r="C54" s="244" t="s">
        <v>2</v>
      </c>
      <c r="D54" s="244">
        <v>1</v>
      </c>
      <c r="E54" s="324"/>
      <c r="F54" s="324">
        <f t="shared" si="2"/>
        <v>0</v>
      </c>
      <c r="G54" s="324">
        <f t="shared" si="3"/>
        <v>0</v>
      </c>
      <c r="H54" s="323"/>
      <c r="I54" s="323"/>
      <c r="J54" s="323"/>
    </row>
    <row r="55" spans="1:10" x14ac:dyDescent="0.25">
      <c r="A55" s="336" t="s">
        <v>2776</v>
      </c>
      <c r="B55" s="243" t="s">
        <v>1107</v>
      </c>
      <c r="C55" s="244" t="s">
        <v>2</v>
      </c>
      <c r="D55" s="244">
        <v>1</v>
      </c>
      <c r="E55" s="324"/>
      <c r="F55" s="324">
        <f t="shared" si="2"/>
        <v>0</v>
      </c>
      <c r="G55" s="324">
        <f t="shared" si="3"/>
        <v>0</v>
      </c>
      <c r="H55" s="323"/>
      <c r="I55" s="323"/>
      <c r="J55" s="323"/>
    </row>
    <row r="56" spans="1:10" x14ac:dyDescent="0.25">
      <c r="A56" s="336" t="s">
        <v>2777</v>
      </c>
      <c r="B56" s="243" t="s">
        <v>601</v>
      </c>
      <c r="C56" s="244" t="s">
        <v>2</v>
      </c>
      <c r="D56" s="244">
        <v>1</v>
      </c>
      <c r="E56" s="324"/>
      <c r="F56" s="324">
        <f t="shared" si="2"/>
        <v>0</v>
      </c>
      <c r="G56" s="324">
        <f t="shared" si="3"/>
        <v>0</v>
      </c>
      <c r="H56" s="323"/>
      <c r="I56" s="323"/>
      <c r="J56" s="323"/>
    </row>
    <row r="57" spans="1:10" x14ac:dyDescent="0.25">
      <c r="A57" s="336" t="s">
        <v>2778</v>
      </c>
      <c r="B57" s="243" t="s">
        <v>602</v>
      </c>
      <c r="C57" s="244" t="s">
        <v>2</v>
      </c>
      <c r="D57" s="244">
        <v>1</v>
      </c>
      <c r="E57" s="324"/>
      <c r="F57" s="324">
        <f t="shared" si="2"/>
        <v>0</v>
      </c>
      <c r="G57" s="324">
        <f t="shared" si="3"/>
        <v>0</v>
      </c>
      <c r="H57" s="323"/>
      <c r="I57" s="323"/>
      <c r="J57" s="323"/>
    </row>
    <row r="58" spans="1:10" x14ac:dyDescent="0.25">
      <c r="A58" s="336" t="s">
        <v>2779</v>
      </c>
      <c r="B58" s="243" t="s">
        <v>603</v>
      </c>
      <c r="C58" s="244" t="s">
        <v>2</v>
      </c>
      <c r="D58" s="244">
        <v>1</v>
      </c>
      <c r="E58" s="324"/>
      <c r="F58" s="324">
        <f t="shared" si="2"/>
        <v>0</v>
      </c>
      <c r="G58" s="324">
        <f t="shared" si="3"/>
        <v>0</v>
      </c>
      <c r="H58" s="323"/>
      <c r="I58" s="323"/>
      <c r="J58" s="323"/>
    </row>
    <row r="59" spans="1:10" x14ac:dyDescent="0.25">
      <c r="A59" s="336" t="s">
        <v>2780</v>
      </c>
      <c r="B59" s="243" t="s">
        <v>1108</v>
      </c>
      <c r="C59" s="244" t="s">
        <v>2</v>
      </c>
      <c r="D59" s="244">
        <v>1</v>
      </c>
      <c r="E59" s="324"/>
      <c r="F59" s="324">
        <f t="shared" si="2"/>
        <v>0</v>
      </c>
      <c r="G59" s="324">
        <f t="shared" si="3"/>
        <v>0</v>
      </c>
      <c r="H59" s="323"/>
      <c r="I59" s="323"/>
      <c r="J59" s="323"/>
    </row>
    <row r="60" spans="1:10" x14ac:dyDescent="0.25">
      <c r="A60" s="336" t="s">
        <v>2781</v>
      </c>
      <c r="B60" s="243" t="s">
        <v>844</v>
      </c>
      <c r="C60" s="244" t="s">
        <v>2</v>
      </c>
      <c r="D60" s="244">
        <v>1</v>
      </c>
      <c r="E60" s="324"/>
      <c r="F60" s="324">
        <f t="shared" si="2"/>
        <v>0</v>
      </c>
      <c r="G60" s="324">
        <f t="shared" si="3"/>
        <v>0</v>
      </c>
      <c r="H60" s="323"/>
      <c r="I60" s="323"/>
      <c r="J60" s="323"/>
    </row>
    <row r="61" spans="1:10" x14ac:dyDescent="0.25">
      <c r="A61" s="336" t="s">
        <v>2782</v>
      </c>
      <c r="B61" s="243" t="s">
        <v>845</v>
      </c>
      <c r="C61" s="244" t="s">
        <v>2</v>
      </c>
      <c r="D61" s="244">
        <v>1</v>
      </c>
      <c r="E61" s="324"/>
      <c r="F61" s="324">
        <f t="shared" si="2"/>
        <v>0</v>
      </c>
      <c r="G61" s="324">
        <f t="shared" si="3"/>
        <v>0</v>
      </c>
      <c r="H61" s="323"/>
      <c r="I61" s="323"/>
      <c r="J61" s="323"/>
    </row>
    <row r="62" spans="1:10" x14ac:dyDescent="0.25">
      <c r="A62" s="336" t="s">
        <v>2783</v>
      </c>
      <c r="B62" s="243" t="s">
        <v>846</v>
      </c>
      <c r="C62" s="244" t="s">
        <v>2</v>
      </c>
      <c r="D62" s="244">
        <v>1</v>
      </c>
      <c r="E62" s="324"/>
      <c r="F62" s="324">
        <f t="shared" si="2"/>
        <v>0</v>
      </c>
      <c r="G62" s="324">
        <f t="shared" si="3"/>
        <v>0</v>
      </c>
      <c r="H62" s="323"/>
      <c r="I62" s="323"/>
      <c r="J62" s="323"/>
    </row>
    <row r="63" spans="1:10" x14ac:dyDescent="0.25">
      <c r="A63" s="336" t="s">
        <v>2784</v>
      </c>
      <c r="B63" s="243" t="s">
        <v>847</v>
      </c>
      <c r="C63" s="244" t="s">
        <v>2</v>
      </c>
      <c r="D63" s="244">
        <v>1</v>
      </c>
      <c r="E63" s="324"/>
      <c r="F63" s="324">
        <f t="shared" si="2"/>
        <v>0</v>
      </c>
      <c r="G63" s="324">
        <f t="shared" si="3"/>
        <v>0</v>
      </c>
      <c r="H63" s="323"/>
      <c r="I63" s="323"/>
      <c r="J63" s="323"/>
    </row>
    <row r="64" spans="1:10" x14ac:dyDescent="0.25">
      <c r="A64" s="336" t="s">
        <v>2785</v>
      </c>
      <c r="B64" s="243" t="s">
        <v>1109</v>
      </c>
      <c r="C64" s="244" t="s">
        <v>2</v>
      </c>
      <c r="D64" s="244">
        <v>1</v>
      </c>
      <c r="E64" s="324"/>
      <c r="F64" s="324">
        <f t="shared" si="2"/>
        <v>0</v>
      </c>
      <c r="G64" s="324">
        <f t="shared" si="3"/>
        <v>0</v>
      </c>
      <c r="H64" s="323"/>
      <c r="I64" s="323"/>
      <c r="J64" s="323"/>
    </row>
    <row r="65" spans="1:10" x14ac:dyDescent="0.25">
      <c r="A65" s="336" t="s">
        <v>2786</v>
      </c>
      <c r="B65" s="243" t="s">
        <v>604</v>
      </c>
      <c r="C65" s="244" t="s">
        <v>2</v>
      </c>
      <c r="D65" s="244">
        <v>1</v>
      </c>
      <c r="E65" s="324"/>
      <c r="F65" s="324">
        <f t="shared" si="2"/>
        <v>0</v>
      </c>
      <c r="G65" s="324">
        <f t="shared" si="3"/>
        <v>0</v>
      </c>
      <c r="H65" s="323"/>
      <c r="I65" s="323"/>
      <c r="J65" s="323"/>
    </row>
    <row r="66" spans="1:10" x14ac:dyDescent="0.25">
      <c r="A66" s="336" t="s">
        <v>2787</v>
      </c>
      <c r="B66" s="243" t="s">
        <v>714</v>
      </c>
      <c r="C66" s="244" t="s">
        <v>2</v>
      </c>
      <c r="D66" s="244">
        <v>1</v>
      </c>
      <c r="E66" s="324"/>
      <c r="F66" s="324">
        <f t="shared" si="2"/>
        <v>0</v>
      </c>
      <c r="G66" s="324">
        <f t="shared" si="3"/>
        <v>0</v>
      </c>
      <c r="H66" s="323"/>
      <c r="I66" s="323"/>
      <c r="J66" s="323"/>
    </row>
    <row r="67" spans="1:10" x14ac:dyDescent="0.25">
      <c r="A67" s="336" t="s">
        <v>2788</v>
      </c>
      <c r="B67" s="243" t="s">
        <v>605</v>
      </c>
      <c r="C67" s="244" t="s">
        <v>2</v>
      </c>
      <c r="D67" s="244">
        <v>1</v>
      </c>
      <c r="E67" s="324"/>
      <c r="F67" s="324">
        <f t="shared" si="2"/>
        <v>0</v>
      </c>
      <c r="G67" s="324">
        <f t="shared" si="3"/>
        <v>0</v>
      </c>
      <c r="H67" s="323"/>
      <c r="I67" s="323"/>
      <c r="J67" s="323"/>
    </row>
    <row r="68" spans="1:10" x14ac:dyDescent="0.25">
      <c r="A68" s="336" t="s">
        <v>2789</v>
      </c>
      <c r="B68" s="243" t="s">
        <v>706</v>
      </c>
      <c r="C68" s="244" t="s">
        <v>2</v>
      </c>
      <c r="D68" s="244">
        <v>1</v>
      </c>
      <c r="E68" s="324"/>
      <c r="F68" s="324">
        <f t="shared" si="2"/>
        <v>0</v>
      </c>
      <c r="G68" s="324">
        <f t="shared" si="3"/>
        <v>0</v>
      </c>
      <c r="H68" s="323"/>
      <c r="I68" s="323"/>
      <c r="J68" s="323"/>
    </row>
    <row r="69" spans="1:10" x14ac:dyDescent="0.25">
      <c r="A69" s="336" t="s">
        <v>2790</v>
      </c>
      <c r="B69" s="243" t="s">
        <v>606</v>
      </c>
      <c r="C69" s="244" t="s">
        <v>2</v>
      </c>
      <c r="D69" s="244">
        <v>1</v>
      </c>
      <c r="E69" s="324"/>
      <c r="F69" s="324">
        <f t="shared" si="2"/>
        <v>0</v>
      </c>
      <c r="G69" s="324">
        <f t="shared" si="3"/>
        <v>0</v>
      </c>
      <c r="H69" s="323"/>
      <c r="I69" s="323"/>
      <c r="J69" s="323"/>
    </row>
    <row r="70" spans="1:10" x14ac:dyDescent="0.25">
      <c r="A70" s="336" t="s">
        <v>2791</v>
      </c>
      <c r="B70" s="243" t="s">
        <v>1110</v>
      </c>
      <c r="C70" s="244" t="s">
        <v>2</v>
      </c>
      <c r="D70" s="244">
        <v>1</v>
      </c>
      <c r="E70" s="324"/>
      <c r="F70" s="324">
        <f t="shared" si="2"/>
        <v>0</v>
      </c>
      <c r="G70" s="324">
        <f t="shared" si="3"/>
        <v>0</v>
      </c>
      <c r="H70" s="323"/>
      <c r="I70" s="323"/>
      <c r="J70" s="323"/>
    </row>
    <row r="71" spans="1:10" x14ac:dyDescent="0.25">
      <c r="A71" s="336" t="s">
        <v>2792</v>
      </c>
      <c r="B71" s="243" t="s">
        <v>607</v>
      </c>
      <c r="C71" s="244" t="s">
        <v>5</v>
      </c>
      <c r="D71" s="244">
        <v>1</v>
      </c>
      <c r="E71" s="324"/>
      <c r="F71" s="324">
        <f t="shared" si="2"/>
        <v>0</v>
      </c>
      <c r="G71" s="324">
        <f t="shared" si="3"/>
        <v>0</v>
      </c>
      <c r="H71" s="323"/>
      <c r="I71" s="323"/>
      <c r="J71" s="323"/>
    </row>
    <row r="72" spans="1:10" x14ac:dyDescent="0.25">
      <c r="A72" s="336" t="s">
        <v>2793</v>
      </c>
      <c r="B72" s="243" t="s">
        <v>608</v>
      </c>
      <c r="C72" s="244" t="s">
        <v>5</v>
      </c>
      <c r="D72" s="244">
        <v>1</v>
      </c>
      <c r="E72" s="324"/>
      <c r="F72" s="324">
        <f t="shared" si="2"/>
        <v>0</v>
      </c>
      <c r="G72" s="324">
        <f t="shared" si="3"/>
        <v>0</v>
      </c>
      <c r="H72" s="323"/>
      <c r="I72" s="323"/>
      <c r="J72" s="323"/>
    </row>
    <row r="73" spans="1:10" x14ac:dyDescent="0.25">
      <c r="A73" s="336" t="s">
        <v>2794</v>
      </c>
      <c r="B73" s="243" t="s">
        <v>609</v>
      </c>
      <c r="C73" s="244" t="s">
        <v>5</v>
      </c>
      <c r="D73" s="244">
        <v>1</v>
      </c>
      <c r="E73" s="324"/>
      <c r="F73" s="324">
        <f t="shared" si="2"/>
        <v>0</v>
      </c>
      <c r="G73" s="324">
        <f t="shared" si="3"/>
        <v>0</v>
      </c>
      <c r="H73" s="323"/>
      <c r="I73" s="323"/>
      <c r="J73" s="323"/>
    </row>
    <row r="74" spans="1:10" x14ac:dyDescent="0.25">
      <c r="A74" s="336" t="s">
        <v>2795</v>
      </c>
      <c r="B74" s="245" t="s">
        <v>610</v>
      </c>
      <c r="C74" s="238" t="s">
        <v>2</v>
      </c>
      <c r="D74" s="244">
        <v>1</v>
      </c>
      <c r="E74" s="324"/>
      <c r="F74" s="324">
        <f t="shared" si="2"/>
        <v>0</v>
      </c>
      <c r="G74" s="324">
        <f t="shared" si="3"/>
        <v>0</v>
      </c>
      <c r="H74" s="323"/>
      <c r="I74" s="323"/>
      <c r="J74" s="323"/>
    </row>
    <row r="75" spans="1:10" x14ac:dyDescent="0.25">
      <c r="A75" s="336" t="s">
        <v>2796</v>
      </c>
      <c r="B75" s="243" t="s">
        <v>717</v>
      </c>
      <c r="C75" s="244" t="s">
        <v>2</v>
      </c>
      <c r="D75" s="244">
        <v>1</v>
      </c>
      <c r="E75" s="324"/>
      <c r="F75" s="324">
        <f t="shared" si="2"/>
        <v>0</v>
      </c>
      <c r="G75" s="324">
        <f t="shared" si="3"/>
        <v>0</v>
      </c>
      <c r="H75" s="323"/>
      <c r="I75" s="323"/>
      <c r="J75" s="323"/>
    </row>
    <row r="76" spans="1:10" x14ac:dyDescent="0.25">
      <c r="A76" s="336" t="s">
        <v>2797</v>
      </c>
      <c r="B76" s="243" t="s">
        <v>611</v>
      </c>
      <c r="C76" s="244" t="s">
        <v>2</v>
      </c>
      <c r="D76" s="244">
        <v>2</v>
      </c>
      <c r="E76" s="324"/>
      <c r="F76" s="324">
        <f t="shared" si="2"/>
        <v>0</v>
      </c>
      <c r="G76" s="324">
        <f t="shared" si="3"/>
        <v>0</v>
      </c>
      <c r="H76" s="323"/>
      <c r="I76" s="323"/>
      <c r="J76" s="323"/>
    </row>
    <row r="77" spans="1:10" x14ac:dyDescent="0.25">
      <c r="A77" s="336" t="s">
        <v>2798</v>
      </c>
      <c r="B77" s="243" t="s">
        <v>719</v>
      </c>
      <c r="C77" s="244" t="s">
        <v>2</v>
      </c>
      <c r="D77" s="244">
        <v>1</v>
      </c>
      <c r="E77" s="324"/>
      <c r="F77" s="324">
        <f t="shared" si="2"/>
        <v>0</v>
      </c>
      <c r="G77" s="324">
        <f t="shared" si="3"/>
        <v>0</v>
      </c>
      <c r="H77" s="323"/>
      <c r="I77" s="323"/>
      <c r="J77" s="323"/>
    </row>
    <row r="78" spans="1:10" x14ac:dyDescent="0.25">
      <c r="A78" s="336" t="s">
        <v>2799</v>
      </c>
      <c r="B78" s="243" t="s">
        <v>612</v>
      </c>
      <c r="C78" s="244" t="s">
        <v>2</v>
      </c>
      <c r="D78" s="244">
        <v>1</v>
      </c>
      <c r="E78" s="324"/>
      <c r="F78" s="324">
        <f t="shared" si="2"/>
        <v>0</v>
      </c>
      <c r="G78" s="324">
        <f t="shared" si="3"/>
        <v>0</v>
      </c>
      <c r="H78" s="323"/>
      <c r="I78" s="323"/>
      <c r="J78" s="323"/>
    </row>
    <row r="79" spans="1:10" x14ac:dyDescent="0.25">
      <c r="A79" s="336" t="s">
        <v>2800</v>
      </c>
      <c r="B79" s="243" t="s">
        <v>613</v>
      </c>
      <c r="C79" s="244" t="s">
        <v>2</v>
      </c>
      <c r="D79" s="244">
        <v>1</v>
      </c>
      <c r="E79" s="324"/>
      <c r="F79" s="324">
        <f t="shared" si="2"/>
        <v>0</v>
      </c>
      <c r="G79" s="324">
        <f t="shared" si="3"/>
        <v>0</v>
      </c>
      <c r="H79" s="323"/>
      <c r="I79" s="323"/>
      <c r="J79" s="323"/>
    </row>
    <row r="80" spans="1:10" x14ac:dyDescent="0.25">
      <c r="A80" s="336" t="s">
        <v>2801</v>
      </c>
      <c r="B80" s="243" t="s">
        <v>936</v>
      </c>
      <c r="C80" s="244" t="s">
        <v>2</v>
      </c>
      <c r="D80" s="244">
        <v>1</v>
      </c>
      <c r="E80" s="324"/>
      <c r="F80" s="324">
        <f t="shared" si="2"/>
        <v>0</v>
      </c>
      <c r="G80" s="324">
        <f t="shared" si="3"/>
        <v>0</v>
      </c>
      <c r="H80" s="323"/>
      <c r="I80" s="323"/>
      <c r="J80" s="323"/>
    </row>
    <row r="81" spans="1:10" x14ac:dyDescent="0.25">
      <c r="A81" s="336" t="s">
        <v>2802</v>
      </c>
      <c r="B81" s="243" t="s">
        <v>17</v>
      </c>
      <c r="C81" s="244" t="s">
        <v>2</v>
      </c>
      <c r="D81" s="244">
        <v>1</v>
      </c>
      <c r="E81" s="324"/>
      <c r="F81" s="324">
        <f t="shared" si="2"/>
        <v>0</v>
      </c>
      <c r="G81" s="324">
        <f t="shared" si="3"/>
        <v>0</v>
      </c>
      <c r="H81" s="323"/>
      <c r="I81" s="323"/>
      <c r="J81" s="323"/>
    </row>
    <row r="82" spans="1:10" x14ac:dyDescent="0.25">
      <c r="A82" s="336" t="s">
        <v>2803</v>
      </c>
      <c r="B82" s="243" t="s">
        <v>1111</v>
      </c>
      <c r="C82" s="244" t="s">
        <v>2</v>
      </c>
      <c r="D82" s="244">
        <v>1</v>
      </c>
      <c r="E82" s="324"/>
      <c r="F82" s="324">
        <f t="shared" si="2"/>
        <v>0</v>
      </c>
      <c r="G82" s="324">
        <f t="shared" si="3"/>
        <v>0</v>
      </c>
      <c r="H82" s="323"/>
      <c r="I82" s="323"/>
      <c r="J82" s="323"/>
    </row>
    <row r="83" spans="1:10" x14ac:dyDescent="0.25">
      <c r="A83" s="336" t="s">
        <v>2804</v>
      </c>
      <c r="B83" s="243" t="s">
        <v>615</v>
      </c>
      <c r="C83" s="244" t="s">
        <v>2</v>
      </c>
      <c r="D83" s="244">
        <v>1</v>
      </c>
      <c r="E83" s="324"/>
      <c r="F83" s="324">
        <f t="shared" si="2"/>
        <v>0</v>
      </c>
      <c r="G83" s="324">
        <f t="shared" si="3"/>
        <v>0</v>
      </c>
      <c r="H83" s="323"/>
      <c r="I83" s="323"/>
      <c r="J83" s="323"/>
    </row>
    <row r="84" spans="1:10" x14ac:dyDescent="0.25">
      <c r="A84" s="336" t="s">
        <v>2805</v>
      </c>
      <c r="B84" s="243" t="s">
        <v>849</v>
      </c>
      <c r="C84" s="244" t="s">
        <v>2</v>
      </c>
      <c r="D84" s="244">
        <v>1</v>
      </c>
      <c r="E84" s="324"/>
      <c r="F84" s="324">
        <f t="shared" si="2"/>
        <v>0</v>
      </c>
      <c r="G84" s="324">
        <f t="shared" si="3"/>
        <v>0</v>
      </c>
      <c r="H84" s="323"/>
      <c r="I84" s="323"/>
      <c r="J84" s="323"/>
    </row>
    <row r="85" spans="1:10" x14ac:dyDescent="0.25">
      <c r="A85" s="336" t="s">
        <v>2806</v>
      </c>
      <c r="B85" s="243" t="s">
        <v>1112</v>
      </c>
      <c r="C85" s="244" t="s">
        <v>2</v>
      </c>
      <c r="D85" s="244">
        <v>1</v>
      </c>
      <c r="E85" s="324"/>
      <c r="F85" s="324">
        <f t="shared" si="2"/>
        <v>0</v>
      </c>
      <c r="G85" s="324">
        <f t="shared" si="3"/>
        <v>0</v>
      </c>
      <c r="H85" s="323"/>
      <c r="I85" s="323"/>
      <c r="J85" s="323"/>
    </row>
    <row r="86" spans="1:10" x14ac:dyDescent="0.25">
      <c r="A86" s="336" t="s">
        <v>2807</v>
      </c>
      <c r="B86" s="243" t="s">
        <v>1113</v>
      </c>
      <c r="C86" s="244" t="s">
        <v>2</v>
      </c>
      <c r="D86" s="244">
        <v>1</v>
      </c>
      <c r="E86" s="324"/>
      <c r="F86" s="324">
        <f t="shared" si="2"/>
        <v>0</v>
      </c>
      <c r="G86" s="324">
        <f t="shared" si="3"/>
        <v>0</v>
      </c>
      <c r="H86" s="323"/>
      <c r="I86" s="323"/>
      <c r="J86" s="323"/>
    </row>
    <row r="87" spans="1:10" x14ac:dyDescent="0.25">
      <c r="A87" s="336" t="s">
        <v>2808</v>
      </c>
      <c r="B87" s="243" t="s">
        <v>850</v>
      </c>
      <c r="C87" s="244" t="s">
        <v>730</v>
      </c>
      <c r="D87" s="244">
        <v>1</v>
      </c>
      <c r="E87" s="324"/>
      <c r="F87" s="324">
        <f t="shared" si="2"/>
        <v>0</v>
      </c>
      <c r="G87" s="324">
        <f t="shared" si="3"/>
        <v>0</v>
      </c>
      <c r="H87" s="323"/>
      <c r="I87" s="323"/>
      <c r="J87" s="323"/>
    </row>
    <row r="88" spans="1:10" x14ac:dyDescent="0.25">
      <c r="A88" s="336" t="s">
        <v>2809</v>
      </c>
      <c r="B88" s="243" t="s">
        <v>617</v>
      </c>
      <c r="C88" s="244" t="s">
        <v>2</v>
      </c>
      <c r="D88" s="244">
        <v>1</v>
      </c>
      <c r="E88" s="324"/>
      <c r="F88" s="324">
        <f t="shared" ref="F88:F151" si="4">SUM(E88*1.2)</f>
        <v>0</v>
      </c>
      <c r="G88" s="324">
        <f t="shared" ref="G88:G151" si="5">SUM(D88*E88)</f>
        <v>0</v>
      </c>
      <c r="H88" s="323"/>
      <c r="I88" s="323"/>
      <c r="J88" s="323"/>
    </row>
    <row r="89" spans="1:10" x14ac:dyDescent="0.25">
      <c r="A89" s="336" t="s">
        <v>2810</v>
      </c>
      <c r="B89" s="243" t="s">
        <v>1114</v>
      </c>
      <c r="C89" s="244" t="s">
        <v>2</v>
      </c>
      <c r="D89" s="244">
        <v>1</v>
      </c>
      <c r="E89" s="324"/>
      <c r="F89" s="324">
        <f t="shared" si="4"/>
        <v>0</v>
      </c>
      <c r="G89" s="324">
        <f t="shared" si="5"/>
        <v>0</v>
      </c>
      <c r="H89" s="323"/>
      <c r="I89" s="323"/>
      <c r="J89" s="323"/>
    </row>
    <row r="90" spans="1:10" x14ac:dyDescent="0.25">
      <c r="A90" s="336" t="s">
        <v>2811</v>
      </c>
      <c r="B90" s="243" t="s">
        <v>107</v>
      </c>
      <c r="C90" s="244" t="s">
        <v>2</v>
      </c>
      <c r="D90" s="244">
        <v>1</v>
      </c>
      <c r="E90" s="324"/>
      <c r="F90" s="324">
        <f t="shared" si="4"/>
        <v>0</v>
      </c>
      <c r="G90" s="324">
        <f t="shared" si="5"/>
        <v>0</v>
      </c>
      <c r="H90" s="323"/>
      <c r="I90" s="323"/>
      <c r="J90" s="323"/>
    </row>
    <row r="91" spans="1:10" x14ac:dyDescent="0.25">
      <c r="A91" s="336" t="s">
        <v>2812</v>
      </c>
      <c r="B91" s="243" t="s">
        <v>619</v>
      </c>
      <c r="C91" s="244" t="s">
        <v>2</v>
      </c>
      <c r="D91" s="244">
        <v>1</v>
      </c>
      <c r="E91" s="324"/>
      <c r="F91" s="324">
        <f t="shared" si="4"/>
        <v>0</v>
      </c>
      <c r="G91" s="324">
        <f t="shared" si="5"/>
        <v>0</v>
      </c>
      <c r="H91" s="323"/>
      <c r="I91" s="323"/>
      <c r="J91" s="323"/>
    </row>
    <row r="92" spans="1:10" x14ac:dyDescent="0.25">
      <c r="A92" s="336" t="s">
        <v>2813</v>
      </c>
      <c r="B92" s="243" t="s">
        <v>620</v>
      </c>
      <c r="C92" s="244" t="s">
        <v>2</v>
      </c>
      <c r="D92" s="244">
        <v>1</v>
      </c>
      <c r="E92" s="324"/>
      <c r="F92" s="324">
        <f t="shared" si="4"/>
        <v>0</v>
      </c>
      <c r="G92" s="324">
        <f t="shared" si="5"/>
        <v>0</v>
      </c>
      <c r="H92" s="323"/>
      <c r="I92" s="323"/>
      <c r="J92" s="323"/>
    </row>
    <row r="93" spans="1:10" x14ac:dyDescent="0.25">
      <c r="A93" s="336" t="s">
        <v>2814</v>
      </c>
      <c r="B93" s="243" t="s">
        <v>621</v>
      </c>
      <c r="C93" s="244" t="s">
        <v>2</v>
      </c>
      <c r="D93" s="244">
        <v>1</v>
      </c>
      <c r="E93" s="324"/>
      <c r="F93" s="324">
        <f t="shared" si="4"/>
        <v>0</v>
      </c>
      <c r="G93" s="324">
        <f t="shared" si="5"/>
        <v>0</v>
      </c>
      <c r="H93" s="323"/>
      <c r="I93" s="323"/>
      <c r="J93" s="323"/>
    </row>
    <row r="94" spans="1:10" x14ac:dyDescent="0.25">
      <c r="A94" s="336" t="s">
        <v>2815</v>
      </c>
      <c r="B94" s="243" t="s">
        <v>595</v>
      </c>
      <c r="C94" s="244" t="s">
        <v>2</v>
      </c>
      <c r="D94" s="244">
        <v>1</v>
      </c>
      <c r="E94" s="324"/>
      <c r="F94" s="324">
        <f t="shared" si="4"/>
        <v>0</v>
      </c>
      <c r="G94" s="324">
        <f t="shared" si="5"/>
        <v>0</v>
      </c>
      <c r="H94" s="323"/>
      <c r="I94" s="323"/>
      <c r="J94" s="323"/>
    </row>
    <row r="95" spans="1:10" x14ac:dyDescent="0.25">
      <c r="A95" s="336" t="s">
        <v>2816</v>
      </c>
      <c r="B95" s="243" t="s">
        <v>350</v>
      </c>
      <c r="C95" s="244" t="s">
        <v>2</v>
      </c>
      <c r="D95" s="244">
        <v>1</v>
      </c>
      <c r="E95" s="324"/>
      <c r="F95" s="324">
        <f t="shared" si="4"/>
        <v>0</v>
      </c>
      <c r="G95" s="324">
        <f t="shared" si="5"/>
        <v>0</v>
      </c>
      <c r="H95" s="323"/>
      <c r="I95" s="323"/>
      <c r="J95" s="323"/>
    </row>
    <row r="96" spans="1:10" x14ac:dyDescent="0.25">
      <c r="A96" s="336" t="s">
        <v>2817</v>
      </c>
      <c r="B96" s="243" t="s">
        <v>851</v>
      </c>
      <c r="C96" s="244" t="s">
        <v>2</v>
      </c>
      <c r="D96" s="244">
        <v>1</v>
      </c>
      <c r="E96" s="324"/>
      <c r="F96" s="324">
        <f t="shared" si="4"/>
        <v>0</v>
      </c>
      <c r="G96" s="324">
        <f t="shared" si="5"/>
        <v>0</v>
      </c>
      <c r="H96" s="323"/>
      <c r="I96" s="323"/>
      <c r="J96" s="323"/>
    </row>
    <row r="97" spans="1:10" x14ac:dyDescent="0.25">
      <c r="A97" s="336" t="s">
        <v>2818</v>
      </c>
      <c r="B97" s="243" t="s">
        <v>905</v>
      </c>
      <c r="C97" s="244" t="s">
        <v>2</v>
      </c>
      <c r="D97" s="244">
        <v>1</v>
      </c>
      <c r="E97" s="324"/>
      <c r="F97" s="324">
        <f t="shared" si="4"/>
        <v>0</v>
      </c>
      <c r="G97" s="324">
        <f t="shared" si="5"/>
        <v>0</v>
      </c>
      <c r="H97" s="323"/>
      <c r="I97" s="323"/>
      <c r="J97" s="323"/>
    </row>
    <row r="98" spans="1:10" x14ac:dyDescent="0.25">
      <c r="A98" s="336" t="s">
        <v>2819</v>
      </c>
      <c r="B98" s="243" t="s">
        <v>623</v>
      </c>
      <c r="C98" s="244" t="s">
        <v>2</v>
      </c>
      <c r="D98" s="244">
        <v>1</v>
      </c>
      <c r="E98" s="324"/>
      <c r="F98" s="324">
        <f t="shared" si="4"/>
        <v>0</v>
      </c>
      <c r="G98" s="324">
        <f t="shared" si="5"/>
        <v>0</v>
      </c>
      <c r="H98" s="323"/>
      <c r="I98" s="323"/>
      <c r="J98" s="323"/>
    </row>
    <row r="99" spans="1:10" x14ac:dyDescent="0.25">
      <c r="A99" s="336" t="s">
        <v>2820</v>
      </c>
      <c r="B99" s="243" t="s">
        <v>614</v>
      </c>
      <c r="C99" s="244" t="s">
        <v>2</v>
      </c>
      <c r="D99" s="244">
        <v>1</v>
      </c>
      <c r="E99" s="324"/>
      <c r="F99" s="324">
        <f t="shared" si="4"/>
        <v>0</v>
      </c>
      <c r="G99" s="324">
        <f t="shared" si="5"/>
        <v>0</v>
      </c>
      <c r="H99" s="323"/>
      <c r="I99" s="323"/>
      <c r="J99" s="323"/>
    </row>
    <row r="100" spans="1:10" x14ac:dyDescent="0.25">
      <c r="A100" s="336" t="s">
        <v>2821</v>
      </c>
      <c r="B100" s="243" t="s">
        <v>852</v>
      </c>
      <c r="C100" s="244" t="s">
        <v>2</v>
      </c>
      <c r="D100" s="244">
        <v>1</v>
      </c>
      <c r="E100" s="324"/>
      <c r="F100" s="324">
        <f t="shared" si="4"/>
        <v>0</v>
      </c>
      <c r="G100" s="324">
        <f t="shared" si="5"/>
        <v>0</v>
      </c>
      <c r="H100" s="323"/>
      <c r="I100" s="323"/>
      <c r="J100" s="323"/>
    </row>
    <row r="101" spans="1:10" x14ac:dyDescent="0.25">
      <c r="A101" s="336" t="s">
        <v>2822</v>
      </c>
      <c r="B101" s="243" t="s">
        <v>853</v>
      </c>
      <c r="C101" s="244" t="s">
        <v>2</v>
      </c>
      <c r="D101" s="244">
        <v>1</v>
      </c>
      <c r="E101" s="324"/>
      <c r="F101" s="324">
        <f t="shared" si="4"/>
        <v>0</v>
      </c>
      <c r="G101" s="324">
        <f t="shared" si="5"/>
        <v>0</v>
      </c>
      <c r="H101" s="323"/>
      <c r="I101" s="323"/>
      <c r="J101" s="323"/>
    </row>
    <row r="102" spans="1:10" x14ac:dyDescent="0.25">
      <c r="A102" s="336" t="s">
        <v>2823</v>
      </c>
      <c r="B102" s="243" t="s">
        <v>624</v>
      </c>
      <c r="C102" s="244" t="s">
        <v>2</v>
      </c>
      <c r="D102" s="244">
        <v>1</v>
      </c>
      <c r="E102" s="324"/>
      <c r="F102" s="324">
        <f t="shared" si="4"/>
        <v>0</v>
      </c>
      <c r="G102" s="324">
        <f t="shared" si="5"/>
        <v>0</v>
      </c>
      <c r="H102" s="323"/>
      <c r="I102" s="323"/>
      <c r="J102" s="323"/>
    </row>
    <row r="103" spans="1:10" x14ac:dyDescent="0.25">
      <c r="A103" s="336" t="s">
        <v>2824</v>
      </c>
      <c r="B103" s="243" t="s">
        <v>854</v>
      </c>
      <c r="C103" s="244" t="s">
        <v>2</v>
      </c>
      <c r="D103" s="244">
        <v>1</v>
      </c>
      <c r="E103" s="324"/>
      <c r="F103" s="324">
        <f t="shared" si="4"/>
        <v>0</v>
      </c>
      <c r="G103" s="324">
        <f t="shared" si="5"/>
        <v>0</v>
      </c>
      <c r="H103" s="323"/>
      <c r="I103" s="323"/>
      <c r="J103" s="323"/>
    </row>
    <row r="104" spans="1:10" x14ac:dyDescent="0.25">
      <c r="A104" s="336" t="s">
        <v>2825</v>
      </c>
      <c r="B104" s="243" t="s">
        <v>179</v>
      </c>
      <c r="C104" s="244" t="s">
        <v>2</v>
      </c>
      <c r="D104" s="244">
        <v>1</v>
      </c>
      <c r="E104" s="324"/>
      <c r="F104" s="324">
        <f t="shared" si="4"/>
        <v>0</v>
      </c>
      <c r="G104" s="324">
        <f t="shared" si="5"/>
        <v>0</v>
      </c>
      <c r="H104" s="323"/>
      <c r="I104" s="323"/>
      <c r="J104" s="323"/>
    </row>
    <row r="105" spans="1:10" x14ac:dyDescent="0.25">
      <c r="A105" s="336" t="s">
        <v>2826</v>
      </c>
      <c r="B105" s="243" t="s">
        <v>626</v>
      </c>
      <c r="C105" s="244" t="s">
        <v>2</v>
      </c>
      <c r="D105" s="244">
        <v>1</v>
      </c>
      <c r="E105" s="324"/>
      <c r="F105" s="324">
        <f t="shared" si="4"/>
        <v>0</v>
      </c>
      <c r="G105" s="324">
        <f t="shared" si="5"/>
        <v>0</v>
      </c>
      <c r="H105" s="323"/>
      <c r="I105" s="323"/>
      <c r="J105" s="323"/>
    </row>
    <row r="106" spans="1:10" x14ac:dyDescent="0.25">
      <c r="A106" s="336" t="s">
        <v>2827</v>
      </c>
      <c r="B106" s="245" t="s">
        <v>180</v>
      </c>
      <c r="C106" s="244" t="s">
        <v>2</v>
      </c>
      <c r="D106" s="244">
        <v>1</v>
      </c>
      <c r="E106" s="324"/>
      <c r="F106" s="324">
        <f t="shared" si="4"/>
        <v>0</v>
      </c>
      <c r="G106" s="324">
        <f t="shared" si="5"/>
        <v>0</v>
      </c>
      <c r="H106" s="323"/>
      <c r="I106" s="323"/>
      <c r="J106" s="323"/>
    </row>
    <row r="107" spans="1:10" x14ac:dyDescent="0.25">
      <c r="A107" s="336" t="s">
        <v>2828</v>
      </c>
      <c r="B107" s="245" t="s">
        <v>855</v>
      </c>
      <c r="C107" s="244" t="s">
        <v>2</v>
      </c>
      <c r="D107" s="244">
        <v>1</v>
      </c>
      <c r="E107" s="324"/>
      <c r="F107" s="324">
        <f t="shared" si="4"/>
        <v>0</v>
      </c>
      <c r="G107" s="324">
        <f t="shared" si="5"/>
        <v>0</v>
      </c>
      <c r="H107" s="323"/>
      <c r="I107" s="323"/>
      <c r="J107" s="323"/>
    </row>
    <row r="108" spans="1:10" x14ac:dyDescent="0.25">
      <c r="A108" s="336" t="s">
        <v>2829</v>
      </c>
      <c r="B108" s="245" t="s">
        <v>1115</v>
      </c>
      <c r="C108" s="244" t="s">
        <v>2</v>
      </c>
      <c r="D108" s="244">
        <v>1</v>
      </c>
      <c r="E108" s="324"/>
      <c r="F108" s="324">
        <f t="shared" si="4"/>
        <v>0</v>
      </c>
      <c r="G108" s="324">
        <f t="shared" si="5"/>
        <v>0</v>
      </c>
      <c r="H108" s="323"/>
      <c r="I108" s="323"/>
      <c r="J108" s="323"/>
    </row>
    <row r="109" spans="1:10" x14ac:dyDescent="0.25">
      <c r="A109" s="336" t="s">
        <v>2830</v>
      </c>
      <c r="B109" s="245" t="s">
        <v>1116</v>
      </c>
      <c r="C109" s="244" t="s">
        <v>2</v>
      </c>
      <c r="D109" s="244">
        <v>1</v>
      </c>
      <c r="E109" s="324"/>
      <c r="F109" s="324">
        <f t="shared" si="4"/>
        <v>0</v>
      </c>
      <c r="G109" s="324">
        <f t="shared" si="5"/>
        <v>0</v>
      </c>
      <c r="H109" s="323"/>
      <c r="I109" s="323"/>
      <c r="J109" s="323"/>
    </row>
    <row r="110" spans="1:10" x14ac:dyDescent="0.25">
      <c r="A110" s="336" t="s">
        <v>2831</v>
      </c>
      <c r="B110" s="245" t="s">
        <v>636</v>
      </c>
      <c r="C110" s="244" t="s">
        <v>5</v>
      </c>
      <c r="D110" s="244">
        <v>1</v>
      </c>
      <c r="E110" s="324"/>
      <c r="F110" s="324">
        <f t="shared" si="4"/>
        <v>0</v>
      </c>
      <c r="G110" s="324">
        <f t="shared" si="5"/>
        <v>0</v>
      </c>
      <c r="H110" s="323"/>
      <c r="I110" s="323"/>
      <c r="J110" s="323"/>
    </row>
    <row r="111" spans="1:10" x14ac:dyDescent="0.25">
      <c r="A111" s="336" t="s">
        <v>2832</v>
      </c>
      <c r="B111" s="243" t="s">
        <v>630</v>
      </c>
      <c r="C111" s="244" t="s">
        <v>2</v>
      </c>
      <c r="D111" s="244">
        <v>1</v>
      </c>
      <c r="E111" s="324"/>
      <c r="F111" s="324">
        <f t="shared" si="4"/>
        <v>0</v>
      </c>
      <c r="G111" s="324">
        <f t="shared" si="5"/>
        <v>0</v>
      </c>
      <c r="H111" s="323"/>
      <c r="I111" s="323"/>
      <c r="J111" s="323"/>
    </row>
    <row r="112" spans="1:10" x14ac:dyDescent="0.25">
      <c r="A112" s="336" t="s">
        <v>2833</v>
      </c>
      <c r="B112" s="243" t="s">
        <v>632</v>
      </c>
      <c r="C112" s="244" t="s">
        <v>2</v>
      </c>
      <c r="D112" s="244">
        <v>2</v>
      </c>
      <c r="E112" s="324"/>
      <c r="F112" s="324">
        <f t="shared" si="4"/>
        <v>0</v>
      </c>
      <c r="G112" s="324">
        <f t="shared" si="5"/>
        <v>0</v>
      </c>
      <c r="H112" s="323"/>
      <c r="I112" s="323"/>
      <c r="J112" s="323"/>
    </row>
    <row r="113" spans="1:10" x14ac:dyDescent="0.25">
      <c r="A113" s="336" t="s">
        <v>2834</v>
      </c>
      <c r="B113" s="243" t="s">
        <v>856</v>
      </c>
      <c r="C113" s="244" t="s">
        <v>2</v>
      </c>
      <c r="D113" s="244">
        <v>1</v>
      </c>
      <c r="E113" s="324"/>
      <c r="F113" s="324">
        <f t="shared" si="4"/>
        <v>0</v>
      </c>
      <c r="G113" s="324">
        <f t="shared" si="5"/>
        <v>0</v>
      </c>
      <c r="H113" s="323"/>
      <c r="I113" s="323"/>
      <c r="J113" s="323"/>
    </row>
    <row r="114" spans="1:10" x14ac:dyDescent="0.25">
      <c r="A114" s="336" t="s">
        <v>2835</v>
      </c>
      <c r="B114" s="243" t="s">
        <v>634</v>
      </c>
      <c r="C114" s="244" t="s">
        <v>2</v>
      </c>
      <c r="D114" s="244">
        <v>1</v>
      </c>
      <c r="E114" s="324"/>
      <c r="F114" s="324">
        <f t="shared" si="4"/>
        <v>0</v>
      </c>
      <c r="G114" s="324">
        <f t="shared" si="5"/>
        <v>0</v>
      </c>
      <c r="H114" s="323"/>
      <c r="I114" s="323"/>
      <c r="J114" s="323"/>
    </row>
    <row r="115" spans="1:10" x14ac:dyDescent="0.25">
      <c r="A115" s="336" t="s">
        <v>2836</v>
      </c>
      <c r="B115" s="243" t="s">
        <v>635</v>
      </c>
      <c r="C115" s="244" t="s">
        <v>2</v>
      </c>
      <c r="D115" s="244">
        <v>2</v>
      </c>
      <c r="E115" s="324"/>
      <c r="F115" s="324">
        <f t="shared" si="4"/>
        <v>0</v>
      </c>
      <c r="G115" s="324">
        <f t="shared" si="5"/>
        <v>0</v>
      </c>
      <c r="H115" s="323"/>
      <c r="I115" s="323"/>
      <c r="J115" s="323"/>
    </row>
    <row r="116" spans="1:10" x14ac:dyDescent="0.25">
      <c r="A116" s="336" t="s">
        <v>2837</v>
      </c>
      <c r="B116" s="243" t="s">
        <v>857</v>
      </c>
      <c r="C116" s="244" t="s">
        <v>2</v>
      </c>
      <c r="D116" s="244">
        <v>1</v>
      </c>
      <c r="E116" s="324"/>
      <c r="F116" s="324">
        <f t="shared" si="4"/>
        <v>0</v>
      </c>
      <c r="G116" s="324">
        <f t="shared" si="5"/>
        <v>0</v>
      </c>
      <c r="H116" s="323"/>
      <c r="I116" s="323"/>
      <c r="J116" s="323"/>
    </row>
    <row r="117" spans="1:10" x14ac:dyDescent="0.25">
      <c r="A117" s="336" t="s">
        <v>2838</v>
      </c>
      <c r="B117" s="243" t="s">
        <v>859</v>
      </c>
      <c r="C117" s="244" t="s">
        <v>2</v>
      </c>
      <c r="D117" s="244">
        <v>2</v>
      </c>
      <c r="E117" s="324"/>
      <c r="F117" s="324">
        <f t="shared" si="4"/>
        <v>0</v>
      </c>
      <c r="G117" s="324">
        <f t="shared" si="5"/>
        <v>0</v>
      </c>
      <c r="H117" s="323"/>
      <c r="I117" s="323"/>
      <c r="J117" s="323"/>
    </row>
    <row r="118" spans="1:10" x14ac:dyDescent="0.25">
      <c r="A118" s="336" t="s">
        <v>2839</v>
      </c>
      <c r="B118" s="245" t="s">
        <v>966</v>
      </c>
      <c r="C118" s="244" t="s">
        <v>2</v>
      </c>
      <c r="D118" s="244">
        <v>2</v>
      </c>
      <c r="E118" s="324"/>
      <c r="F118" s="324">
        <f t="shared" si="4"/>
        <v>0</v>
      </c>
      <c r="G118" s="324">
        <f t="shared" si="5"/>
        <v>0</v>
      </c>
      <c r="H118" s="323"/>
      <c r="I118" s="323"/>
      <c r="J118" s="323"/>
    </row>
    <row r="119" spans="1:10" x14ac:dyDescent="0.25">
      <c r="A119" s="336" t="s">
        <v>2840</v>
      </c>
      <c r="B119" s="243" t="s">
        <v>858</v>
      </c>
      <c r="C119" s="244" t="s">
        <v>2</v>
      </c>
      <c r="D119" s="244">
        <v>2</v>
      </c>
      <c r="E119" s="324"/>
      <c r="F119" s="324">
        <f t="shared" si="4"/>
        <v>0</v>
      </c>
      <c r="G119" s="324">
        <f t="shared" si="5"/>
        <v>0</v>
      </c>
      <c r="H119" s="323"/>
      <c r="I119" s="323"/>
      <c r="J119" s="323"/>
    </row>
    <row r="120" spans="1:10" x14ac:dyDescent="0.25">
      <c r="A120" s="336" t="s">
        <v>2841</v>
      </c>
      <c r="B120" s="245" t="s">
        <v>1117</v>
      </c>
      <c r="C120" s="244" t="s">
        <v>2</v>
      </c>
      <c r="D120" s="244">
        <v>2</v>
      </c>
      <c r="E120" s="324"/>
      <c r="F120" s="324">
        <f t="shared" si="4"/>
        <v>0</v>
      </c>
      <c r="G120" s="324">
        <f t="shared" si="5"/>
        <v>0</v>
      </c>
      <c r="H120" s="323"/>
      <c r="I120" s="323"/>
      <c r="J120" s="323"/>
    </row>
    <row r="121" spans="1:10" x14ac:dyDescent="0.25">
      <c r="A121" s="336" t="s">
        <v>2842</v>
      </c>
      <c r="B121" s="243" t="s">
        <v>51</v>
      </c>
      <c r="C121" s="244" t="s">
        <v>2</v>
      </c>
      <c r="D121" s="244">
        <v>1</v>
      </c>
      <c r="E121" s="324"/>
      <c r="F121" s="324">
        <f t="shared" si="4"/>
        <v>0</v>
      </c>
      <c r="G121" s="324">
        <f t="shared" si="5"/>
        <v>0</v>
      </c>
      <c r="H121" s="323"/>
      <c r="I121" s="323"/>
      <c r="J121" s="323"/>
    </row>
    <row r="122" spans="1:10" x14ac:dyDescent="0.25">
      <c r="A122" s="336" t="s">
        <v>2843</v>
      </c>
      <c r="B122" s="243" t="s">
        <v>640</v>
      </c>
      <c r="C122" s="244" t="s">
        <v>2</v>
      </c>
      <c r="D122" s="244">
        <v>2</v>
      </c>
      <c r="E122" s="324"/>
      <c r="F122" s="324">
        <f t="shared" si="4"/>
        <v>0</v>
      </c>
      <c r="G122" s="324">
        <f t="shared" si="5"/>
        <v>0</v>
      </c>
      <c r="H122" s="323"/>
      <c r="I122" s="323"/>
      <c r="J122" s="323"/>
    </row>
    <row r="123" spans="1:10" x14ac:dyDescent="0.25">
      <c r="A123" s="336" t="s">
        <v>2844</v>
      </c>
      <c r="B123" s="243" t="s">
        <v>1118</v>
      </c>
      <c r="C123" s="244" t="s">
        <v>2</v>
      </c>
      <c r="D123" s="244">
        <v>1</v>
      </c>
      <c r="E123" s="324"/>
      <c r="F123" s="324">
        <f t="shared" si="4"/>
        <v>0</v>
      </c>
      <c r="G123" s="324">
        <f t="shared" si="5"/>
        <v>0</v>
      </c>
      <c r="H123" s="323"/>
      <c r="I123" s="323"/>
      <c r="J123" s="323"/>
    </row>
    <row r="124" spans="1:10" x14ac:dyDescent="0.25">
      <c r="A124" s="336" t="s">
        <v>2845</v>
      </c>
      <c r="B124" s="243" t="s">
        <v>860</v>
      </c>
      <c r="C124" s="244" t="s">
        <v>2</v>
      </c>
      <c r="D124" s="244">
        <v>1</v>
      </c>
      <c r="E124" s="324"/>
      <c r="F124" s="324">
        <f t="shared" si="4"/>
        <v>0</v>
      </c>
      <c r="G124" s="324">
        <f t="shared" si="5"/>
        <v>0</v>
      </c>
      <c r="H124" s="323"/>
      <c r="I124" s="323"/>
      <c r="J124" s="323"/>
    </row>
    <row r="125" spans="1:10" x14ac:dyDescent="0.25">
      <c r="A125" s="336" t="s">
        <v>2846</v>
      </c>
      <c r="B125" s="243" t="s">
        <v>861</v>
      </c>
      <c r="C125" s="244" t="s">
        <v>2</v>
      </c>
      <c r="D125" s="244">
        <v>2</v>
      </c>
      <c r="E125" s="324"/>
      <c r="F125" s="324">
        <f t="shared" si="4"/>
        <v>0</v>
      </c>
      <c r="G125" s="324">
        <f t="shared" si="5"/>
        <v>0</v>
      </c>
      <c r="H125" s="323"/>
      <c r="I125" s="323"/>
      <c r="J125" s="323"/>
    </row>
    <row r="126" spans="1:10" x14ac:dyDescent="0.25">
      <c r="A126" s="336" t="s">
        <v>2847</v>
      </c>
      <c r="B126" s="243" t="s">
        <v>171</v>
      </c>
      <c r="C126" s="244" t="s">
        <v>2</v>
      </c>
      <c r="D126" s="244">
        <v>2</v>
      </c>
      <c r="E126" s="324"/>
      <c r="F126" s="324">
        <f t="shared" si="4"/>
        <v>0</v>
      </c>
      <c r="G126" s="324">
        <f t="shared" si="5"/>
        <v>0</v>
      </c>
      <c r="H126" s="323"/>
      <c r="I126" s="323"/>
      <c r="J126" s="323"/>
    </row>
    <row r="127" spans="1:10" x14ac:dyDescent="0.25">
      <c r="A127" s="336" t="s">
        <v>2848</v>
      </c>
      <c r="B127" s="243" t="s">
        <v>862</v>
      </c>
      <c r="C127" s="244" t="s">
        <v>2</v>
      </c>
      <c r="D127" s="244">
        <v>2</v>
      </c>
      <c r="E127" s="324"/>
      <c r="F127" s="324">
        <f t="shared" si="4"/>
        <v>0</v>
      </c>
      <c r="G127" s="324">
        <f t="shared" si="5"/>
        <v>0</v>
      </c>
      <c r="H127" s="323"/>
      <c r="I127" s="323"/>
      <c r="J127" s="323"/>
    </row>
    <row r="128" spans="1:10" x14ac:dyDescent="0.25">
      <c r="A128" s="336" t="s">
        <v>2849</v>
      </c>
      <c r="B128" s="243" t="s">
        <v>863</v>
      </c>
      <c r="C128" s="244" t="s">
        <v>2</v>
      </c>
      <c r="D128" s="244">
        <v>2</v>
      </c>
      <c r="E128" s="324"/>
      <c r="F128" s="324">
        <f t="shared" si="4"/>
        <v>0</v>
      </c>
      <c r="G128" s="324">
        <f t="shared" si="5"/>
        <v>0</v>
      </c>
      <c r="H128" s="323"/>
      <c r="I128" s="323"/>
      <c r="J128" s="323"/>
    </row>
    <row r="129" spans="1:10" x14ac:dyDescent="0.25">
      <c r="A129" s="336" t="s">
        <v>2850</v>
      </c>
      <c r="B129" s="243" t="s">
        <v>1119</v>
      </c>
      <c r="C129" s="244" t="s">
        <v>2</v>
      </c>
      <c r="D129" s="244">
        <v>1</v>
      </c>
      <c r="E129" s="324"/>
      <c r="F129" s="324">
        <f t="shared" si="4"/>
        <v>0</v>
      </c>
      <c r="G129" s="324">
        <f t="shared" si="5"/>
        <v>0</v>
      </c>
      <c r="H129" s="323"/>
      <c r="I129" s="323"/>
      <c r="J129" s="323"/>
    </row>
    <row r="130" spans="1:10" x14ac:dyDescent="0.25">
      <c r="A130" s="336" t="s">
        <v>2851</v>
      </c>
      <c r="B130" s="243" t="s">
        <v>172</v>
      </c>
      <c r="C130" s="244" t="s">
        <v>2</v>
      </c>
      <c r="D130" s="244">
        <v>2</v>
      </c>
      <c r="E130" s="324"/>
      <c r="F130" s="324">
        <f t="shared" si="4"/>
        <v>0</v>
      </c>
      <c r="G130" s="324">
        <f t="shared" si="5"/>
        <v>0</v>
      </c>
      <c r="H130" s="323"/>
      <c r="I130" s="323"/>
      <c r="J130" s="323"/>
    </row>
    <row r="131" spans="1:10" x14ac:dyDescent="0.25">
      <c r="A131" s="336" t="s">
        <v>2852</v>
      </c>
      <c r="B131" s="243" t="s">
        <v>864</v>
      </c>
      <c r="C131" s="244" t="s">
        <v>2</v>
      </c>
      <c r="D131" s="244">
        <v>2</v>
      </c>
      <c r="E131" s="324"/>
      <c r="F131" s="324">
        <f t="shared" si="4"/>
        <v>0</v>
      </c>
      <c r="G131" s="324">
        <f t="shared" si="5"/>
        <v>0</v>
      </c>
      <c r="H131" s="323"/>
      <c r="I131" s="323"/>
      <c r="J131" s="323"/>
    </row>
    <row r="132" spans="1:10" x14ac:dyDescent="0.25">
      <c r="A132" s="336" t="s">
        <v>2853</v>
      </c>
      <c r="B132" s="243" t="s">
        <v>1120</v>
      </c>
      <c r="C132" s="244" t="s">
        <v>2</v>
      </c>
      <c r="D132" s="244">
        <v>2</v>
      </c>
      <c r="E132" s="324"/>
      <c r="F132" s="324">
        <f t="shared" si="4"/>
        <v>0</v>
      </c>
      <c r="G132" s="324">
        <f t="shared" si="5"/>
        <v>0</v>
      </c>
      <c r="H132" s="323"/>
      <c r="I132" s="323"/>
      <c r="J132" s="323"/>
    </row>
    <row r="133" spans="1:10" x14ac:dyDescent="0.25">
      <c r="A133" s="336" t="s">
        <v>2854</v>
      </c>
      <c r="B133" s="243" t="s">
        <v>91</v>
      </c>
      <c r="C133" s="244" t="s">
        <v>2</v>
      </c>
      <c r="D133" s="244">
        <v>1</v>
      </c>
      <c r="E133" s="324"/>
      <c r="F133" s="324">
        <f t="shared" si="4"/>
        <v>0</v>
      </c>
      <c r="G133" s="324">
        <f t="shared" si="5"/>
        <v>0</v>
      </c>
      <c r="H133" s="323"/>
      <c r="I133" s="323"/>
      <c r="J133" s="323"/>
    </row>
    <row r="134" spans="1:10" x14ac:dyDescent="0.25">
      <c r="A134" s="336" t="s">
        <v>2855</v>
      </c>
      <c r="B134" s="243" t="s">
        <v>644</v>
      </c>
      <c r="C134" s="244" t="s">
        <v>2</v>
      </c>
      <c r="D134" s="244">
        <v>1</v>
      </c>
      <c r="E134" s="324"/>
      <c r="F134" s="324">
        <f t="shared" si="4"/>
        <v>0</v>
      </c>
      <c r="G134" s="324">
        <f t="shared" si="5"/>
        <v>0</v>
      </c>
      <c r="H134" s="323"/>
      <c r="I134" s="323"/>
      <c r="J134" s="323"/>
    </row>
    <row r="135" spans="1:10" x14ac:dyDescent="0.25">
      <c r="A135" s="336" t="s">
        <v>2856</v>
      </c>
      <c r="B135" s="243" t="s">
        <v>866</v>
      </c>
      <c r="C135" s="244" t="s">
        <v>5</v>
      </c>
      <c r="D135" s="244">
        <v>1</v>
      </c>
      <c r="E135" s="324"/>
      <c r="F135" s="324">
        <f t="shared" si="4"/>
        <v>0</v>
      </c>
      <c r="G135" s="324">
        <f t="shared" si="5"/>
        <v>0</v>
      </c>
      <c r="H135" s="323"/>
      <c r="I135" s="323"/>
      <c r="J135" s="323"/>
    </row>
    <row r="136" spans="1:10" x14ac:dyDescent="0.25">
      <c r="A136" s="336" t="s">
        <v>2857</v>
      </c>
      <c r="B136" s="243" t="s">
        <v>867</v>
      </c>
      <c r="C136" s="244" t="s">
        <v>2</v>
      </c>
      <c r="D136" s="244">
        <v>2</v>
      </c>
      <c r="E136" s="324"/>
      <c r="F136" s="324">
        <f t="shared" si="4"/>
        <v>0</v>
      </c>
      <c r="G136" s="324">
        <f t="shared" si="5"/>
        <v>0</v>
      </c>
      <c r="H136" s="323"/>
      <c r="I136" s="323"/>
      <c r="J136" s="323"/>
    </row>
    <row r="137" spans="1:10" x14ac:dyDescent="0.25">
      <c r="A137" s="336" t="s">
        <v>2858</v>
      </c>
      <c r="B137" s="243" t="s">
        <v>868</v>
      </c>
      <c r="C137" s="244" t="s">
        <v>2</v>
      </c>
      <c r="D137" s="244">
        <v>1</v>
      </c>
      <c r="E137" s="324"/>
      <c r="F137" s="324">
        <f t="shared" si="4"/>
        <v>0</v>
      </c>
      <c r="G137" s="324">
        <f t="shared" si="5"/>
        <v>0</v>
      </c>
      <c r="H137" s="323"/>
      <c r="I137" s="323"/>
      <c r="J137" s="323"/>
    </row>
    <row r="138" spans="1:10" x14ac:dyDescent="0.25">
      <c r="A138" s="336" t="s">
        <v>2859</v>
      </c>
      <c r="B138" s="243" t="s">
        <v>1121</v>
      </c>
      <c r="C138" s="244" t="s">
        <v>5</v>
      </c>
      <c r="D138" s="244">
        <v>1</v>
      </c>
      <c r="E138" s="324"/>
      <c r="F138" s="324">
        <f t="shared" si="4"/>
        <v>0</v>
      </c>
      <c r="G138" s="324">
        <f t="shared" si="5"/>
        <v>0</v>
      </c>
      <c r="H138" s="323"/>
      <c r="I138" s="323"/>
      <c r="J138" s="323"/>
    </row>
    <row r="139" spans="1:10" x14ac:dyDescent="0.25">
      <c r="A139" s="336" t="s">
        <v>2860</v>
      </c>
      <c r="B139" s="243" t="s">
        <v>1122</v>
      </c>
      <c r="C139" s="244" t="s">
        <v>2</v>
      </c>
      <c r="D139" s="244">
        <v>2</v>
      </c>
      <c r="E139" s="324"/>
      <c r="F139" s="324">
        <f t="shared" si="4"/>
        <v>0</v>
      </c>
      <c r="G139" s="324">
        <f t="shared" si="5"/>
        <v>0</v>
      </c>
      <c r="H139" s="323"/>
      <c r="I139" s="323"/>
      <c r="J139" s="323"/>
    </row>
    <row r="140" spans="1:10" x14ac:dyDescent="0.25">
      <c r="A140" s="336" t="s">
        <v>2861</v>
      </c>
      <c r="B140" s="243" t="s">
        <v>869</v>
      </c>
      <c r="C140" s="244" t="s">
        <v>2</v>
      </c>
      <c r="D140" s="244">
        <v>1</v>
      </c>
      <c r="E140" s="324"/>
      <c r="F140" s="324">
        <f t="shared" si="4"/>
        <v>0</v>
      </c>
      <c r="G140" s="324">
        <f t="shared" si="5"/>
        <v>0</v>
      </c>
      <c r="H140" s="323"/>
      <c r="I140" s="323"/>
      <c r="J140" s="323"/>
    </row>
    <row r="141" spans="1:10" x14ac:dyDescent="0.25">
      <c r="A141" s="336" t="s">
        <v>2862</v>
      </c>
      <c r="B141" s="243" t="s">
        <v>1123</v>
      </c>
      <c r="C141" s="244" t="s">
        <v>2</v>
      </c>
      <c r="D141" s="244">
        <v>1</v>
      </c>
      <c r="E141" s="324"/>
      <c r="F141" s="324">
        <f t="shared" si="4"/>
        <v>0</v>
      </c>
      <c r="G141" s="324">
        <f t="shared" si="5"/>
        <v>0</v>
      </c>
      <c r="H141" s="323"/>
      <c r="I141" s="323"/>
      <c r="J141" s="323"/>
    </row>
    <row r="142" spans="1:10" x14ac:dyDescent="0.25">
      <c r="A142" s="336" t="s">
        <v>2863</v>
      </c>
      <c r="B142" s="243" t="s">
        <v>196</v>
      </c>
      <c r="C142" s="244" t="s">
        <v>380</v>
      </c>
      <c r="D142" s="244">
        <v>1</v>
      </c>
      <c r="E142" s="324"/>
      <c r="F142" s="324">
        <f t="shared" si="4"/>
        <v>0</v>
      </c>
      <c r="G142" s="324">
        <f t="shared" si="5"/>
        <v>0</v>
      </c>
      <c r="H142" s="323"/>
      <c r="I142" s="323"/>
      <c r="J142" s="323"/>
    </row>
    <row r="143" spans="1:10" x14ac:dyDescent="0.25">
      <c r="A143" s="336" t="s">
        <v>2864</v>
      </c>
      <c r="B143" s="243" t="s">
        <v>93</v>
      </c>
      <c r="C143" s="244" t="s">
        <v>2</v>
      </c>
      <c r="D143" s="244">
        <v>1</v>
      </c>
      <c r="E143" s="324"/>
      <c r="F143" s="324">
        <f t="shared" si="4"/>
        <v>0</v>
      </c>
      <c r="G143" s="324">
        <f t="shared" si="5"/>
        <v>0</v>
      </c>
      <c r="H143" s="323"/>
      <c r="I143" s="323"/>
      <c r="J143" s="323"/>
    </row>
    <row r="144" spans="1:10" x14ac:dyDescent="0.25">
      <c r="A144" s="336" t="s">
        <v>2865</v>
      </c>
      <c r="B144" s="497" t="s">
        <v>737</v>
      </c>
      <c r="C144" s="244" t="s">
        <v>2</v>
      </c>
      <c r="D144" s="244">
        <v>1</v>
      </c>
      <c r="E144" s="324"/>
      <c r="F144" s="324">
        <f t="shared" si="4"/>
        <v>0</v>
      </c>
      <c r="G144" s="324">
        <f t="shared" si="5"/>
        <v>0</v>
      </c>
      <c r="H144" s="323"/>
      <c r="I144" s="323"/>
      <c r="J144" s="323"/>
    </row>
    <row r="145" spans="1:10" x14ac:dyDescent="0.25">
      <c r="A145" s="336" t="s">
        <v>2866</v>
      </c>
      <c r="B145" s="245" t="s">
        <v>638</v>
      </c>
      <c r="C145" s="244" t="s">
        <v>2</v>
      </c>
      <c r="D145" s="244">
        <v>2</v>
      </c>
      <c r="E145" s="324"/>
      <c r="F145" s="324">
        <f t="shared" si="4"/>
        <v>0</v>
      </c>
      <c r="G145" s="324">
        <f t="shared" si="5"/>
        <v>0</v>
      </c>
      <c r="H145" s="323"/>
      <c r="I145" s="323"/>
      <c r="J145" s="323"/>
    </row>
    <row r="146" spans="1:10" x14ac:dyDescent="0.25">
      <c r="A146" s="336" t="s">
        <v>2867</v>
      </c>
      <c r="B146" s="245" t="s">
        <v>1124</v>
      </c>
      <c r="C146" s="244" t="s">
        <v>2</v>
      </c>
      <c r="D146" s="244">
        <v>1</v>
      </c>
      <c r="E146" s="324"/>
      <c r="F146" s="324">
        <f t="shared" si="4"/>
        <v>0</v>
      </c>
      <c r="G146" s="324">
        <f t="shared" si="5"/>
        <v>0</v>
      </c>
      <c r="H146" s="323"/>
      <c r="I146" s="323"/>
      <c r="J146" s="323"/>
    </row>
    <row r="147" spans="1:10" x14ac:dyDescent="0.25">
      <c r="A147" s="336" t="s">
        <v>2868</v>
      </c>
      <c r="B147" s="245" t="s">
        <v>137</v>
      </c>
      <c r="C147" s="244" t="s">
        <v>2</v>
      </c>
      <c r="D147" s="244">
        <v>1</v>
      </c>
      <c r="E147" s="324"/>
      <c r="F147" s="324">
        <f t="shared" si="4"/>
        <v>0</v>
      </c>
      <c r="G147" s="324">
        <f t="shared" si="5"/>
        <v>0</v>
      </c>
      <c r="H147" s="323"/>
      <c r="I147" s="323"/>
      <c r="J147" s="323"/>
    </row>
    <row r="148" spans="1:10" x14ac:dyDescent="0.25">
      <c r="A148" s="336" t="s">
        <v>2869</v>
      </c>
      <c r="B148" s="243" t="s">
        <v>1125</v>
      </c>
      <c r="C148" s="244" t="s">
        <v>870</v>
      </c>
      <c r="D148" s="244">
        <v>1</v>
      </c>
      <c r="E148" s="324"/>
      <c r="F148" s="324">
        <f t="shared" si="4"/>
        <v>0</v>
      </c>
      <c r="G148" s="324">
        <f t="shared" si="5"/>
        <v>0</v>
      </c>
      <c r="H148" s="323"/>
      <c r="I148" s="323"/>
      <c r="J148" s="323"/>
    </row>
    <row r="149" spans="1:10" x14ac:dyDescent="0.25">
      <c r="A149" s="336" t="s">
        <v>2870</v>
      </c>
      <c r="B149" s="243" t="s">
        <v>871</v>
      </c>
      <c r="C149" s="244" t="s">
        <v>2</v>
      </c>
      <c r="D149" s="244">
        <v>1</v>
      </c>
      <c r="E149" s="324"/>
      <c r="F149" s="324">
        <f t="shared" si="4"/>
        <v>0</v>
      </c>
      <c r="G149" s="324">
        <f t="shared" si="5"/>
        <v>0</v>
      </c>
      <c r="H149" s="323"/>
      <c r="I149" s="323"/>
      <c r="J149" s="323"/>
    </row>
    <row r="150" spans="1:10" x14ac:dyDescent="0.25">
      <c r="A150" s="336" t="s">
        <v>2871</v>
      </c>
      <c r="B150" s="243" t="s">
        <v>151</v>
      </c>
      <c r="C150" s="244" t="s">
        <v>2</v>
      </c>
      <c r="D150" s="244">
        <v>1</v>
      </c>
      <c r="E150" s="324"/>
      <c r="F150" s="324">
        <f t="shared" si="4"/>
        <v>0</v>
      </c>
      <c r="G150" s="324">
        <f t="shared" si="5"/>
        <v>0</v>
      </c>
      <c r="H150" s="323"/>
      <c r="I150" s="323"/>
      <c r="J150" s="323"/>
    </row>
    <row r="151" spans="1:10" x14ac:dyDescent="0.25">
      <c r="A151" s="336" t="s">
        <v>2872</v>
      </c>
      <c r="B151" s="243" t="s">
        <v>154</v>
      </c>
      <c r="C151" s="244" t="s">
        <v>2</v>
      </c>
      <c r="D151" s="244">
        <v>1</v>
      </c>
      <c r="E151" s="324"/>
      <c r="F151" s="324">
        <f t="shared" si="4"/>
        <v>0</v>
      </c>
      <c r="G151" s="324">
        <f t="shared" si="5"/>
        <v>0</v>
      </c>
      <c r="H151" s="323"/>
      <c r="I151" s="323"/>
      <c r="J151" s="323"/>
    </row>
    <row r="152" spans="1:10" x14ac:dyDescent="0.25">
      <c r="A152" s="336" t="s">
        <v>2873</v>
      </c>
      <c r="B152" s="243" t="s">
        <v>156</v>
      </c>
      <c r="C152" s="244" t="s">
        <v>2</v>
      </c>
      <c r="D152" s="244">
        <v>1</v>
      </c>
      <c r="E152" s="324"/>
      <c r="F152" s="324">
        <f t="shared" ref="F152:F215" si="6">SUM(E152*1.2)</f>
        <v>0</v>
      </c>
      <c r="G152" s="324">
        <f t="shared" ref="G152:G215" si="7">SUM(D152*E152)</f>
        <v>0</v>
      </c>
      <c r="H152" s="323"/>
      <c r="I152" s="323"/>
      <c r="J152" s="323"/>
    </row>
    <row r="153" spans="1:10" x14ac:dyDescent="0.25">
      <c r="A153" s="336" t="s">
        <v>2874</v>
      </c>
      <c r="B153" s="243" t="s">
        <v>872</v>
      </c>
      <c r="C153" s="244" t="s">
        <v>2</v>
      </c>
      <c r="D153" s="244">
        <v>1</v>
      </c>
      <c r="E153" s="324"/>
      <c r="F153" s="324">
        <f t="shared" si="6"/>
        <v>0</v>
      </c>
      <c r="G153" s="324">
        <f t="shared" si="7"/>
        <v>0</v>
      </c>
      <c r="H153" s="323"/>
      <c r="I153" s="323"/>
      <c r="J153" s="323"/>
    </row>
    <row r="154" spans="1:10" x14ac:dyDescent="0.25">
      <c r="A154" s="336" t="s">
        <v>2875</v>
      </c>
      <c r="B154" s="243" t="s">
        <v>873</v>
      </c>
      <c r="C154" s="244" t="s">
        <v>2</v>
      </c>
      <c r="D154" s="244">
        <v>1</v>
      </c>
      <c r="E154" s="324"/>
      <c r="F154" s="324">
        <f t="shared" si="6"/>
        <v>0</v>
      </c>
      <c r="G154" s="324">
        <f t="shared" si="7"/>
        <v>0</v>
      </c>
      <c r="H154" s="323"/>
      <c r="I154" s="323"/>
      <c r="J154" s="323"/>
    </row>
    <row r="155" spans="1:10" x14ac:dyDescent="0.25">
      <c r="A155" s="336" t="s">
        <v>2876</v>
      </c>
      <c r="B155" s="243" t="s">
        <v>157</v>
      </c>
      <c r="C155" s="244" t="s">
        <v>2</v>
      </c>
      <c r="D155" s="244">
        <v>1</v>
      </c>
      <c r="E155" s="324"/>
      <c r="F155" s="324">
        <f t="shared" si="6"/>
        <v>0</v>
      </c>
      <c r="G155" s="324">
        <f t="shared" si="7"/>
        <v>0</v>
      </c>
      <c r="H155" s="323"/>
      <c r="I155" s="323"/>
      <c r="J155" s="323"/>
    </row>
    <row r="156" spans="1:10" x14ac:dyDescent="0.25">
      <c r="A156" s="336" t="s">
        <v>2877</v>
      </c>
      <c r="B156" s="243" t="s">
        <v>158</v>
      </c>
      <c r="C156" s="244" t="s">
        <v>2</v>
      </c>
      <c r="D156" s="244">
        <v>1</v>
      </c>
      <c r="E156" s="324"/>
      <c r="F156" s="324">
        <f t="shared" si="6"/>
        <v>0</v>
      </c>
      <c r="G156" s="324">
        <f t="shared" si="7"/>
        <v>0</v>
      </c>
      <c r="H156" s="323"/>
      <c r="I156" s="323"/>
      <c r="J156" s="323"/>
    </row>
    <row r="157" spans="1:10" x14ac:dyDescent="0.25">
      <c r="A157" s="336" t="s">
        <v>2878</v>
      </c>
      <c r="B157" s="243" t="s">
        <v>159</v>
      </c>
      <c r="C157" s="244" t="s">
        <v>2</v>
      </c>
      <c r="D157" s="244">
        <v>1</v>
      </c>
      <c r="E157" s="324"/>
      <c r="F157" s="324">
        <f t="shared" si="6"/>
        <v>0</v>
      </c>
      <c r="G157" s="324">
        <f t="shared" si="7"/>
        <v>0</v>
      </c>
      <c r="H157" s="323"/>
      <c r="I157" s="323"/>
      <c r="J157" s="323"/>
    </row>
    <row r="158" spans="1:10" x14ac:dyDescent="0.25">
      <c r="A158" s="336" t="s">
        <v>2879</v>
      </c>
      <c r="B158" s="243" t="s">
        <v>160</v>
      </c>
      <c r="C158" s="244" t="s">
        <v>2</v>
      </c>
      <c r="D158" s="244">
        <v>1</v>
      </c>
      <c r="E158" s="324"/>
      <c r="F158" s="324">
        <f t="shared" si="6"/>
        <v>0</v>
      </c>
      <c r="G158" s="324">
        <f t="shared" si="7"/>
        <v>0</v>
      </c>
      <c r="H158" s="323"/>
      <c r="I158" s="323"/>
      <c r="J158" s="323"/>
    </row>
    <row r="159" spans="1:10" x14ac:dyDescent="0.25">
      <c r="A159" s="336" t="s">
        <v>2880</v>
      </c>
      <c r="B159" s="243" t="s">
        <v>161</v>
      </c>
      <c r="C159" s="244" t="s">
        <v>2</v>
      </c>
      <c r="D159" s="244">
        <v>1</v>
      </c>
      <c r="E159" s="324"/>
      <c r="F159" s="324">
        <f t="shared" si="6"/>
        <v>0</v>
      </c>
      <c r="G159" s="324">
        <f t="shared" si="7"/>
        <v>0</v>
      </c>
      <c r="H159" s="323"/>
      <c r="I159" s="323"/>
      <c r="J159" s="323"/>
    </row>
    <row r="160" spans="1:10" x14ac:dyDescent="0.25">
      <c r="A160" s="336" t="s">
        <v>2881</v>
      </c>
      <c r="B160" s="243" t="s">
        <v>162</v>
      </c>
      <c r="C160" s="244" t="s">
        <v>2</v>
      </c>
      <c r="D160" s="244">
        <v>1</v>
      </c>
      <c r="E160" s="324"/>
      <c r="F160" s="324">
        <f t="shared" si="6"/>
        <v>0</v>
      </c>
      <c r="G160" s="324">
        <f t="shared" si="7"/>
        <v>0</v>
      </c>
      <c r="H160" s="323"/>
      <c r="I160" s="323"/>
      <c r="J160" s="323"/>
    </row>
    <row r="161" spans="1:10" x14ac:dyDescent="0.25">
      <c r="A161" s="336" t="s">
        <v>2882</v>
      </c>
      <c r="B161" s="243" t="s">
        <v>163</v>
      </c>
      <c r="C161" s="244" t="s">
        <v>2</v>
      </c>
      <c r="D161" s="244">
        <v>1</v>
      </c>
      <c r="E161" s="324"/>
      <c r="F161" s="324">
        <f t="shared" si="6"/>
        <v>0</v>
      </c>
      <c r="G161" s="324">
        <f t="shared" si="7"/>
        <v>0</v>
      </c>
      <c r="H161" s="323"/>
      <c r="I161" s="323"/>
      <c r="J161" s="323"/>
    </row>
    <row r="162" spans="1:10" x14ac:dyDescent="0.25">
      <c r="A162" s="336" t="s">
        <v>2883</v>
      </c>
      <c r="B162" s="243" t="s">
        <v>164</v>
      </c>
      <c r="C162" s="244" t="s">
        <v>2</v>
      </c>
      <c r="D162" s="244">
        <v>1</v>
      </c>
      <c r="E162" s="324"/>
      <c r="F162" s="324">
        <f t="shared" si="6"/>
        <v>0</v>
      </c>
      <c r="G162" s="324">
        <f t="shared" si="7"/>
        <v>0</v>
      </c>
      <c r="H162" s="323"/>
      <c r="I162" s="323"/>
      <c r="J162" s="323"/>
    </row>
    <row r="163" spans="1:10" x14ac:dyDescent="0.25">
      <c r="A163" s="336" t="s">
        <v>2884</v>
      </c>
      <c r="B163" s="243" t="s">
        <v>166</v>
      </c>
      <c r="C163" s="244" t="s">
        <v>2</v>
      </c>
      <c r="D163" s="244">
        <v>1</v>
      </c>
      <c r="E163" s="324"/>
      <c r="F163" s="324">
        <f t="shared" si="6"/>
        <v>0</v>
      </c>
      <c r="G163" s="324">
        <f t="shared" si="7"/>
        <v>0</v>
      </c>
      <c r="H163" s="323"/>
      <c r="I163" s="323"/>
      <c r="J163" s="323"/>
    </row>
    <row r="164" spans="1:10" x14ac:dyDescent="0.25">
      <c r="A164" s="336" t="s">
        <v>2885</v>
      </c>
      <c r="B164" s="243" t="s">
        <v>167</v>
      </c>
      <c r="C164" s="244" t="s">
        <v>2</v>
      </c>
      <c r="D164" s="244">
        <v>1</v>
      </c>
      <c r="E164" s="324"/>
      <c r="F164" s="324">
        <f t="shared" si="6"/>
        <v>0</v>
      </c>
      <c r="G164" s="324">
        <f t="shared" si="7"/>
        <v>0</v>
      </c>
      <c r="H164" s="323"/>
      <c r="I164" s="323"/>
      <c r="J164" s="323"/>
    </row>
    <row r="165" spans="1:10" x14ac:dyDescent="0.25">
      <c r="A165" s="336" t="s">
        <v>2886</v>
      </c>
      <c r="B165" s="243" t="s">
        <v>168</v>
      </c>
      <c r="C165" s="244" t="s">
        <v>2</v>
      </c>
      <c r="D165" s="244">
        <v>1</v>
      </c>
      <c r="E165" s="324"/>
      <c r="F165" s="324">
        <f t="shared" si="6"/>
        <v>0</v>
      </c>
      <c r="G165" s="324">
        <f t="shared" si="7"/>
        <v>0</v>
      </c>
      <c r="H165" s="323"/>
      <c r="I165" s="323"/>
      <c r="J165" s="323"/>
    </row>
    <row r="166" spans="1:10" x14ac:dyDescent="0.25">
      <c r="A166" s="336" t="s">
        <v>2887</v>
      </c>
      <c r="B166" s="243" t="s">
        <v>169</v>
      </c>
      <c r="C166" s="244" t="s">
        <v>2</v>
      </c>
      <c r="D166" s="244">
        <v>1</v>
      </c>
      <c r="E166" s="324"/>
      <c r="F166" s="324">
        <f t="shared" si="6"/>
        <v>0</v>
      </c>
      <c r="G166" s="324">
        <f t="shared" si="7"/>
        <v>0</v>
      </c>
      <c r="H166" s="323"/>
      <c r="I166" s="323"/>
      <c r="J166" s="323"/>
    </row>
    <row r="167" spans="1:10" x14ac:dyDescent="0.25">
      <c r="A167" s="336" t="s">
        <v>2888</v>
      </c>
      <c r="B167" s="243" t="s">
        <v>143</v>
      </c>
      <c r="C167" s="238" t="s">
        <v>2</v>
      </c>
      <c r="D167" s="244">
        <v>1</v>
      </c>
      <c r="E167" s="324"/>
      <c r="F167" s="324">
        <f t="shared" si="6"/>
        <v>0</v>
      </c>
      <c r="G167" s="324">
        <f t="shared" si="7"/>
        <v>0</v>
      </c>
      <c r="H167" s="323"/>
      <c r="I167" s="323"/>
      <c r="J167" s="323"/>
    </row>
    <row r="168" spans="1:10" x14ac:dyDescent="0.25">
      <c r="A168" s="336" t="s">
        <v>2889</v>
      </c>
      <c r="B168" s="243" t="s">
        <v>654</v>
      </c>
      <c r="C168" s="238" t="s">
        <v>2</v>
      </c>
      <c r="D168" s="244">
        <v>1</v>
      </c>
      <c r="E168" s="324"/>
      <c r="F168" s="324">
        <f t="shared" si="6"/>
        <v>0</v>
      </c>
      <c r="G168" s="324">
        <f t="shared" si="7"/>
        <v>0</v>
      </c>
      <c r="H168" s="323"/>
      <c r="I168" s="323"/>
      <c r="J168" s="323"/>
    </row>
    <row r="169" spans="1:10" x14ac:dyDescent="0.25">
      <c r="A169" s="336" t="s">
        <v>2890</v>
      </c>
      <c r="B169" s="243" t="s">
        <v>655</v>
      </c>
      <c r="C169" s="238" t="s">
        <v>2</v>
      </c>
      <c r="D169" s="244">
        <v>1</v>
      </c>
      <c r="E169" s="324"/>
      <c r="F169" s="324">
        <f t="shared" si="6"/>
        <v>0</v>
      </c>
      <c r="G169" s="324">
        <f t="shared" si="7"/>
        <v>0</v>
      </c>
      <c r="H169" s="323"/>
      <c r="I169" s="323"/>
      <c r="J169" s="323"/>
    </row>
    <row r="170" spans="1:10" x14ac:dyDescent="0.25">
      <c r="A170" s="336" t="s">
        <v>2891</v>
      </c>
      <c r="B170" s="243" t="s">
        <v>80</v>
      </c>
      <c r="C170" s="244" t="s">
        <v>5</v>
      </c>
      <c r="D170" s="244">
        <v>2</v>
      </c>
      <c r="E170" s="324"/>
      <c r="F170" s="324">
        <f t="shared" si="6"/>
        <v>0</v>
      </c>
      <c r="G170" s="324">
        <f t="shared" si="7"/>
        <v>0</v>
      </c>
      <c r="H170" s="323"/>
      <c r="I170" s="323"/>
      <c r="J170" s="323"/>
    </row>
    <row r="171" spans="1:10" x14ac:dyDescent="0.25">
      <c r="A171" s="336" t="s">
        <v>2892</v>
      </c>
      <c r="B171" s="245" t="s">
        <v>874</v>
      </c>
      <c r="C171" s="238" t="s">
        <v>2</v>
      </c>
      <c r="D171" s="238">
        <v>1</v>
      </c>
      <c r="E171" s="324"/>
      <c r="F171" s="324">
        <f t="shared" si="6"/>
        <v>0</v>
      </c>
      <c r="G171" s="324">
        <f t="shared" si="7"/>
        <v>0</v>
      </c>
      <c r="H171" s="323"/>
      <c r="I171" s="323"/>
      <c r="J171" s="323"/>
    </row>
    <row r="172" spans="1:10" x14ac:dyDescent="0.25">
      <c r="A172" s="336" t="s">
        <v>2893</v>
      </c>
      <c r="B172" s="245" t="s">
        <v>1126</v>
      </c>
      <c r="C172" s="238" t="s">
        <v>2</v>
      </c>
      <c r="D172" s="238">
        <v>1</v>
      </c>
      <c r="E172" s="324"/>
      <c r="F172" s="324">
        <f t="shared" si="6"/>
        <v>0</v>
      </c>
      <c r="G172" s="324">
        <f t="shared" si="7"/>
        <v>0</v>
      </c>
      <c r="H172" s="323"/>
      <c r="I172" s="323"/>
      <c r="J172" s="323"/>
    </row>
    <row r="173" spans="1:10" x14ac:dyDescent="0.25">
      <c r="A173" s="336" t="s">
        <v>2894</v>
      </c>
      <c r="B173" s="245" t="s">
        <v>1127</v>
      </c>
      <c r="C173" s="238" t="s">
        <v>2</v>
      </c>
      <c r="D173" s="238">
        <v>1</v>
      </c>
      <c r="E173" s="324"/>
      <c r="F173" s="324">
        <f t="shared" si="6"/>
        <v>0</v>
      </c>
      <c r="G173" s="324">
        <f t="shared" si="7"/>
        <v>0</v>
      </c>
      <c r="H173" s="323"/>
      <c r="I173" s="323"/>
      <c r="J173" s="323"/>
    </row>
    <row r="174" spans="1:10" x14ac:dyDescent="0.25">
      <c r="A174" s="336" t="s">
        <v>2895</v>
      </c>
      <c r="B174" s="243" t="s">
        <v>108</v>
      </c>
      <c r="C174" s="244" t="s">
        <v>2</v>
      </c>
      <c r="D174" s="244">
        <v>1</v>
      </c>
      <c r="E174" s="324"/>
      <c r="F174" s="324">
        <f t="shared" si="6"/>
        <v>0</v>
      </c>
      <c r="G174" s="324">
        <f t="shared" si="7"/>
        <v>0</v>
      </c>
      <c r="H174" s="323"/>
      <c r="I174" s="323"/>
      <c r="J174" s="323"/>
    </row>
    <row r="175" spans="1:10" x14ac:dyDescent="0.25">
      <c r="A175" s="336" t="s">
        <v>2896</v>
      </c>
      <c r="B175" s="243" t="s">
        <v>656</v>
      </c>
      <c r="C175" s="244" t="s">
        <v>2</v>
      </c>
      <c r="D175" s="244">
        <v>1</v>
      </c>
      <c r="E175" s="324"/>
      <c r="F175" s="324">
        <f t="shared" si="6"/>
        <v>0</v>
      </c>
      <c r="G175" s="324">
        <f t="shared" si="7"/>
        <v>0</v>
      </c>
      <c r="H175" s="323"/>
      <c r="I175" s="323"/>
      <c r="J175" s="323"/>
    </row>
    <row r="176" spans="1:10" x14ac:dyDescent="0.25">
      <c r="A176" s="336" t="s">
        <v>2897</v>
      </c>
      <c r="B176" s="245" t="s">
        <v>875</v>
      </c>
      <c r="C176" s="244" t="s">
        <v>2</v>
      </c>
      <c r="D176" s="244">
        <v>1</v>
      </c>
      <c r="E176" s="324"/>
      <c r="F176" s="324">
        <f t="shared" si="6"/>
        <v>0</v>
      </c>
      <c r="G176" s="324">
        <f t="shared" si="7"/>
        <v>0</v>
      </c>
      <c r="H176" s="323"/>
      <c r="I176" s="323"/>
      <c r="J176" s="323"/>
    </row>
    <row r="177" spans="1:10" x14ac:dyDescent="0.25">
      <c r="A177" s="336" t="s">
        <v>2898</v>
      </c>
      <c r="B177" s="245" t="s">
        <v>657</v>
      </c>
      <c r="C177" s="244" t="s">
        <v>2</v>
      </c>
      <c r="D177" s="244">
        <v>1</v>
      </c>
      <c r="E177" s="324"/>
      <c r="F177" s="324">
        <f t="shared" si="6"/>
        <v>0</v>
      </c>
      <c r="G177" s="324">
        <f t="shared" si="7"/>
        <v>0</v>
      </c>
      <c r="H177" s="323"/>
      <c r="I177" s="323"/>
      <c r="J177" s="323"/>
    </row>
    <row r="178" spans="1:10" x14ac:dyDescent="0.25">
      <c r="A178" s="336" t="s">
        <v>2899</v>
      </c>
      <c r="B178" s="245" t="s">
        <v>658</v>
      </c>
      <c r="C178" s="244" t="s">
        <v>2</v>
      </c>
      <c r="D178" s="244">
        <v>1</v>
      </c>
      <c r="E178" s="324"/>
      <c r="F178" s="324">
        <f t="shared" si="6"/>
        <v>0</v>
      </c>
      <c r="G178" s="324">
        <f t="shared" si="7"/>
        <v>0</v>
      </c>
      <c r="H178" s="323"/>
      <c r="I178" s="323"/>
      <c r="J178" s="323"/>
    </row>
    <row r="179" spans="1:10" x14ac:dyDescent="0.25">
      <c r="A179" s="336" t="s">
        <v>2900</v>
      </c>
      <c r="B179" s="243" t="s">
        <v>659</v>
      </c>
      <c r="C179" s="244" t="s">
        <v>2</v>
      </c>
      <c r="D179" s="244">
        <v>1</v>
      </c>
      <c r="E179" s="324"/>
      <c r="F179" s="324">
        <f t="shared" si="6"/>
        <v>0</v>
      </c>
      <c r="G179" s="324">
        <f t="shared" si="7"/>
        <v>0</v>
      </c>
      <c r="H179" s="323"/>
      <c r="I179" s="323"/>
      <c r="J179" s="323"/>
    </row>
    <row r="180" spans="1:10" x14ac:dyDescent="0.25">
      <c r="A180" s="336" t="s">
        <v>2901</v>
      </c>
      <c r="B180" s="243" t="s">
        <v>660</v>
      </c>
      <c r="C180" s="244" t="s">
        <v>2</v>
      </c>
      <c r="D180" s="244">
        <v>1</v>
      </c>
      <c r="E180" s="324"/>
      <c r="F180" s="324">
        <f t="shared" si="6"/>
        <v>0</v>
      </c>
      <c r="G180" s="324">
        <f t="shared" si="7"/>
        <v>0</v>
      </c>
      <c r="H180" s="323"/>
      <c r="I180" s="323"/>
      <c r="J180" s="323"/>
    </row>
    <row r="181" spans="1:10" x14ac:dyDescent="0.25">
      <c r="A181" s="336" t="s">
        <v>2902</v>
      </c>
      <c r="B181" s="243" t="s">
        <v>661</v>
      </c>
      <c r="C181" s="244" t="s">
        <v>2</v>
      </c>
      <c r="D181" s="244">
        <v>1</v>
      </c>
      <c r="E181" s="324"/>
      <c r="F181" s="324">
        <f t="shared" si="6"/>
        <v>0</v>
      </c>
      <c r="G181" s="324">
        <f t="shared" si="7"/>
        <v>0</v>
      </c>
      <c r="H181" s="323"/>
      <c r="I181" s="323"/>
      <c r="J181" s="323"/>
    </row>
    <row r="182" spans="1:10" x14ac:dyDescent="0.25">
      <c r="A182" s="336" t="s">
        <v>2903</v>
      </c>
      <c r="B182" s="245" t="s">
        <v>662</v>
      </c>
      <c r="C182" s="244" t="s">
        <v>2</v>
      </c>
      <c r="D182" s="244">
        <v>1</v>
      </c>
      <c r="E182" s="324"/>
      <c r="F182" s="324">
        <f t="shared" si="6"/>
        <v>0</v>
      </c>
      <c r="G182" s="324">
        <f t="shared" si="7"/>
        <v>0</v>
      </c>
      <c r="H182" s="323"/>
      <c r="I182" s="323"/>
      <c r="J182" s="323"/>
    </row>
    <row r="183" spans="1:10" x14ac:dyDescent="0.25">
      <c r="A183" s="336" t="s">
        <v>2904</v>
      </c>
      <c r="B183" s="243" t="s">
        <v>69</v>
      </c>
      <c r="C183" s="244" t="s">
        <v>2</v>
      </c>
      <c r="D183" s="238">
        <v>2</v>
      </c>
      <c r="E183" s="324"/>
      <c r="F183" s="324">
        <f t="shared" si="6"/>
        <v>0</v>
      </c>
      <c r="G183" s="324">
        <f t="shared" si="7"/>
        <v>0</v>
      </c>
      <c r="H183" s="323"/>
      <c r="I183" s="323"/>
      <c r="J183" s="323"/>
    </row>
    <row r="184" spans="1:10" x14ac:dyDescent="0.25">
      <c r="A184" s="336" t="s">
        <v>2905</v>
      </c>
      <c r="B184" s="243" t="s">
        <v>665</v>
      </c>
      <c r="C184" s="244" t="s">
        <v>2</v>
      </c>
      <c r="D184" s="238">
        <v>1</v>
      </c>
      <c r="E184" s="324"/>
      <c r="F184" s="324">
        <f t="shared" si="6"/>
        <v>0</v>
      </c>
      <c r="G184" s="324">
        <f t="shared" si="7"/>
        <v>0</v>
      </c>
      <c r="H184" s="323"/>
      <c r="I184" s="323"/>
      <c r="J184" s="323"/>
    </row>
    <row r="185" spans="1:10" x14ac:dyDescent="0.25">
      <c r="A185" s="336" t="s">
        <v>2906</v>
      </c>
      <c r="B185" s="243" t="s">
        <v>666</v>
      </c>
      <c r="C185" s="244" t="s">
        <v>2</v>
      </c>
      <c r="D185" s="238">
        <v>1</v>
      </c>
      <c r="E185" s="324"/>
      <c r="F185" s="324">
        <f t="shared" si="6"/>
        <v>0</v>
      </c>
      <c r="G185" s="324">
        <f t="shared" si="7"/>
        <v>0</v>
      </c>
      <c r="H185" s="323"/>
      <c r="I185" s="323"/>
      <c r="J185" s="323"/>
    </row>
    <row r="186" spans="1:10" x14ac:dyDescent="0.25">
      <c r="A186" s="336" t="s">
        <v>2907</v>
      </c>
      <c r="B186" s="243" t="s">
        <v>667</v>
      </c>
      <c r="C186" s="244" t="s">
        <v>2</v>
      </c>
      <c r="D186" s="238">
        <v>1</v>
      </c>
      <c r="E186" s="324"/>
      <c r="F186" s="324">
        <f t="shared" si="6"/>
        <v>0</v>
      </c>
      <c r="G186" s="324">
        <f t="shared" si="7"/>
        <v>0</v>
      </c>
      <c r="H186" s="323"/>
      <c r="I186" s="323"/>
      <c r="J186" s="323"/>
    </row>
    <row r="187" spans="1:10" x14ac:dyDescent="0.25">
      <c r="A187" s="336" t="s">
        <v>2908</v>
      </c>
      <c r="B187" s="245" t="s">
        <v>668</v>
      </c>
      <c r="C187" s="244" t="s">
        <v>2</v>
      </c>
      <c r="D187" s="238">
        <v>1</v>
      </c>
      <c r="E187" s="324"/>
      <c r="F187" s="324">
        <f t="shared" si="6"/>
        <v>0</v>
      </c>
      <c r="G187" s="324">
        <f t="shared" si="7"/>
        <v>0</v>
      </c>
      <c r="H187" s="323"/>
      <c r="I187" s="323"/>
      <c r="J187" s="323"/>
    </row>
    <row r="188" spans="1:10" x14ac:dyDescent="0.25">
      <c r="A188" s="336" t="s">
        <v>2909</v>
      </c>
      <c r="B188" s="245" t="s">
        <v>669</v>
      </c>
      <c r="C188" s="244" t="s">
        <v>2</v>
      </c>
      <c r="D188" s="244">
        <v>2</v>
      </c>
      <c r="E188" s="324"/>
      <c r="F188" s="324">
        <f t="shared" si="6"/>
        <v>0</v>
      </c>
      <c r="G188" s="324">
        <f t="shared" si="7"/>
        <v>0</v>
      </c>
      <c r="H188" s="323"/>
      <c r="I188" s="323"/>
      <c r="J188" s="323"/>
    </row>
    <row r="189" spans="1:10" x14ac:dyDescent="0.25">
      <c r="A189" s="336" t="s">
        <v>2910</v>
      </c>
      <c r="B189" s="243" t="s">
        <v>670</v>
      </c>
      <c r="C189" s="244" t="s">
        <v>2</v>
      </c>
      <c r="D189" s="244">
        <v>1</v>
      </c>
      <c r="E189" s="324"/>
      <c r="F189" s="324">
        <f t="shared" si="6"/>
        <v>0</v>
      </c>
      <c r="G189" s="324">
        <f t="shared" si="7"/>
        <v>0</v>
      </c>
      <c r="H189" s="323"/>
      <c r="I189" s="323"/>
      <c r="J189" s="323"/>
    </row>
    <row r="190" spans="1:10" x14ac:dyDescent="0.25">
      <c r="A190" s="336" t="s">
        <v>2911</v>
      </c>
      <c r="B190" s="243" t="s">
        <v>349</v>
      </c>
      <c r="C190" s="244" t="s">
        <v>2</v>
      </c>
      <c r="D190" s="244">
        <v>1</v>
      </c>
      <c r="E190" s="324"/>
      <c r="F190" s="324">
        <f t="shared" si="6"/>
        <v>0</v>
      </c>
      <c r="G190" s="324">
        <f t="shared" si="7"/>
        <v>0</v>
      </c>
      <c r="H190" s="323"/>
      <c r="I190" s="323"/>
      <c r="J190" s="323"/>
    </row>
    <row r="191" spans="1:10" x14ac:dyDescent="0.25">
      <c r="A191" s="336" t="s">
        <v>2912</v>
      </c>
      <c r="B191" s="243" t="s">
        <v>671</v>
      </c>
      <c r="C191" s="244" t="s">
        <v>2</v>
      </c>
      <c r="D191" s="244">
        <v>1</v>
      </c>
      <c r="E191" s="324"/>
      <c r="F191" s="324">
        <f t="shared" si="6"/>
        <v>0</v>
      </c>
      <c r="G191" s="324">
        <f t="shared" si="7"/>
        <v>0</v>
      </c>
      <c r="H191" s="323"/>
      <c r="I191" s="323"/>
      <c r="J191" s="323"/>
    </row>
    <row r="192" spans="1:10" x14ac:dyDescent="0.25">
      <c r="A192" s="336" t="s">
        <v>2913</v>
      </c>
      <c r="B192" s="245" t="s">
        <v>672</v>
      </c>
      <c r="C192" s="265" t="s">
        <v>2</v>
      </c>
      <c r="D192" s="265">
        <v>1</v>
      </c>
      <c r="E192" s="324"/>
      <c r="F192" s="324">
        <f t="shared" si="6"/>
        <v>0</v>
      </c>
      <c r="G192" s="324">
        <f t="shared" si="7"/>
        <v>0</v>
      </c>
      <c r="H192" s="323"/>
      <c r="I192" s="323"/>
      <c r="J192" s="323"/>
    </row>
    <row r="193" spans="1:10" x14ac:dyDescent="0.25">
      <c r="A193" s="336" t="s">
        <v>2914</v>
      </c>
      <c r="B193" s="243" t="s">
        <v>673</v>
      </c>
      <c r="C193" s="244" t="s">
        <v>2</v>
      </c>
      <c r="D193" s="244">
        <v>1</v>
      </c>
      <c r="E193" s="324"/>
      <c r="F193" s="324">
        <f t="shared" si="6"/>
        <v>0</v>
      </c>
      <c r="G193" s="324">
        <f t="shared" si="7"/>
        <v>0</v>
      </c>
      <c r="H193" s="323"/>
      <c r="I193" s="323"/>
      <c r="J193" s="323"/>
    </row>
    <row r="194" spans="1:10" x14ac:dyDescent="0.25">
      <c r="A194" s="336" t="s">
        <v>2915</v>
      </c>
      <c r="B194" s="243" t="s">
        <v>674</v>
      </c>
      <c r="C194" s="244" t="s">
        <v>2</v>
      </c>
      <c r="D194" s="244">
        <v>1</v>
      </c>
      <c r="E194" s="324"/>
      <c r="F194" s="324">
        <f t="shared" si="6"/>
        <v>0</v>
      </c>
      <c r="G194" s="324">
        <f t="shared" si="7"/>
        <v>0</v>
      </c>
      <c r="H194" s="323"/>
      <c r="I194" s="323"/>
      <c r="J194" s="323"/>
    </row>
    <row r="195" spans="1:10" x14ac:dyDescent="0.25">
      <c r="A195" s="336" t="s">
        <v>2916</v>
      </c>
      <c r="B195" s="245" t="s">
        <v>1128</v>
      </c>
      <c r="C195" s="244" t="s">
        <v>2</v>
      </c>
      <c r="D195" s="244">
        <v>1</v>
      </c>
      <c r="E195" s="324"/>
      <c r="F195" s="324">
        <f t="shared" si="6"/>
        <v>0</v>
      </c>
      <c r="G195" s="324">
        <f t="shared" si="7"/>
        <v>0</v>
      </c>
      <c r="H195" s="323"/>
      <c r="I195" s="323"/>
      <c r="J195" s="323"/>
    </row>
    <row r="196" spans="1:10" x14ac:dyDescent="0.25">
      <c r="A196" s="336" t="s">
        <v>2917</v>
      </c>
      <c r="B196" s="243" t="s">
        <v>66</v>
      </c>
      <c r="C196" s="244" t="s">
        <v>2</v>
      </c>
      <c r="D196" s="244">
        <v>1</v>
      </c>
      <c r="E196" s="324"/>
      <c r="F196" s="324">
        <f t="shared" si="6"/>
        <v>0</v>
      </c>
      <c r="G196" s="324">
        <f t="shared" si="7"/>
        <v>0</v>
      </c>
      <c r="H196" s="323"/>
      <c r="I196" s="323"/>
      <c r="J196" s="323"/>
    </row>
    <row r="197" spans="1:10" x14ac:dyDescent="0.25">
      <c r="A197" s="336" t="s">
        <v>2918</v>
      </c>
      <c r="B197" s="245" t="s">
        <v>876</v>
      </c>
      <c r="C197" s="244" t="s">
        <v>2</v>
      </c>
      <c r="D197" s="244">
        <v>1</v>
      </c>
      <c r="E197" s="324"/>
      <c r="F197" s="324">
        <f t="shared" si="6"/>
        <v>0</v>
      </c>
      <c r="G197" s="324">
        <f t="shared" si="7"/>
        <v>0</v>
      </c>
      <c r="H197" s="323"/>
      <c r="I197" s="323"/>
      <c r="J197" s="323"/>
    </row>
    <row r="198" spans="1:10" x14ac:dyDescent="0.25">
      <c r="A198" s="336" t="s">
        <v>2919</v>
      </c>
      <c r="B198" s="245" t="s">
        <v>676</v>
      </c>
      <c r="C198" s="244" t="s">
        <v>2</v>
      </c>
      <c r="D198" s="244">
        <v>1</v>
      </c>
      <c r="E198" s="324"/>
      <c r="F198" s="324">
        <f t="shared" si="6"/>
        <v>0</v>
      </c>
      <c r="G198" s="324">
        <f t="shared" si="7"/>
        <v>0</v>
      </c>
      <c r="H198" s="323"/>
      <c r="I198" s="323"/>
      <c r="J198" s="323"/>
    </row>
    <row r="199" spans="1:10" x14ac:dyDescent="0.25">
      <c r="A199" s="336" t="s">
        <v>2920</v>
      </c>
      <c r="B199" s="245" t="s">
        <v>877</v>
      </c>
      <c r="C199" s="244" t="s">
        <v>2</v>
      </c>
      <c r="D199" s="244">
        <v>1</v>
      </c>
      <c r="E199" s="324"/>
      <c r="F199" s="324">
        <f t="shared" si="6"/>
        <v>0</v>
      </c>
      <c r="G199" s="324">
        <f t="shared" si="7"/>
        <v>0</v>
      </c>
      <c r="H199" s="323"/>
      <c r="I199" s="323"/>
      <c r="J199" s="323"/>
    </row>
    <row r="200" spans="1:10" x14ac:dyDescent="0.25">
      <c r="A200" s="336" t="s">
        <v>2921</v>
      </c>
      <c r="B200" s="245" t="s">
        <v>677</v>
      </c>
      <c r="C200" s="244" t="s">
        <v>2</v>
      </c>
      <c r="D200" s="244">
        <v>1</v>
      </c>
      <c r="E200" s="324"/>
      <c r="F200" s="324">
        <f t="shared" si="6"/>
        <v>0</v>
      </c>
      <c r="G200" s="324">
        <f t="shared" si="7"/>
        <v>0</v>
      </c>
      <c r="H200" s="323"/>
      <c r="I200" s="323"/>
      <c r="J200" s="323"/>
    </row>
    <row r="201" spans="1:10" x14ac:dyDescent="0.25">
      <c r="A201" s="336" t="s">
        <v>2922</v>
      </c>
      <c r="B201" s="245" t="s">
        <v>752</v>
      </c>
      <c r="C201" s="244" t="s">
        <v>2</v>
      </c>
      <c r="D201" s="244">
        <v>1</v>
      </c>
      <c r="E201" s="324"/>
      <c r="F201" s="324">
        <f t="shared" si="6"/>
        <v>0</v>
      </c>
      <c r="G201" s="324">
        <f t="shared" si="7"/>
        <v>0</v>
      </c>
      <c r="H201" s="323"/>
      <c r="I201" s="323"/>
      <c r="J201" s="323"/>
    </row>
    <row r="202" spans="1:10" x14ac:dyDescent="0.25">
      <c r="A202" s="336" t="s">
        <v>2923</v>
      </c>
      <c r="B202" s="245" t="s">
        <v>678</v>
      </c>
      <c r="C202" s="244" t="s">
        <v>2</v>
      </c>
      <c r="D202" s="244">
        <v>1</v>
      </c>
      <c r="E202" s="324"/>
      <c r="F202" s="324">
        <f t="shared" si="6"/>
        <v>0</v>
      </c>
      <c r="G202" s="324">
        <f t="shared" si="7"/>
        <v>0</v>
      </c>
      <c r="H202" s="323"/>
      <c r="I202" s="323"/>
      <c r="J202" s="323"/>
    </row>
    <row r="203" spans="1:10" x14ac:dyDescent="0.25">
      <c r="A203" s="336" t="s">
        <v>2924</v>
      </c>
      <c r="B203" s="243" t="s">
        <v>679</v>
      </c>
      <c r="C203" s="244" t="s">
        <v>2</v>
      </c>
      <c r="D203" s="244">
        <v>1</v>
      </c>
      <c r="E203" s="324"/>
      <c r="F203" s="324">
        <f t="shared" si="6"/>
        <v>0</v>
      </c>
      <c r="G203" s="324">
        <f t="shared" si="7"/>
        <v>0</v>
      </c>
      <c r="H203" s="323"/>
      <c r="I203" s="323"/>
      <c r="J203" s="323"/>
    </row>
    <row r="204" spans="1:10" x14ac:dyDescent="0.25">
      <c r="A204" s="336" t="s">
        <v>2925</v>
      </c>
      <c r="B204" s="245" t="s">
        <v>680</v>
      </c>
      <c r="C204" s="244" t="s">
        <v>2</v>
      </c>
      <c r="D204" s="244">
        <v>1</v>
      </c>
      <c r="E204" s="324"/>
      <c r="F204" s="324">
        <f t="shared" si="6"/>
        <v>0</v>
      </c>
      <c r="G204" s="324">
        <f t="shared" si="7"/>
        <v>0</v>
      </c>
      <c r="H204" s="323"/>
      <c r="I204" s="323"/>
      <c r="J204" s="323"/>
    </row>
    <row r="205" spans="1:10" x14ac:dyDescent="0.25">
      <c r="A205" s="336" t="s">
        <v>2926</v>
      </c>
      <c r="B205" s="245" t="s">
        <v>681</v>
      </c>
      <c r="C205" s="244" t="s">
        <v>2</v>
      </c>
      <c r="D205" s="244">
        <v>1</v>
      </c>
      <c r="E205" s="324"/>
      <c r="F205" s="324">
        <f t="shared" si="6"/>
        <v>0</v>
      </c>
      <c r="G205" s="324">
        <f t="shared" si="7"/>
        <v>0</v>
      </c>
      <c r="H205" s="323"/>
      <c r="I205" s="323"/>
      <c r="J205" s="323"/>
    </row>
    <row r="206" spans="1:10" x14ac:dyDescent="0.25">
      <c r="A206" s="336" t="s">
        <v>2927</v>
      </c>
      <c r="B206" s="245" t="s">
        <v>682</v>
      </c>
      <c r="C206" s="244" t="s">
        <v>2</v>
      </c>
      <c r="D206" s="244">
        <v>1</v>
      </c>
      <c r="E206" s="324"/>
      <c r="F206" s="324">
        <f t="shared" si="6"/>
        <v>0</v>
      </c>
      <c r="G206" s="324">
        <f t="shared" si="7"/>
        <v>0</v>
      </c>
      <c r="H206" s="323"/>
      <c r="I206" s="323"/>
      <c r="J206" s="323"/>
    </row>
    <row r="207" spans="1:10" x14ac:dyDescent="0.25">
      <c r="A207" s="336" t="s">
        <v>2928</v>
      </c>
      <c r="B207" s="245" t="s">
        <v>1129</v>
      </c>
      <c r="C207" s="244" t="s">
        <v>2</v>
      </c>
      <c r="D207" s="244">
        <v>1</v>
      </c>
      <c r="E207" s="324"/>
      <c r="F207" s="324">
        <f t="shared" si="6"/>
        <v>0</v>
      </c>
      <c r="G207" s="324">
        <f t="shared" si="7"/>
        <v>0</v>
      </c>
      <c r="H207" s="323"/>
      <c r="I207" s="323"/>
      <c r="J207" s="323"/>
    </row>
    <row r="208" spans="1:10" x14ac:dyDescent="0.25">
      <c r="A208" s="336" t="s">
        <v>2929</v>
      </c>
      <c r="B208" s="245" t="s">
        <v>683</v>
      </c>
      <c r="C208" s="244" t="s">
        <v>2</v>
      </c>
      <c r="D208" s="244">
        <v>1</v>
      </c>
      <c r="E208" s="324"/>
      <c r="F208" s="324">
        <f t="shared" si="6"/>
        <v>0</v>
      </c>
      <c r="G208" s="324">
        <f t="shared" si="7"/>
        <v>0</v>
      </c>
      <c r="H208" s="323"/>
      <c r="I208" s="323"/>
      <c r="J208" s="323"/>
    </row>
    <row r="209" spans="1:10" x14ac:dyDescent="0.25">
      <c r="A209" s="336" t="s">
        <v>2930</v>
      </c>
      <c r="B209" s="245" t="s">
        <v>684</v>
      </c>
      <c r="C209" s="244" t="s">
        <v>2</v>
      </c>
      <c r="D209" s="244">
        <v>1</v>
      </c>
      <c r="E209" s="324"/>
      <c r="F209" s="324">
        <f t="shared" si="6"/>
        <v>0</v>
      </c>
      <c r="G209" s="324">
        <f t="shared" si="7"/>
        <v>0</v>
      </c>
      <c r="H209" s="323"/>
      <c r="I209" s="323"/>
      <c r="J209" s="323"/>
    </row>
    <row r="210" spans="1:10" x14ac:dyDescent="0.25">
      <c r="A210" s="336" t="s">
        <v>2931</v>
      </c>
      <c r="B210" s="245" t="s">
        <v>878</v>
      </c>
      <c r="C210" s="244" t="s">
        <v>2</v>
      </c>
      <c r="D210" s="244">
        <v>1</v>
      </c>
      <c r="E210" s="324"/>
      <c r="F210" s="324">
        <f t="shared" si="6"/>
        <v>0</v>
      </c>
      <c r="G210" s="324">
        <f t="shared" si="7"/>
        <v>0</v>
      </c>
      <c r="H210" s="323"/>
      <c r="I210" s="323"/>
      <c r="J210" s="323"/>
    </row>
    <row r="211" spans="1:10" x14ac:dyDescent="0.25">
      <c r="A211" s="336" t="s">
        <v>2932</v>
      </c>
      <c r="B211" s="245" t="s">
        <v>879</v>
      </c>
      <c r="C211" s="244" t="s">
        <v>2</v>
      </c>
      <c r="D211" s="244">
        <v>1</v>
      </c>
      <c r="E211" s="324"/>
      <c r="F211" s="324">
        <f t="shared" si="6"/>
        <v>0</v>
      </c>
      <c r="G211" s="324">
        <f t="shared" si="7"/>
        <v>0</v>
      </c>
      <c r="H211" s="323"/>
      <c r="I211" s="323"/>
      <c r="J211" s="323"/>
    </row>
    <row r="212" spans="1:10" x14ac:dyDescent="0.25">
      <c r="A212" s="336" t="s">
        <v>2933</v>
      </c>
      <c r="B212" s="245" t="s">
        <v>686</v>
      </c>
      <c r="C212" s="244" t="s">
        <v>2</v>
      </c>
      <c r="D212" s="244">
        <v>1</v>
      </c>
      <c r="E212" s="324"/>
      <c r="F212" s="324">
        <f t="shared" si="6"/>
        <v>0</v>
      </c>
      <c r="G212" s="324">
        <f t="shared" si="7"/>
        <v>0</v>
      </c>
      <c r="H212" s="323"/>
      <c r="I212" s="323"/>
      <c r="J212" s="323"/>
    </row>
    <row r="213" spans="1:10" x14ac:dyDescent="0.25">
      <c r="A213" s="336" t="s">
        <v>2934</v>
      </c>
      <c r="B213" s="245" t="s">
        <v>880</v>
      </c>
      <c r="C213" s="244" t="s">
        <v>2</v>
      </c>
      <c r="D213" s="244">
        <v>1</v>
      </c>
      <c r="E213" s="324"/>
      <c r="F213" s="324">
        <f t="shared" si="6"/>
        <v>0</v>
      </c>
      <c r="G213" s="324">
        <f t="shared" si="7"/>
        <v>0</v>
      </c>
      <c r="H213" s="323"/>
      <c r="I213" s="323"/>
      <c r="J213" s="323"/>
    </row>
    <row r="214" spans="1:10" x14ac:dyDescent="0.25">
      <c r="A214" s="336" t="s">
        <v>2935</v>
      </c>
      <c r="B214" s="245" t="s">
        <v>689</v>
      </c>
      <c r="C214" s="244" t="s">
        <v>2</v>
      </c>
      <c r="D214" s="244">
        <v>1</v>
      </c>
      <c r="E214" s="324"/>
      <c r="F214" s="324">
        <f t="shared" si="6"/>
        <v>0</v>
      </c>
      <c r="G214" s="324">
        <f t="shared" si="7"/>
        <v>0</v>
      </c>
      <c r="H214" s="323"/>
      <c r="I214" s="323"/>
      <c r="J214" s="323"/>
    </row>
    <row r="215" spans="1:10" x14ac:dyDescent="0.25">
      <c r="A215" s="336" t="s">
        <v>2936</v>
      </c>
      <c r="B215" s="245" t="s">
        <v>1130</v>
      </c>
      <c r="C215" s="244" t="s">
        <v>2</v>
      </c>
      <c r="D215" s="244">
        <v>1</v>
      </c>
      <c r="E215" s="324"/>
      <c r="F215" s="324">
        <f t="shared" si="6"/>
        <v>0</v>
      </c>
      <c r="G215" s="324">
        <f t="shared" si="7"/>
        <v>0</v>
      </c>
      <c r="H215" s="323"/>
      <c r="I215" s="323"/>
      <c r="J215" s="323"/>
    </row>
    <row r="216" spans="1:10" x14ac:dyDescent="0.25">
      <c r="A216" s="336" t="s">
        <v>2937</v>
      </c>
      <c r="B216" s="245" t="s">
        <v>690</v>
      </c>
      <c r="C216" s="244" t="s">
        <v>2</v>
      </c>
      <c r="D216" s="244">
        <v>1</v>
      </c>
      <c r="E216" s="324"/>
      <c r="F216" s="324">
        <f t="shared" ref="F216:F247" si="8">SUM(E216*1.2)</f>
        <v>0</v>
      </c>
      <c r="G216" s="324">
        <f t="shared" ref="G216:G247" si="9">SUM(D216*E216)</f>
        <v>0</v>
      </c>
      <c r="H216" s="323"/>
      <c r="I216" s="323"/>
      <c r="J216" s="323"/>
    </row>
    <row r="217" spans="1:10" x14ac:dyDescent="0.25">
      <c r="A217" s="336" t="s">
        <v>2938</v>
      </c>
      <c r="B217" s="245" t="s">
        <v>692</v>
      </c>
      <c r="C217" s="244" t="s">
        <v>2</v>
      </c>
      <c r="D217" s="244">
        <v>1</v>
      </c>
      <c r="E217" s="324"/>
      <c r="F217" s="324">
        <f t="shared" si="8"/>
        <v>0</v>
      </c>
      <c r="G217" s="324">
        <f t="shared" si="9"/>
        <v>0</v>
      </c>
      <c r="H217" s="323"/>
      <c r="I217" s="323"/>
      <c r="J217" s="323"/>
    </row>
    <row r="218" spans="1:10" x14ac:dyDescent="0.25">
      <c r="A218" s="336" t="s">
        <v>2939</v>
      </c>
      <c r="B218" s="245" t="s">
        <v>146</v>
      </c>
      <c r="C218" s="244" t="s">
        <v>2</v>
      </c>
      <c r="D218" s="244">
        <v>1</v>
      </c>
      <c r="E218" s="324"/>
      <c r="F218" s="324">
        <f t="shared" si="8"/>
        <v>0</v>
      </c>
      <c r="G218" s="324">
        <f t="shared" si="9"/>
        <v>0</v>
      </c>
      <c r="H218" s="323"/>
      <c r="I218" s="323"/>
      <c r="J218" s="323"/>
    </row>
    <row r="219" spans="1:10" x14ac:dyDescent="0.25">
      <c r="A219" s="336" t="s">
        <v>2940</v>
      </c>
      <c r="B219" s="245" t="s">
        <v>694</v>
      </c>
      <c r="C219" s="244" t="s">
        <v>2</v>
      </c>
      <c r="D219" s="244">
        <v>2</v>
      </c>
      <c r="E219" s="324"/>
      <c r="F219" s="324">
        <f t="shared" si="8"/>
        <v>0</v>
      </c>
      <c r="G219" s="324">
        <f t="shared" si="9"/>
        <v>0</v>
      </c>
      <c r="H219" s="323"/>
      <c r="I219" s="323"/>
      <c r="J219" s="323"/>
    </row>
    <row r="220" spans="1:10" x14ac:dyDescent="0.25">
      <c r="A220" s="336" t="s">
        <v>2941</v>
      </c>
      <c r="B220" s="245" t="s">
        <v>187</v>
      </c>
      <c r="C220" s="244" t="s">
        <v>2</v>
      </c>
      <c r="D220" s="244">
        <v>1</v>
      </c>
      <c r="E220" s="324"/>
      <c r="F220" s="324">
        <f t="shared" si="8"/>
        <v>0</v>
      </c>
      <c r="G220" s="324">
        <f t="shared" si="9"/>
        <v>0</v>
      </c>
      <c r="H220" s="323"/>
      <c r="I220" s="323"/>
      <c r="J220" s="323"/>
    </row>
    <row r="221" spans="1:10" x14ac:dyDescent="0.25">
      <c r="A221" s="336" t="s">
        <v>2942</v>
      </c>
      <c r="B221" s="245" t="s">
        <v>188</v>
      </c>
      <c r="C221" s="244" t="s">
        <v>2</v>
      </c>
      <c r="D221" s="244">
        <v>1</v>
      </c>
      <c r="E221" s="324"/>
      <c r="F221" s="324">
        <f t="shared" si="8"/>
        <v>0</v>
      </c>
      <c r="G221" s="324">
        <f t="shared" si="9"/>
        <v>0</v>
      </c>
      <c r="H221" s="323"/>
      <c r="I221" s="323"/>
      <c r="J221" s="323"/>
    </row>
    <row r="222" spans="1:10" x14ac:dyDescent="0.25">
      <c r="A222" s="336" t="s">
        <v>2943</v>
      </c>
      <c r="B222" s="245" t="s">
        <v>189</v>
      </c>
      <c r="C222" s="244" t="s">
        <v>2</v>
      </c>
      <c r="D222" s="244">
        <v>1</v>
      </c>
      <c r="E222" s="324"/>
      <c r="F222" s="324">
        <f t="shared" si="8"/>
        <v>0</v>
      </c>
      <c r="G222" s="324">
        <f t="shared" si="9"/>
        <v>0</v>
      </c>
      <c r="H222" s="323"/>
      <c r="I222" s="323"/>
      <c r="J222" s="323"/>
    </row>
    <row r="223" spans="1:10" x14ac:dyDescent="0.25">
      <c r="A223" s="336" t="s">
        <v>2944</v>
      </c>
      <c r="B223" s="245" t="s">
        <v>191</v>
      </c>
      <c r="C223" s="244" t="s">
        <v>2</v>
      </c>
      <c r="D223" s="244">
        <v>1</v>
      </c>
      <c r="E223" s="324"/>
      <c r="F223" s="324">
        <f t="shared" si="8"/>
        <v>0</v>
      </c>
      <c r="G223" s="324">
        <f t="shared" si="9"/>
        <v>0</v>
      </c>
      <c r="H223" s="323"/>
      <c r="I223" s="323"/>
      <c r="J223" s="323"/>
    </row>
    <row r="224" spans="1:10" x14ac:dyDescent="0.25">
      <c r="A224" s="336" t="s">
        <v>2945</v>
      </c>
      <c r="B224" s="245" t="s">
        <v>192</v>
      </c>
      <c r="C224" s="244" t="s">
        <v>2</v>
      </c>
      <c r="D224" s="244">
        <v>1</v>
      </c>
      <c r="E224" s="324"/>
      <c r="F224" s="324">
        <f t="shared" si="8"/>
        <v>0</v>
      </c>
      <c r="G224" s="324">
        <f t="shared" si="9"/>
        <v>0</v>
      </c>
      <c r="H224" s="323"/>
      <c r="I224" s="323"/>
      <c r="J224" s="323"/>
    </row>
    <row r="225" spans="1:10" x14ac:dyDescent="0.25">
      <c r="A225" s="336" t="s">
        <v>2946</v>
      </c>
      <c r="B225" s="245" t="s">
        <v>193</v>
      </c>
      <c r="C225" s="244" t="s">
        <v>2</v>
      </c>
      <c r="D225" s="244">
        <v>1</v>
      </c>
      <c r="E225" s="324"/>
      <c r="F225" s="324">
        <f t="shared" si="8"/>
        <v>0</v>
      </c>
      <c r="G225" s="324">
        <f t="shared" si="9"/>
        <v>0</v>
      </c>
      <c r="H225" s="323"/>
      <c r="I225" s="323"/>
      <c r="J225" s="323"/>
    </row>
    <row r="226" spans="1:10" x14ac:dyDescent="0.25">
      <c r="A226" s="336" t="s">
        <v>2947</v>
      </c>
      <c r="B226" s="245" t="s">
        <v>194</v>
      </c>
      <c r="C226" s="244" t="s">
        <v>2</v>
      </c>
      <c r="D226" s="244">
        <v>1</v>
      </c>
      <c r="E226" s="324"/>
      <c r="F226" s="324">
        <f t="shared" si="8"/>
        <v>0</v>
      </c>
      <c r="G226" s="324">
        <f t="shared" si="9"/>
        <v>0</v>
      </c>
      <c r="H226" s="323"/>
      <c r="I226" s="323"/>
      <c r="J226" s="323"/>
    </row>
    <row r="227" spans="1:10" x14ac:dyDescent="0.25">
      <c r="A227" s="336" t="s">
        <v>2948</v>
      </c>
      <c r="B227" s="245" t="s">
        <v>1131</v>
      </c>
      <c r="C227" s="244" t="s">
        <v>2</v>
      </c>
      <c r="D227" s="244">
        <v>4</v>
      </c>
      <c r="E227" s="324"/>
      <c r="F227" s="324">
        <f t="shared" si="8"/>
        <v>0</v>
      </c>
      <c r="G227" s="324">
        <f t="shared" si="9"/>
        <v>0</v>
      </c>
      <c r="H227" s="323"/>
      <c r="I227" s="323"/>
      <c r="J227" s="323"/>
    </row>
    <row r="228" spans="1:10" x14ac:dyDescent="0.25">
      <c r="A228" s="336" t="s">
        <v>2949</v>
      </c>
      <c r="B228" s="243" t="s">
        <v>1132</v>
      </c>
      <c r="C228" s="244" t="s">
        <v>2</v>
      </c>
      <c r="D228" s="244">
        <v>1</v>
      </c>
      <c r="E228" s="324"/>
      <c r="F228" s="324">
        <f t="shared" si="8"/>
        <v>0</v>
      </c>
      <c r="G228" s="324">
        <f t="shared" si="9"/>
        <v>0</v>
      </c>
      <c r="H228" s="323"/>
      <c r="I228" s="323"/>
      <c r="J228" s="323"/>
    </row>
    <row r="229" spans="1:10" x14ac:dyDescent="0.25">
      <c r="A229" s="336" t="s">
        <v>2950</v>
      </c>
      <c r="B229" s="243" t="s">
        <v>1133</v>
      </c>
      <c r="C229" s="244" t="s">
        <v>2</v>
      </c>
      <c r="D229" s="244">
        <v>1</v>
      </c>
      <c r="E229" s="324"/>
      <c r="F229" s="324">
        <f t="shared" si="8"/>
        <v>0</v>
      </c>
      <c r="G229" s="324">
        <f t="shared" si="9"/>
        <v>0</v>
      </c>
      <c r="H229" s="323"/>
      <c r="I229" s="323"/>
      <c r="J229" s="323"/>
    </row>
    <row r="230" spans="1:10" x14ac:dyDescent="0.25">
      <c r="A230" s="336" t="s">
        <v>2951</v>
      </c>
      <c r="B230" s="243" t="s">
        <v>1134</v>
      </c>
      <c r="C230" s="244" t="s">
        <v>2</v>
      </c>
      <c r="D230" s="244">
        <v>1</v>
      </c>
      <c r="E230" s="324"/>
      <c r="F230" s="324">
        <f t="shared" si="8"/>
        <v>0</v>
      </c>
      <c r="G230" s="324">
        <f t="shared" si="9"/>
        <v>0</v>
      </c>
      <c r="H230" s="323"/>
      <c r="I230" s="323"/>
      <c r="J230" s="323"/>
    </row>
    <row r="231" spans="1:10" x14ac:dyDescent="0.25">
      <c r="A231" s="336" t="s">
        <v>2952</v>
      </c>
      <c r="B231" s="243" t="s">
        <v>1135</v>
      </c>
      <c r="C231" s="244" t="s">
        <v>2</v>
      </c>
      <c r="D231" s="244">
        <v>1</v>
      </c>
      <c r="E231" s="324"/>
      <c r="F231" s="324">
        <f t="shared" si="8"/>
        <v>0</v>
      </c>
      <c r="G231" s="324">
        <f t="shared" si="9"/>
        <v>0</v>
      </c>
      <c r="H231" s="323"/>
      <c r="I231" s="323"/>
      <c r="J231" s="323"/>
    </row>
    <row r="232" spans="1:10" x14ac:dyDescent="0.25">
      <c r="A232" s="336" t="s">
        <v>2953</v>
      </c>
      <c r="B232" s="243" t="s">
        <v>1136</v>
      </c>
      <c r="C232" s="244" t="s">
        <v>2</v>
      </c>
      <c r="D232" s="244">
        <v>1</v>
      </c>
      <c r="E232" s="324"/>
      <c r="F232" s="324">
        <f t="shared" si="8"/>
        <v>0</v>
      </c>
      <c r="G232" s="324">
        <f t="shared" si="9"/>
        <v>0</v>
      </c>
      <c r="H232" s="323"/>
      <c r="I232" s="323"/>
      <c r="J232" s="323"/>
    </row>
    <row r="233" spans="1:10" x14ac:dyDescent="0.25">
      <c r="A233" s="336" t="s">
        <v>2954</v>
      </c>
      <c r="B233" s="243" t="s">
        <v>1137</v>
      </c>
      <c r="C233" s="244" t="s">
        <v>2</v>
      </c>
      <c r="D233" s="244">
        <v>1</v>
      </c>
      <c r="E233" s="324"/>
      <c r="F233" s="324">
        <f t="shared" si="8"/>
        <v>0</v>
      </c>
      <c r="G233" s="324">
        <f t="shared" si="9"/>
        <v>0</v>
      </c>
      <c r="H233" s="323"/>
      <c r="I233" s="323"/>
      <c r="J233" s="323"/>
    </row>
    <row r="234" spans="1:10" x14ac:dyDescent="0.25">
      <c r="A234" s="336" t="s">
        <v>2955</v>
      </c>
      <c r="B234" s="243" t="s">
        <v>1138</v>
      </c>
      <c r="C234" s="244" t="s">
        <v>2</v>
      </c>
      <c r="D234" s="244">
        <v>1</v>
      </c>
      <c r="E234" s="324"/>
      <c r="F234" s="324">
        <f t="shared" si="8"/>
        <v>0</v>
      </c>
      <c r="G234" s="324">
        <f t="shared" si="9"/>
        <v>0</v>
      </c>
      <c r="H234" s="323"/>
      <c r="I234" s="323"/>
      <c r="J234" s="323"/>
    </row>
    <row r="235" spans="1:10" x14ac:dyDescent="0.25">
      <c r="A235" s="336" t="s">
        <v>2956</v>
      </c>
      <c r="B235" s="243" t="s">
        <v>1139</v>
      </c>
      <c r="C235" s="244" t="s">
        <v>2</v>
      </c>
      <c r="D235" s="244">
        <v>1</v>
      </c>
      <c r="E235" s="324"/>
      <c r="F235" s="324">
        <f t="shared" si="8"/>
        <v>0</v>
      </c>
      <c r="G235" s="324">
        <f t="shared" si="9"/>
        <v>0</v>
      </c>
      <c r="H235" s="323"/>
      <c r="I235" s="323"/>
      <c r="J235" s="323"/>
    </row>
    <row r="236" spans="1:10" x14ac:dyDescent="0.25">
      <c r="A236" s="336" t="s">
        <v>2957</v>
      </c>
      <c r="B236" s="243" t="s">
        <v>1140</v>
      </c>
      <c r="C236" s="244" t="s">
        <v>2</v>
      </c>
      <c r="D236" s="244">
        <v>1</v>
      </c>
      <c r="E236" s="324"/>
      <c r="F236" s="324">
        <f t="shared" si="8"/>
        <v>0</v>
      </c>
      <c r="G236" s="324">
        <f t="shared" si="9"/>
        <v>0</v>
      </c>
      <c r="H236" s="323"/>
      <c r="I236" s="323"/>
      <c r="J236" s="323"/>
    </row>
    <row r="237" spans="1:10" x14ac:dyDescent="0.25">
      <c r="A237" s="336" t="s">
        <v>2958</v>
      </c>
      <c r="B237" s="243" t="s">
        <v>1141</v>
      </c>
      <c r="C237" s="244" t="s">
        <v>2</v>
      </c>
      <c r="D237" s="244">
        <v>1</v>
      </c>
      <c r="E237" s="324"/>
      <c r="F237" s="324">
        <f t="shared" si="8"/>
        <v>0</v>
      </c>
      <c r="G237" s="324">
        <f t="shared" si="9"/>
        <v>0</v>
      </c>
      <c r="H237" s="323"/>
      <c r="I237" s="323"/>
      <c r="J237" s="323"/>
    </row>
    <row r="238" spans="1:10" x14ac:dyDescent="0.25">
      <c r="A238" s="336" t="s">
        <v>2959</v>
      </c>
      <c r="B238" s="243" t="s">
        <v>1142</v>
      </c>
      <c r="C238" s="244" t="s">
        <v>2</v>
      </c>
      <c r="D238" s="244">
        <v>1</v>
      </c>
      <c r="E238" s="324"/>
      <c r="F238" s="324">
        <f t="shared" si="8"/>
        <v>0</v>
      </c>
      <c r="G238" s="324">
        <f t="shared" si="9"/>
        <v>0</v>
      </c>
      <c r="H238" s="323"/>
      <c r="I238" s="323"/>
      <c r="J238" s="323"/>
    </row>
    <row r="239" spans="1:10" ht="15" customHeight="1" x14ac:dyDescent="0.25">
      <c r="A239" s="336" t="s">
        <v>2960</v>
      </c>
      <c r="B239" s="243" t="s">
        <v>1143</v>
      </c>
      <c r="C239" s="244" t="s">
        <v>2</v>
      </c>
      <c r="D239" s="244">
        <v>1</v>
      </c>
      <c r="E239" s="324"/>
      <c r="F239" s="324">
        <f t="shared" si="8"/>
        <v>0</v>
      </c>
      <c r="G239" s="324">
        <f t="shared" si="9"/>
        <v>0</v>
      </c>
      <c r="H239" s="323"/>
      <c r="I239" s="323"/>
      <c r="J239" s="323"/>
    </row>
    <row r="240" spans="1:10" x14ac:dyDescent="0.25">
      <c r="A240" s="336" t="s">
        <v>2961</v>
      </c>
      <c r="B240" s="243" t="s">
        <v>1144</v>
      </c>
      <c r="C240" s="244" t="s">
        <v>2</v>
      </c>
      <c r="D240" s="244">
        <v>1</v>
      </c>
      <c r="E240" s="324"/>
      <c r="F240" s="324">
        <f t="shared" si="8"/>
        <v>0</v>
      </c>
      <c r="G240" s="324">
        <f t="shared" si="9"/>
        <v>0</v>
      </c>
      <c r="H240" s="323"/>
      <c r="I240" s="323"/>
      <c r="J240" s="323"/>
    </row>
    <row r="241" spans="1:10" x14ac:dyDescent="0.25">
      <c r="A241" s="336" t="s">
        <v>2962</v>
      </c>
      <c r="B241" s="243" t="s">
        <v>1145</v>
      </c>
      <c r="C241" s="244" t="s">
        <v>2</v>
      </c>
      <c r="D241" s="244">
        <v>1</v>
      </c>
      <c r="E241" s="324"/>
      <c r="F241" s="324">
        <f t="shared" si="8"/>
        <v>0</v>
      </c>
      <c r="G241" s="324">
        <f t="shared" si="9"/>
        <v>0</v>
      </c>
      <c r="H241" s="323"/>
      <c r="I241" s="323"/>
      <c r="J241" s="323"/>
    </row>
    <row r="242" spans="1:10" x14ac:dyDescent="0.25">
      <c r="A242" s="336" t="s">
        <v>2963</v>
      </c>
      <c r="B242" s="243" t="s">
        <v>1146</v>
      </c>
      <c r="C242" s="244" t="s">
        <v>2</v>
      </c>
      <c r="D242" s="244">
        <v>1</v>
      </c>
      <c r="E242" s="324"/>
      <c r="F242" s="324">
        <f t="shared" si="8"/>
        <v>0</v>
      </c>
      <c r="G242" s="324">
        <f t="shared" si="9"/>
        <v>0</v>
      </c>
      <c r="H242" s="323"/>
      <c r="I242" s="323"/>
      <c r="J242" s="323"/>
    </row>
    <row r="243" spans="1:10" x14ac:dyDescent="0.25">
      <c r="A243" s="336" t="s">
        <v>2964</v>
      </c>
      <c r="B243" s="243" t="s">
        <v>1147</v>
      </c>
      <c r="C243" s="244" t="s">
        <v>2</v>
      </c>
      <c r="D243" s="244">
        <v>1</v>
      </c>
      <c r="E243" s="324"/>
      <c r="F243" s="324">
        <f t="shared" si="8"/>
        <v>0</v>
      </c>
      <c r="G243" s="324">
        <f t="shared" si="9"/>
        <v>0</v>
      </c>
      <c r="H243" s="323"/>
      <c r="I243" s="323"/>
      <c r="J243" s="323"/>
    </row>
    <row r="244" spans="1:10" x14ac:dyDescent="0.25">
      <c r="A244" s="336" t="s">
        <v>2965</v>
      </c>
      <c r="B244" s="243" t="s">
        <v>1148</v>
      </c>
      <c r="C244" s="244" t="s">
        <v>2</v>
      </c>
      <c r="D244" s="244">
        <v>1</v>
      </c>
      <c r="E244" s="324"/>
      <c r="F244" s="324">
        <f t="shared" si="8"/>
        <v>0</v>
      </c>
      <c r="G244" s="324">
        <f t="shared" si="9"/>
        <v>0</v>
      </c>
      <c r="H244" s="323"/>
      <c r="I244" s="323"/>
      <c r="J244" s="323"/>
    </row>
    <row r="245" spans="1:10" x14ac:dyDescent="0.25">
      <c r="A245" s="336" t="s">
        <v>2966</v>
      </c>
      <c r="B245" s="243" t="s">
        <v>1149</v>
      </c>
      <c r="C245" s="244" t="s">
        <v>730</v>
      </c>
      <c r="D245" s="244">
        <v>1</v>
      </c>
      <c r="E245" s="324"/>
      <c r="F245" s="324">
        <f t="shared" si="8"/>
        <v>0</v>
      </c>
      <c r="G245" s="324">
        <f t="shared" si="9"/>
        <v>0</v>
      </c>
      <c r="H245" s="323"/>
      <c r="I245" s="323"/>
      <c r="J245" s="323"/>
    </row>
    <row r="246" spans="1:10" ht="25.5" x14ac:dyDescent="0.25">
      <c r="A246" s="336" t="s">
        <v>2967</v>
      </c>
      <c r="B246" s="243" t="s">
        <v>1150</v>
      </c>
      <c r="C246" s="244" t="s">
        <v>2</v>
      </c>
      <c r="D246" s="244">
        <v>1</v>
      </c>
      <c r="E246" s="324"/>
      <c r="F246" s="324">
        <f t="shared" si="8"/>
        <v>0</v>
      </c>
      <c r="G246" s="324">
        <f t="shared" si="9"/>
        <v>0</v>
      </c>
      <c r="H246" s="323"/>
      <c r="I246" s="323"/>
      <c r="J246" s="323"/>
    </row>
    <row r="247" spans="1:10" ht="15.75" thickBot="1" x14ac:dyDescent="0.3">
      <c r="A247" s="336" t="s">
        <v>2968</v>
      </c>
      <c r="B247" s="243" t="s">
        <v>9</v>
      </c>
      <c r="C247" s="244" t="s">
        <v>174</v>
      </c>
      <c r="D247" s="244">
        <v>100</v>
      </c>
      <c r="E247" s="584"/>
      <c r="F247" s="584">
        <f t="shared" si="8"/>
        <v>0</v>
      </c>
      <c r="G247" s="584">
        <f t="shared" si="9"/>
        <v>0</v>
      </c>
      <c r="H247" s="323"/>
      <c r="I247" s="323"/>
      <c r="J247" s="323"/>
    </row>
    <row r="248" spans="1:10" ht="15.75" thickBot="1" x14ac:dyDescent="0.3">
      <c r="A248"/>
      <c r="B248"/>
      <c r="C248"/>
      <c r="D248" s="170"/>
      <c r="E248" s="667" t="s">
        <v>3210</v>
      </c>
      <c r="F248" s="667"/>
      <c r="G248" s="550">
        <f>SUM(G23:G247)</f>
        <v>0</v>
      </c>
    </row>
    <row r="249" spans="1:10" ht="15.75" thickBot="1" x14ac:dyDescent="0.3">
      <c r="A249"/>
      <c r="B249"/>
      <c r="C249"/>
      <c r="D249" s="170"/>
      <c r="E249" s="667" t="s">
        <v>3211</v>
      </c>
      <c r="F249" s="667"/>
      <c r="G249" s="550">
        <f>SUM(G248*0.2)</f>
        <v>0</v>
      </c>
    </row>
    <row r="250" spans="1:10" ht="15.75" thickBot="1" x14ac:dyDescent="0.3">
      <c r="A250"/>
      <c r="B250"/>
      <c r="C250"/>
      <c r="D250" s="170"/>
      <c r="E250" s="667" t="s">
        <v>3212</v>
      </c>
      <c r="F250" s="667"/>
      <c r="G250" s="550">
        <f>SUM(G248:G249)</f>
        <v>0</v>
      </c>
    </row>
    <row r="251" spans="1:10" x14ac:dyDescent="0.25">
      <c r="A251" s="332"/>
    </row>
    <row r="252" spans="1:10" x14ac:dyDescent="0.25">
      <c r="A252" s="332"/>
    </row>
    <row r="253" spans="1:10" x14ac:dyDescent="0.25">
      <c r="A253" s="332"/>
    </row>
    <row r="254" spans="1:10" ht="16.5" thickBot="1" x14ac:dyDescent="0.3">
      <c r="A254" s="332"/>
      <c r="E254" s="674" t="s">
        <v>3353</v>
      </c>
      <c r="F254" s="674"/>
      <c r="G254" s="674"/>
    </row>
    <row r="255" spans="1:10" ht="15.75" thickBot="1" x14ac:dyDescent="0.3">
      <c r="A255" s="332"/>
      <c r="E255" s="675" t="s">
        <v>3363</v>
      </c>
      <c r="F255" s="675"/>
      <c r="G255" s="624">
        <f>G17+G248</f>
        <v>0</v>
      </c>
    </row>
    <row r="256" spans="1:10" ht="15.75" thickBot="1" x14ac:dyDescent="0.3">
      <c r="A256" s="332"/>
      <c r="E256" s="675" t="s">
        <v>3364</v>
      </c>
      <c r="F256" s="675"/>
      <c r="G256" s="624">
        <f>G18+G249</f>
        <v>0</v>
      </c>
    </row>
    <row r="257" spans="1:7" ht="15.75" thickBot="1" x14ac:dyDescent="0.3">
      <c r="A257" s="332"/>
      <c r="E257" s="675" t="s">
        <v>3365</v>
      </c>
      <c r="F257" s="675"/>
      <c r="G257" s="624">
        <f>G19+G250</f>
        <v>0</v>
      </c>
    </row>
    <row r="258" spans="1:7" x14ac:dyDescent="0.25">
      <c r="A258" s="332"/>
    </row>
    <row r="259" spans="1:7" x14ac:dyDescent="0.25">
      <c r="A259" s="332"/>
    </row>
    <row r="260" spans="1:7" x14ac:dyDescent="0.25">
      <c r="A260" s="340"/>
    </row>
  </sheetData>
  <mergeCells count="13">
    <mergeCell ref="E254:G254"/>
    <mergeCell ref="E255:F255"/>
    <mergeCell ref="E256:F256"/>
    <mergeCell ref="E257:F257"/>
    <mergeCell ref="E250:F250"/>
    <mergeCell ref="E248:F248"/>
    <mergeCell ref="E249:F249"/>
    <mergeCell ref="A1:G1"/>
    <mergeCell ref="A21:C21"/>
    <mergeCell ref="A3:C3"/>
    <mergeCell ref="E17:F17"/>
    <mergeCell ref="E18:F18"/>
    <mergeCell ref="E19:F19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4"/>
  <sheetViews>
    <sheetView topLeftCell="A118" zoomScale="90" zoomScaleNormal="90" workbookViewId="0">
      <selection activeCell="G138" sqref="G138"/>
    </sheetView>
  </sheetViews>
  <sheetFormatPr defaultRowHeight="15" x14ac:dyDescent="0.25"/>
  <cols>
    <col min="1" max="1" width="10.7109375" style="334" customWidth="1"/>
    <col min="2" max="2" width="70.7109375" style="168" customWidth="1"/>
    <col min="3" max="3" width="10.7109375" style="458" customWidth="1"/>
    <col min="4" max="4" width="10.7109375" style="484" customWidth="1"/>
    <col min="5" max="7" width="24.7109375" style="322" customWidth="1"/>
    <col min="8" max="8" width="12.140625" style="185" hidden="1" customWidth="1"/>
    <col min="9" max="9" width="12.140625" style="181" hidden="1" customWidth="1"/>
    <col min="10" max="10" width="12.140625" style="182" hidden="1" customWidth="1"/>
    <col min="11" max="11" width="12.140625" style="183" hidden="1" customWidth="1"/>
    <col min="12" max="12" width="12.140625" style="184" hidden="1" customWidth="1"/>
    <col min="13" max="13" width="23.28515625" style="169" hidden="1" customWidth="1"/>
    <col min="14" max="14" width="16.42578125" style="180" hidden="1" customWidth="1"/>
    <col min="15" max="15" width="22" style="180" hidden="1" customWidth="1"/>
    <col min="16" max="18" width="15.7109375" style="322" customWidth="1"/>
    <col min="19" max="33" width="9.140625" style="320"/>
    <col min="34" max="16384" width="9.140625" style="1"/>
  </cols>
  <sheetData>
    <row r="1" spans="1:33" s="176" customFormat="1" ht="15" customHeight="1" x14ac:dyDescent="0.25">
      <c r="A1" s="683" t="s">
        <v>1344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280"/>
      <c r="O1" s="280"/>
      <c r="P1" s="322"/>
      <c r="Q1" s="322"/>
      <c r="R1" s="322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</row>
    <row r="2" spans="1:33" s="176" customFormat="1" ht="15" customHeight="1" x14ac:dyDescent="0.25">
      <c r="A2" s="332"/>
      <c r="B2" s="275"/>
      <c r="C2" s="480"/>
      <c r="D2" s="483"/>
      <c r="E2" s="323"/>
      <c r="F2" s="323"/>
      <c r="G2" s="323"/>
      <c r="H2" s="274"/>
      <c r="I2" s="193"/>
      <c r="J2" s="274"/>
      <c r="K2" s="274"/>
      <c r="L2" s="274"/>
      <c r="M2" s="263"/>
      <c r="N2" s="280"/>
      <c r="O2" s="280"/>
      <c r="P2" s="323"/>
      <c r="Q2" s="323"/>
      <c r="R2" s="323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</row>
    <row r="3" spans="1:33" s="176" customFormat="1" ht="15" customHeight="1" x14ac:dyDescent="0.25">
      <c r="A3" s="698" t="s">
        <v>1157</v>
      </c>
      <c r="B3" s="699"/>
      <c r="C3" s="700"/>
      <c r="D3" s="171" t="s">
        <v>3220</v>
      </c>
      <c r="E3" s="322"/>
      <c r="F3" s="322"/>
      <c r="G3" s="701"/>
      <c r="H3" s="702"/>
      <c r="I3" s="702"/>
      <c r="J3" s="702"/>
      <c r="K3" s="702"/>
      <c r="L3" s="702"/>
      <c r="M3" s="703"/>
      <c r="N3" s="280"/>
      <c r="O3" s="280"/>
      <c r="P3" s="323"/>
      <c r="Q3" s="323"/>
      <c r="R3" s="323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</row>
    <row r="4" spans="1:33" s="176" customFormat="1" ht="30" customHeight="1" thickBot="1" x14ac:dyDescent="0.3">
      <c r="A4" s="545" t="s">
        <v>0</v>
      </c>
      <c r="B4" s="615" t="s">
        <v>1</v>
      </c>
      <c r="C4" s="547" t="s">
        <v>3215</v>
      </c>
      <c r="D4" s="548" t="s">
        <v>3351</v>
      </c>
      <c r="E4" s="549" t="s">
        <v>3213</v>
      </c>
      <c r="F4" s="549" t="s">
        <v>3214</v>
      </c>
      <c r="G4" s="549" t="s">
        <v>3209</v>
      </c>
      <c r="H4" s="171" t="s">
        <v>375</v>
      </c>
      <c r="I4" s="172" t="s">
        <v>376</v>
      </c>
      <c r="J4" s="173" t="s">
        <v>377</v>
      </c>
      <c r="K4" s="174" t="s">
        <v>378</v>
      </c>
      <c r="L4" s="175" t="s">
        <v>379</v>
      </c>
      <c r="M4" s="285" t="s">
        <v>3</v>
      </c>
      <c r="N4" s="280"/>
      <c r="O4" s="280"/>
      <c r="P4" s="406"/>
      <c r="Q4" s="406"/>
      <c r="R4" s="406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</row>
    <row r="5" spans="1:33" s="176" customFormat="1" x14ac:dyDescent="0.25">
      <c r="A5" s="612" t="s">
        <v>2969</v>
      </c>
      <c r="B5" s="613" t="s">
        <v>1037</v>
      </c>
      <c r="C5" s="614" t="s">
        <v>2</v>
      </c>
      <c r="D5" s="561">
        <v>2</v>
      </c>
      <c r="E5" s="609"/>
      <c r="F5" s="609">
        <f>SUM(E5*1.2)</f>
        <v>0</v>
      </c>
      <c r="G5" s="609">
        <f>SUM(D5*E5)</f>
        <v>0</v>
      </c>
      <c r="H5" s="231"/>
      <c r="I5" s="224"/>
      <c r="J5" s="225">
        <v>4</v>
      </c>
      <c r="K5" s="286">
        <v>2</v>
      </c>
      <c r="L5" s="227"/>
      <c r="M5" s="239">
        <f t="shared" ref="M5:M15" si="0">SUM(G5:L5)</f>
        <v>6</v>
      </c>
      <c r="N5" s="280"/>
      <c r="O5" s="280"/>
      <c r="P5" s="323"/>
      <c r="Q5" s="323"/>
      <c r="R5" s="323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</row>
    <row r="6" spans="1:33" s="176" customFormat="1" x14ac:dyDescent="0.25">
      <c r="A6" s="449" t="s">
        <v>2970</v>
      </c>
      <c r="B6" s="260" t="s">
        <v>1038</v>
      </c>
      <c r="C6" s="205" t="s">
        <v>236</v>
      </c>
      <c r="D6" s="562">
        <v>1</v>
      </c>
      <c r="E6" s="324"/>
      <c r="F6" s="324">
        <f t="shared" ref="F6:F15" si="1">SUM(E6*1.2)</f>
        <v>0</v>
      </c>
      <c r="G6" s="324">
        <f t="shared" ref="G6:G15" si="2">SUM(D6*E6)</f>
        <v>0</v>
      </c>
      <c r="H6" s="231"/>
      <c r="I6" s="224"/>
      <c r="J6" s="225">
        <v>2</v>
      </c>
      <c r="K6" s="286">
        <v>2</v>
      </c>
      <c r="L6" s="227"/>
      <c r="M6" s="239">
        <f t="shared" si="0"/>
        <v>4</v>
      </c>
      <c r="N6" s="280"/>
      <c r="O6" s="280"/>
      <c r="P6" s="323"/>
      <c r="Q6" s="323"/>
      <c r="R6" s="323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</row>
    <row r="7" spans="1:33" s="176" customFormat="1" x14ac:dyDescent="0.25">
      <c r="A7" s="449" t="s">
        <v>2971</v>
      </c>
      <c r="B7" s="260" t="s">
        <v>246</v>
      </c>
      <c r="C7" s="205" t="s">
        <v>2</v>
      </c>
      <c r="D7" s="562">
        <v>2</v>
      </c>
      <c r="E7" s="324"/>
      <c r="F7" s="324">
        <f t="shared" si="1"/>
        <v>0</v>
      </c>
      <c r="G7" s="324">
        <f t="shared" si="2"/>
        <v>0</v>
      </c>
      <c r="H7" s="231"/>
      <c r="I7" s="224"/>
      <c r="J7" s="225">
        <v>4</v>
      </c>
      <c r="K7" s="286">
        <v>2</v>
      </c>
      <c r="L7" s="227"/>
      <c r="M7" s="239">
        <f t="shared" si="0"/>
        <v>6</v>
      </c>
      <c r="N7" s="280"/>
      <c r="O7" s="280"/>
      <c r="P7" s="323"/>
      <c r="Q7" s="323"/>
      <c r="R7" s="323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</row>
    <row r="8" spans="1:33" s="176" customFormat="1" x14ac:dyDescent="0.25">
      <c r="A8" s="449" t="s">
        <v>2972</v>
      </c>
      <c r="B8" s="260" t="s">
        <v>385</v>
      </c>
      <c r="C8" s="205" t="s">
        <v>2</v>
      </c>
      <c r="D8" s="562">
        <v>2</v>
      </c>
      <c r="E8" s="324"/>
      <c r="F8" s="324">
        <f t="shared" si="1"/>
        <v>0</v>
      </c>
      <c r="G8" s="324">
        <f t="shared" si="2"/>
        <v>0</v>
      </c>
      <c r="H8" s="231"/>
      <c r="I8" s="224"/>
      <c r="J8" s="225">
        <v>4</v>
      </c>
      <c r="K8" s="286">
        <v>2</v>
      </c>
      <c r="L8" s="227"/>
      <c r="M8" s="239">
        <f t="shared" si="0"/>
        <v>6</v>
      </c>
      <c r="N8" s="280"/>
      <c r="O8" s="280"/>
      <c r="P8" s="323"/>
      <c r="Q8" s="323"/>
      <c r="R8" s="323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</row>
    <row r="9" spans="1:33" s="176" customFormat="1" x14ac:dyDescent="0.25">
      <c r="A9" s="449" t="s">
        <v>2973</v>
      </c>
      <c r="B9" s="260" t="s">
        <v>282</v>
      </c>
      <c r="C9" s="205" t="s">
        <v>2</v>
      </c>
      <c r="D9" s="562">
        <v>1</v>
      </c>
      <c r="E9" s="324"/>
      <c r="F9" s="324">
        <f t="shared" si="1"/>
        <v>0</v>
      </c>
      <c r="G9" s="324">
        <f t="shared" si="2"/>
        <v>0</v>
      </c>
      <c r="H9" s="231"/>
      <c r="I9" s="224"/>
      <c r="J9" s="225">
        <v>4</v>
      </c>
      <c r="K9" s="286">
        <v>2</v>
      </c>
      <c r="L9" s="227"/>
      <c r="M9" s="239">
        <f t="shared" si="0"/>
        <v>6</v>
      </c>
      <c r="N9" s="280"/>
      <c r="O9" s="280"/>
      <c r="P9" s="323"/>
      <c r="Q9" s="323"/>
      <c r="R9" s="323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</row>
    <row r="10" spans="1:33" s="176" customFormat="1" x14ac:dyDescent="0.25">
      <c r="A10" s="449" t="s">
        <v>2974</v>
      </c>
      <c r="B10" s="260" t="s">
        <v>386</v>
      </c>
      <c r="C10" s="205" t="s">
        <v>2</v>
      </c>
      <c r="D10" s="562">
        <v>1</v>
      </c>
      <c r="E10" s="324"/>
      <c r="F10" s="324">
        <f t="shared" si="1"/>
        <v>0</v>
      </c>
      <c r="G10" s="324">
        <f t="shared" si="2"/>
        <v>0</v>
      </c>
      <c r="H10" s="231"/>
      <c r="I10" s="224"/>
      <c r="J10" s="225">
        <v>4</v>
      </c>
      <c r="K10" s="286">
        <v>2</v>
      </c>
      <c r="L10" s="227"/>
      <c r="M10" s="239">
        <f t="shared" si="0"/>
        <v>6</v>
      </c>
      <c r="N10" s="280"/>
      <c r="O10" s="280"/>
      <c r="P10" s="323"/>
      <c r="Q10" s="323"/>
      <c r="R10" s="323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</row>
    <row r="11" spans="1:33" s="176" customFormat="1" x14ac:dyDescent="0.25">
      <c r="A11" s="449" t="s">
        <v>2975</v>
      </c>
      <c r="B11" s="260" t="s">
        <v>1039</v>
      </c>
      <c r="C11" s="205" t="s">
        <v>2</v>
      </c>
      <c r="D11" s="562">
        <v>2</v>
      </c>
      <c r="E11" s="324"/>
      <c r="F11" s="324">
        <f t="shared" si="1"/>
        <v>0</v>
      </c>
      <c r="G11" s="324">
        <f t="shared" si="2"/>
        <v>0</v>
      </c>
      <c r="H11" s="231"/>
      <c r="I11" s="224"/>
      <c r="J11" s="225">
        <v>4</v>
      </c>
      <c r="K11" s="286">
        <v>2</v>
      </c>
      <c r="L11" s="227"/>
      <c r="M11" s="239">
        <f t="shared" si="0"/>
        <v>6</v>
      </c>
      <c r="N11" s="280"/>
      <c r="O11" s="280"/>
      <c r="P11" s="323"/>
      <c r="Q11" s="323"/>
      <c r="R11" s="323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</row>
    <row r="12" spans="1:33" s="176" customFormat="1" x14ac:dyDescent="0.25">
      <c r="A12" s="449" t="s">
        <v>2976</v>
      </c>
      <c r="B12" s="260" t="s">
        <v>1040</v>
      </c>
      <c r="C12" s="205" t="s">
        <v>2</v>
      </c>
      <c r="D12" s="562">
        <v>1</v>
      </c>
      <c r="E12" s="324"/>
      <c r="F12" s="324">
        <f t="shared" si="1"/>
        <v>0</v>
      </c>
      <c r="G12" s="324">
        <f t="shared" si="2"/>
        <v>0</v>
      </c>
      <c r="H12" s="231"/>
      <c r="I12" s="224"/>
      <c r="J12" s="225">
        <v>2</v>
      </c>
      <c r="K12" s="286">
        <v>2</v>
      </c>
      <c r="L12" s="227"/>
      <c r="M12" s="239">
        <f t="shared" si="0"/>
        <v>4</v>
      </c>
      <c r="N12" s="280"/>
      <c r="O12" s="280"/>
      <c r="P12" s="323"/>
      <c r="Q12" s="323"/>
      <c r="R12" s="323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</row>
    <row r="13" spans="1:33" s="176" customFormat="1" x14ac:dyDescent="0.25">
      <c r="A13" s="449" t="s">
        <v>2977</v>
      </c>
      <c r="B13" s="260" t="s">
        <v>247</v>
      </c>
      <c r="C13" s="205" t="s">
        <v>2</v>
      </c>
      <c r="D13" s="562">
        <v>1</v>
      </c>
      <c r="E13" s="324"/>
      <c r="F13" s="324">
        <f t="shared" si="1"/>
        <v>0</v>
      </c>
      <c r="G13" s="324">
        <f t="shared" si="2"/>
        <v>0</v>
      </c>
      <c r="H13" s="231"/>
      <c r="I13" s="224"/>
      <c r="J13" s="225">
        <v>2</v>
      </c>
      <c r="K13" s="286">
        <v>1</v>
      </c>
      <c r="L13" s="227"/>
      <c r="M13" s="239">
        <f t="shared" si="0"/>
        <v>3</v>
      </c>
      <c r="N13" s="280"/>
      <c r="O13" s="280"/>
      <c r="P13" s="323"/>
      <c r="Q13" s="323"/>
      <c r="R13" s="323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</row>
    <row r="14" spans="1:33" s="176" customFormat="1" x14ac:dyDescent="0.25">
      <c r="A14" s="449" t="s">
        <v>2978</v>
      </c>
      <c r="B14" s="260" t="s">
        <v>1041</v>
      </c>
      <c r="C14" s="205" t="s">
        <v>5</v>
      </c>
      <c r="D14" s="562">
        <v>1</v>
      </c>
      <c r="E14" s="324"/>
      <c r="F14" s="324">
        <f t="shared" si="1"/>
        <v>0</v>
      </c>
      <c r="G14" s="324">
        <f t="shared" si="2"/>
        <v>0</v>
      </c>
      <c r="H14" s="231"/>
      <c r="I14" s="224"/>
      <c r="J14" s="225">
        <v>2</v>
      </c>
      <c r="K14" s="286">
        <v>1</v>
      </c>
      <c r="L14" s="227"/>
      <c r="M14" s="239">
        <f t="shared" si="0"/>
        <v>3</v>
      </c>
      <c r="N14" s="280"/>
      <c r="O14" s="280"/>
      <c r="P14" s="323"/>
      <c r="Q14" s="323"/>
      <c r="R14" s="323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</row>
    <row r="15" spans="1:33" s="176" customFormat="1" ht="15.75" thickBot="1" x14ac:dyDescent="0.3">
      <c r="A15" s="449" t="s">
        <v>2979</v>
      </c>
      <c r="B15" s="260" t="s">
        <v>292</v>
      </c>
      <c r="C15" s="205" t="s">
        <v>5</v>
      </c>
      <c r="D15" s="562">
        <v>1</v>
      </c>
      <c r="E15" s="324"/>
      <c r="F15" s="324">
        <f t="shared" si="1"/>
        <v>0</v>
      </c>
      <c r="G15" s="324">
        <f t="shared" si="2"/>
        <v>0</v>
      </c>
      <c r="H15" s="231"/>
      <c r="I15" s="224"/>
      <c r="J15" s="225">
        <v>4</v>
      </c>
      <c r="K15" s="286">
        <v>1</v>
      </c>
      <c r="L15" s="227"/>
      <c r="M15" s="239">
        <f t="shared" si="0"/>
        <v>5</v>
      </c>
      <c r="N15" s="280"/>
      <c r="O15" s="280"/>
      <c r="P15" s="323"/>
      <c r="Q15" s="323"/>
      <c r="R15" s="323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</row>
    <row r="16" spans="1:33" s="176" customFormat="1" ht="15.75" thickBot="1" x14ac:dyDescent="0.3">
      <c r="A16"/>
      <c r="B16"/>
      <c r="C16"/>
      <c r="D16" s="170"/>
      <c r="E16" s="690" t="s">
        <v>3210</v>
      </c>
      <c r="F16" s="691"/>
      <c r="G16" s="550">
        <f>SUM(G5:G15)</f>
        <v>0</v>
      </c>
      <c r="H16" s="274"/>
      <c r="I16" s="193"/>
      <c r="J16" s="274"/>
      <c r="K16" s="274"/>
      <c r="L16" s="274"/>
      <c r="M16" s="263"/>
      <c r="N16" s="280"/>
      <c r="O16" s="280"/>
      <c r="P16" s="323"/>
      <c r="Q16" s="323"/>
      <c r="R16" s="323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</row>
    <row r="17" spans="1:33" s="176" customFormat="1" ht="15.75" thickBot="1" x14ac:dyDescent="0.3">
      <c r="A17"/>
      <c r="B17"/>
      <c r="C17"/>
      <c r="D17" s="170"/>
      <c r="E17" s="690" t="s">
        <v>3211</v>
      </c>
      <c r="F17" s="691"/>
      <c r="G17" s="550">
        <f>SUM(G16*0.2)</f>
        <v>0</v>
      </c>
      <c r="H17" s="274"/>
      <c r="I17" s="193"/>
      <c r="J17" s="274"/>
      <c r="K17" s="274"/>
      <c r="L17" s="274"/>
      <c r="M17" s="263"/>
      <c r="N17" s="280"/>
      <c r="O17" s="280"/>
      <c r="P17" s="323"/>
      <c r="Q17" s="323"/>
      <c r="R17" s="323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</row>
    <row r="18" spans="1:33" s="176" customFormat="1" ht="15.75" thickBot="1" x14ac:dyDescent="0.3">
      <c r="A18"/>
      <c r="B18"/>
      <c r="C18"/>
      <c r="D18" s="170"/>
      <c r="E18" s="690" t="s">
        <v>3212</v>
      </c>
      <c r="F18" s="691"/>
      <c r="G18" s="550">
        <f>SUM(G16:G17)</f>
        <v>0</v>
      </c>
      <c r="H18" s="274"/>
      <c r="I18" s="193"/>
      <c r="J18" s="274"/>
      <c r="K18" s="274"/>
      <c r="L18" s="274"/>
      <c r="M18" s="263"/>
      <c r="N18" s="280"/>
      <c r="O18" s="280"/>
      <c r="P18" s="323"/>
      <c r="Q18" s="323"/>
      <c r="R18" s="323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</row>
    <row r="19" spans="1:33" s="176" customFormat="1" x14ac:dyDescent="0.25">
      <c r="A19" s="332"/>
      <c r="B19" s="275"/>
      <c r="C19" s="480"/>
      <c r="D19" s="484"/>
      <c r="E19" s="322"/>
      <c r="F19" s="322"/>
      <c r="G19" s="322"/>
      <c r="H19" s="274"/>
      <c r="I19" s="193"/>
      <c r="J19" s="274"/>
      <c r="K19" s="274"/>
      <c r="L19" s="274"/>
      <c r="M19" s="263"/>
      <c r="N19" s="280"/>
      <c r="O19" s="280"/>
      <c r="P19" s="323"/>
      <c r="Q19" s="323"/>
      <c r="R19" s="323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</row>
    <row r="20" spans="1:33" s="176" customFormat="1" x14ac:dyDescent="0.25">
      <c r="A20" s="681" t="s">
        <v>1158</v>
      </c>
      <c r="B20" s="681"/>
      <c r="C20" s="681"/>
      <c r="D20" s="171" t="s">
        <v>3220</v>
      </c>
      <c r="E20" s="322"/>
      <c r="F20" s="322"/>
      <c r="G20" s="704"/>
      <c r="H20" s="704"/>
      <c r="I20" s="704"/>
      <c r="J20" s="704"/>
      <c r="K20" s="704"/>
      <c r="L20" s="704"/>
      <c r="M20" s="704"/>
      <c r="N20" s="280"/>
      <c r="O20" s="280"/>
      <c r="P20" s="323"/>
      <c r="Q20" s="323"/>
      <c r="R20" s="323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</row>
    <row r="21" spans="1:33" s="176" customFormat="1" ht="30" customHeight="1" thickBot="1" x14ac:dyDescent="0.3">
      <c r="A21" s="617" t="s">
        <v>0</v>
      </c>
      <c r="B21" s="615" t="s">
        <v>1</v>
      </c>
      <c r="C21" s="547" t="s">
        <v>3215</v>
      </c>
      <c r="D21" s="548" t="s">
        <v>3351</v>
      </c>
      <c r="E21" s="549" t="s">
        <v>3213</v>
      </c>
      <c r="F21" s="549" t="s">
        <v>3214</v>
      </c>
      <c r="G21" s="549" t="s">
        <v>3209</v>
      </c>
      <c r="H21" s="498" t="s">
        <v>375</v>
      </c>
      <c r="I21" s="499" t="s">
        <v>376</v>
      </c>
      <c r="J21" s="500" t="s">
        <v>377</v>
      </c>
      <c r="K21" s="501" t="s">
        <v>378</v>
      </c>
      <c r="L21" s="502" t="s">
        <v>379</v>
      </c>
      <c r="M21" s="503" t="s">
        <v>3</v>
      </c>
      <c r="N21" s="280"/>
      <c r="O21" s="280"/>
      <c r="P21" s="406"/>
      <c r="Q21" s="406"/>
      <c r="R21" s="406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</row>
    <row r="22" spans="1:33" s="176" customFormat="1" x14ac:dyDescent="0.25">
      <c r="A22" s="612" t="s">
        <v>2980</v>
      </c>
      <c r="B22" s="613" t="s">
        <v>1042</v>
      </c>
      <c r="C22" s="614" t="s">
        <v>2</v>
      </c>
      <c r="D22" s="561">
        <v>2</v>
      </c>
      <c r="E22" s="616"/>
      <c r="F22" s="616">
        <f>SUM(E22*1.2)</f>
        <v>0</v>
      </c>
      <c r="G22" s="616">
        <f>SUM(D22*E22)</f>
        <v>0</v>
      </c>
      <c r="H22" s="231"/>
      <c r="I22" s="224"/>
      <c r="J22" s="225">
        <v>4</v>
      </c>
      <c r="K22" s="286">
        <v>1</v>
      </c>
      <c r="L22" s="227"/>
      <c r="M22" s="239">
        <f t="shared" ref="M22:M53" si="3">SUM(G22:L22)</f>
        <v>5</v>
      </c>
      <c r="N22" s="280"/>
      <c r="O22" s="280"/>
      <c r="P22" s="450"/>
      <c r="Q22" s="450"/>
      <c r="R22" s="45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</row>
    <row r="23" spans="1:33" s="176" customFormat="1" x14ac:dyDescent="0.25">
      <c r="A23" s="449" t="s">
        <v>2981</v>
      </c>
      <c r="B23" s="228" t="s">
        <v>535</v>
      </c>
      <c r="C23" s="204" t="s">
        <v>2</v>
      </c>
      <c r="D23" s="562">
        <v>1</v>
      </c>
      <c r="E23" s="341"/>
      <c r="F23" s="341">
        <f t="shared" ref="F23:F86" si="4">SUM(E23*1.2)</f>
        <v>0</v>
      </c>
      <c r="G23" s="341">
        <f t="shared" ref="G23:G86" si="5">SUM(D23*E23)</f>
        <v>0</v>
      </c>
      <c r="H23" s="231"/>
      <c r="I23" s="224"/>
      <c r="J23" s="225">
        <v>1</v>
      </c>
      <c r="K23" s="286">
        <v>1</v>
      </c>
      <c r="L23" s="227"/>
      <c r="M23" s="239">
        <f t="shared" si="3"/>
        <v>2</v>
      </c>
      <c r="N23" s="280"/>
      <c r="O23" s="280"/>
      <c r="P23" s="450"/>
      <c r="Q23" s="450"/>
      <c r="R23" s="45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</row>
    <row r="24" spans="1:33" s="176" customFormat="1" x14ac:dyDescent="0.25">
      <c r="A24" s="449" t="s">
        <v>2982</v>
      </c>
      <c r="B24" s="228" t="s">
        <v>1043</v>
      </c>
      <c r="C24" s="204" t="s">
        <v>5</v>
      </c>
      <c r="D24" s="562">
        <v>1</v>
      </c>
      <c r="E24" s="341"/>
      <c r="F24" s="341">
        <f t="shared" si="4"/>
        <v>0</v>
      </c>
      <c r="G24" s="341">
        <f t="shared" si="5"/>
        <v>0</v>
      </c>
      <c r="H24" s="231"/>
      <c r="I24" s="224"/>
      <c r="J24" s="225">
        <v>1</v>
      </c>
      <c r="K24" s="286">
        <v>1</v>
      </c>
      <c r="L24" s="227"/>
      <c r="M24" s="239">
        <f t="shared" si="3"/>
        <v>2</v>
      </c>
      <c r="N24" s="280"/>
      <c r="O24" s="280"/>
      <c r="P24" s="450"/>
      <c r="Q24" s="450"/>
      <c r="R24" s="45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</row>
    <row r="25" spans="1:33" s="176" customFormat="1" x14ac:dyDescent="0.25">
      <c r="A25" s="449" t="s">
        <v>2983</v>
      </c>
      <c r="B25" s="228" t="s">
        <v>398</v>
      </c>
      <c r="C25" s="204" t="s">
        <v>2</v>
      </c>
      <c r="D25" s="562">
        <v>1</v>
      </c>
      <c r="E25" s="341"/>
      <c r="F25" s="341">
        <f t="shared" si="4"/>
        <v>0</v>
      </c>
      <c r="G25" s="341">
        <f t="shared" si="5"/>
        <v>0</v>
      </c>
      <c r="H25" s="231"/>
      <c r="I25" s="224"/>
      <c r="J25" s="225">
        <v>2</v>
      </c>
      <c r="K25" s="286">
        <v>1</v>
      </c>
      <c r="L25" s="227"/>
      <c r="M25" s="239">
        <f t="shared" si="3"/>
        <v>3</v>
      </c>
      <c r="N25" s="280"/>
      <c r="O25" s="280"/>
      <c r="P25" s="450"/>
      <c r="Q25" s="450"/>
      <c r="R25" s="45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</row>
    <row r="26" spans="1:33" s="176" customFormat="1" x14ac:dyDescent="0.25">
      <c r="A26" s="449" t="s">
        <v>2984</v>
      </c>
      <c r="B26" s="260" t="s">
        <v>400</v>
      </c>
      <c r="C26" s="205" t="s">
        <v>2</v>
      </c>
      <c r="D26" s="562">
        <v>1</v>
      </c>
      <c r="E26" s="341"/>
      <c r="F26" s="341">
        <f t="shared" si="4"/>
        <v>0</v>
      </c>
      <c r="G26" s="341">
        <f t="shared" si="5"/>
        <v>0</v>
      </c>
      <c r="H26" s="231"/>
      <c r="I26" s="224"/>
      <c r="J26" s="225">
        <v>1</v>
      </c>
      <c r="K26" s="286">
        <v>1</v>
      </c>
      <c r="L26" s="227"/>
      <c r="M26" s="239">
        <f t="shared" si="3"/>
        <v>2</v>
      </c>
      <c r="N26" s="280"/>
      <c r="O26" s="280"/>
      <c r="P26" s="450"/>
      <c r="Q26" s="450"/>
      <c r="R26" s="45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</row>
    <row r="27" spans="1:33" s="176" customFormat="1" x14ac:dyDescent="0.25">
      <c r="A27" s="449" t="s">
        <v>2985</v>
      </c>
      <c r="B27" s="260" t="s">
        <v>401</v>
      </c>
      <c r="C27" s="205" t="s">
        <v>2</v>
      </c>
      <c r="D27" s="562">
        <v>1</v>
      </c>
      <c r="E27" s="341"/>
      <c r="F27" s="341">
        <f t="shared" si="4"/>
        <v>0</v>
      </c>
      <c r="G27" s="341">
        <f t="shared" si="5"/>
        <v>0</v>
      </c>
      <c r="H27" s="231"/>
      <c r="I27" s="224"/>
      <c r="J27" s="225">
        <v>1</v>
      </c>
      <c r="K27" s="286">
        <v>1</v>
      </c>
      <c r="L27" s="227"/>
      <c r="M27" s="239">
        <f t="shared" si="3"/>
        <v>2</v>
      </c>
      <c r="N27" s="280"/>
      <c r="O27" s="280"/>
      <c r="P27" s="450"/>
      <c r="Q27" s="450"/>
      <c r="R27" s="45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0"/>
      <c r="AG27" s="320"/>
    </row>
    <row r="28" spans="1:33" s="176" customFormat="1" x14ac:dyDescent="0.25">
      <c r="A28" s="449" t="s">
        <v>2986</v>
      </c>
      <c r="B28" s="228" t="s">
        <v>402</v>
      </c>
      <c r="C28" s="204" t="s">
        <v>2</v>
      </c>
      <c r="D28" s="562">
        <v>1</v>
      </c>
      <c r="E28" s="341"/>
      <c r="F28" s="341">
        <f t="shared" si="4"/>
        <v>0</v>
      </c>
      <c r="G28" s="341">
        <f t="shared" si="5"/>
        <v>0</v>
      </c>
      <c r="H28" s="231"/>
      <c r="I28" s="224"/>
      <c r="J28" s="225">
        <v>1</v>
      </c>
      <c r="K28" s="286">
        <v>1</v>
      </c>
      <c r="L28" s="227"/>
      <c r="M28" s="239">
        <f t="shared" si="3"/>
        <v>2</v>
      </c>
      <c r="N28" s="280"/>
      <c r="O28" s="280"/>
      <c r="P28" s="450"/>
      <c r="Q28" s="450"/>
      <c r="R28" s="45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</row>
    <row r="29" spans="1:33" x14ac:dyDescent="0.25">
      <c r="A29" s="449" t="s">
        <v>2987</v>
      </c>
      <c r="B29" s="228" t="s">
        <v>1044</v>
      </c>
      <c r="C29" s="204" t="s">
        <v>2</v>
      </c>
      <c r="D29" s="562">
        <v>1</v>
      </c>
      <c r="E29" s="341"/>
      <c r="F29" s="341">
        <f t="shared" si="4"/>
        <v>0</v>
      </c>
      <c r="G29" s="341">
        <f t="shared" si="5"/>
        <v>0</v>
      </c>
      <c r="H29" s="231"/>
      <c r="I29" s="224"/>
      <c r="J29" s="225">
        <v>1</v>
      </c>
      <c r="K29" s="286">
        <v>1</v>
      </c>
      <c r="L29" s="227"/>
      <c r="M29" s="239">
        <f t="shared" si="3"/>
        <v>2</v>
      </c>
      <c r="P29" s="450"/>
      <c r="Q29" s="450"/>
      <c r="R29" s="450"/>
    </row>
    <row r="30" spans="1:33" x14ac:dyDescent="0.25">
      <c r="A30" s="449" t="s">
        <v>2988</v>
      </c>
      <c r="B30" s="228" t="s">
        <v>785</v>
      </c>
      <c r="C30" s="204" t="s">
        <v>5</v>
      </c>
      <c r="D30" s="562">
        <v>1</v>
      </c>
      <c r="E30" s="341"/>
      <c r="F30" s="341">
        <f t="shared" si="4"/>
        <v>0</v>
      </c>
      <c r="G30" s="341">
        <f t="shared" si="5"/>
        <v>0</v>
      </c>
      <c r="H30" s="231"/>
      <c r="I30" s="224"/>
      <c r="J30" s="225">
        <v>1</v>
      </c>
      <c r="K30" s="286">
        <v>1</v>
      </c>
      <c r="L30" s="227"/>
      <c r="M30" s="239">
        <f t="shared" si="3"/>
        <v>2</v>
      </c>
      <c r="P30" s="450"/>
      <c r="Q30" s="450"/>
      <c r="R30" s="450"/>
    </row>
    <row r="31" spans="1:33" x14ac:dyDescent="0.25">
      <c r="A31" s="449" t="s">
        <v>2989</v>
      </c>
      <c r="B31" s="228" t="s">
        <v>1045</v>
      </c>
      <c r="C31" s="205" t="s">
        <v>2</v>
      </c>
      <c r="D31" s="562">
        <v>1</v>
      </c>
      <c r="E31" s="341"/>
      <c r="F31" s="341">
        <f t="shared" si="4"/>
        <v>0</v>
      </c>
      <c r="G31" s="341">
        <f t="shared" si="5"/>
        <v>0</v>
      </c>
      <c r="H31" s="231"/>
      <c r="I31" s="224"/>
      <c r="J31" s="225">
        <v>1</v>
      </c>
      <c r="K31" s="286">
        <v>1</v>
      </c>
      <c r="L31" s="227"/>
      <c r="M31" s="239">
        <f t="shared" si="3"/>
        <v>2</v>
      </c>
      <c r="P31" s="450"/>
      <c r="Q31" s="450"/>
      <c r="R31" s="450"/>
    </row>
    <row r="32" spans="1:33" x14ac:dyDescent="0.25">
      <c r="A32" s="449" t="s">
        <v>2990</v>
      </c>
      <c r="B32" s="228" t="s">
        <v>940</v>
      </c>
      <c r="C32" s="204" t="s">
        <v>2</v>
      </c>
      <c r="D32" s="562">
        <v>1</v>
      </c>
      <c r="E32" s="341"/>
      <c r="F32" s="341">
        <f t="shared" si="4"/>
        <v>0</v>
      </c>
      <c r="G32" s="341">
        <f t="shared" si="5"/>
        <v>0</v>
      </c>
      <c r="H32" s="231"/>
      <c r="I32" s="224"/>
      <c r="J32" s="225">
        <v>1</v>
      </c>
      <c r="K32" s="286">
        <v>1</v>
      </c>
      <c r="L32" s="227"/>
      <c r="M32" s="239">
        <f t="shared" si="3"/>
        <v>2</v>
      </c>
      <c r="P32" s="450"/>
      <c r="Q32" s="450"/>
      <c r="R32" s="450"/>
    </row>
    <row r="33" spans="1:18" x14ac:dyDescent="0.25">
      <c r="A33" s="449" t="s">
        <v>2991</v>
      </c>
      <c r="B33" s="260" t="s">
        <v>403</v>
      </c>
      <c r="C33" s="205" t="s">
        <v>2</v>
      </c>
      <c r="D33" s="562">
        <v>1</v>
      </c>
      <c r="E33" s="341"/>
      <c r="F33" s="341">
        <f t="shared" si="4"/>
        <v>0</v>
      </c>
      <c r="G33" s="341">
        <f t="shared" si="5"/>
        <v>0</v>
      </c>
      <c r="H33" s="231"/>
      <c r="I33" s="224"/>
      <c r="J33" s="225">
        <v>1</v>
      </c>
      <c r="K33" s="286">
        <v>1</v>
      </c>
      <c r="L33" s="227"/>
      <c r="M33" s="239">
        <f t="shared" si="3"/>
        <v>2</v>
      </c>
      <c r="P33" s="450"/>
      <c r="Q33" s="450"/>
      <c r="R33" s="450"/>
    </row>
    <row r="34" spans="1:18" x14ac:dyDescent="0.25">
      <c r="A34" s="449" t="s">
        <v>2992</v>
      </c>
      <c r="B34" s="260" t="s">
        <v>404</v>
      </c>
      <c r="C34" s="205" t="s">
        <v>2</v>
      </c>
      <c r="D34" s="562">
        <v>1</v>
      </c>
      <c r="E34" s="341"/>
      <c r="F34" s="341">
        <f t="shared" si="4"/>
        <v>0</v>
      </c>
      <c r="G34" s="341">
        <f t="shared" si="5"/>
        <v>0</v>
      </c>
      <c r="H34" s="231"/>
      <c r="I34" s="224"/>
      <c r="J34" s="225">
        <v>1</v>
      </c>
      <c r="K34" s="286">
        <v>1</v>
      </c>
      <c r="L34" s="227"/>
      <c r="M34" s="239">
        <f t="shared" si="3"/>
        <v>2</v>
      </c>
      <c r="P34" s="450"/>
      <c r="Q34" s="450"/>
      <c r="R34" s="450"/>
    </row>
    <row r="35" spans="1:18" x14ac:dyDescent="0.25">
      <c r="A35" s="449" t="s">
        <v>2993</v>
      </c>
      <c r="B35" s="228" t="s">
        <v>1046</v>
      </c>
      <c r="C35" s="204" t="s">
        <v>2</v>
      </c>
      <c r="D35" s="562">
        <v>1</v>
      </c>
      <c r="E35" s="341"/>
      <c r="F35" s="341">
        <f t="shared" si="4"/>
        <v>0</v>
      </c>
      <c r="G35" s="341">
        <f t="shared" si="5"/>
        <v>0</v>
      </c>
      <c r="H35" s="231"/>
      <c r="I35" s="224"/>
      <c r="J35" s="225">
        <v>1</v>
      </c>
      <c r="K35" s="286">
        <v>1</v>
      </c>
      <c r="L35" s="227"/>
      <c r="M35" s="239">
        <f t="shared" si="3"/>
        <v>2</v>
      </c>
      <c r="P35" s="450"/>
      <c r="Q35" s="450"/>
      <c r="R35" s="450"/>
    </row>
    <row r="36" spans="1:18" x14ac:dyDescent="0.25">
      <c r="A36" s="449" t="s">
        <v>2994</v>
      </c>
      <c r="B36" s="260" t="s">
        <v>1047</v>
      </c>
      <c r="C36" s="204" t="s">
        <v>2</v>
      </c>
      <c r="D36" s="562">
        <v>1</v>
      </c>
      <c r="E36" s="341"/>
      <c r="F36" s="341">
        <f t="shared" si="4"/>
        <v>0</v>
      </c>
      <c r="G36" s="341">
        <f t="shared" si="5"/>
        <v>0</v>
      </c>
      <c r="H36" s="231"/>
      <c r="I36" s="224"/>
      <c r="J36" s="225">
        <v>1</v>
      </c>
      <c r="K36" s="286">
        <v>1</v>
      </c>
      <c r="L36" s="227"/>
      <c r="M36" s="239">
        <f t="shared" si="3"/>
        <v>2</v>
      </c>
      <c r="P36" s="450"/>
      <c r="Q36" s="450"/>
      <c r="R36" s="450"/>
    </row>
    <row r="37" spans="1:18" x14ac:dyDescent="0.25">
      <c r="A37" s="449" t="s">
        <v>2995</v>
      </c>
      <c r="B37" s="260" t="s">
        <v>1048</v>
      </c>
      <c r="C37" s="204" t="s">
        <v>2</v>
      </c>
      <c r="D37" s="562">
        <v>1</v>
      </c>
      <c r="E37" s="341"/>
      <c r="F37" s="341">
        <f t="shared" si="4"/>
        <v>0</v>
      </c>
      <c r="G37" s="341">
        <f t="shared" si="5"/>
        <v>0</v>
      </c>
      <c r="H37" s="231"/>
      <c r="I37" s="224"/>
      <c r="J37" s="225">
        <v>1</v>
      </c>
      <c r="K37" s="286">
        <v>1</v>
      </c>
      <c r="L37" s="227"/>
      <c r="M37" s="239">
        <f t="shared" si="3"/>
        <v>2</v>
      </c>
      <c r="P37" s="450"/>
      <c r="Q37" s="450"/>
      <c r="R37" s="450"/>
    </row>
    <row r="38" spans="1:18" x14ac:dyDescent="0.25">
      <c r="A38" s="449" t="s">
        <v>2996</v>
      </c>
      <c r="B38" s="228" t="s">
        <v>1049</v>
      </c>
      <c r="C38" s="204" t="s">
        <v>2</v>
      </c>
      <c r="D38" s="562">
        <v>1</v>
      </c>
      <c r="E38" s="341"/>
      <c r="F38" s="341">
        <f t="shared" si="4"/>
        <v>0</v>
      </c>
      <c r="G38" s="341">
        <f t="shared" si="5"/>
        <v>0</v>
      </c>
      <c r="H38" s="231"/>
      <c r="I38" s="224"/>
      <c r="J38" s="225">
        <v>1</v>
      </c>
      <c r="K38" s="286">
        <v>1</v>
      </c>
      <c r="L38" s="227"/>
      <c r="M38" s="239">
        <f t="shared" si="3"/>
        <v>2</v>
      </c>
      <c r="P38" s="450"/>
      <c r="Q38" s="450"/>
      <c r="R38" s="450"/>
    </row>
    <row r="39" spans="1:18" x14ac:dyDescent="0.25">
      <c r="A39" s="449" t="s">
        <v>2997</v>
      </c>
      <c r="B39" s="228" t="s">
        <v>1050</v>
      </c>
      <c r="C39" s="204" t="s">
        <v>2</v>
      </c>
      <c r="D39" s="562">
        <v>1</v>
      </c>
      <c r="E39" s="341"/>
      <c r="F39" s="341">
        <f t="shared" si="4"/>
        <v>0</v>
      </c>
      <c r="G39" s="341">
        <f t="shared" si="5"/>
        <v>0</v>
      </c>
      <c r="H39" s="231"/>
      <c r="I39" s="224"/>
      <c r="J39" s="225">
        <v>1</v>
      </c>
      <c r="K39" s="286">
        <v>1</v>
      </c>
      <c r="L39" s="227"/>
      <c r="M39" s="239">
        <f t="shared" si="3"/>
        <v>2</v>
      </c>
      <c r="P39" s="450"/>
      <c r="Q39" s="450"/>
      <c r="R39" s="450"/>
    </row>
    <row r="40" spans="1:18" x14ac:dyDescent="0.25">
      <c r="A40" s="449" t="s">
        <v>2998</v>
      </c>
      <c r="B40" s="228" t="s">
        <v>1051</v>
      </c>
      <c r="C40" s="205" t="s">
        <v>2</v>
      </c>
      <c r="D40" s="562">
        <v>1</v>
      </c>
      <c r="E40" s="341"/>
      <c r="F40" s="341">
        <f t="shared" si="4"/>
        <v>0</v>
      </c>
      <c r="G40" s="341">
        <f t="shared" si="5"/>
        <v>0</v>
      </c>
      <c r="H40" s="231"/>
      <c r="I40" s="224"/>
      <c r="J40" s="225">
        <v>1</v>
      </c>
      <c r="K40" s="286">
        <v>1</v>
      </c>
      <c r="L40" s="227"/>
      <c r="M40" s="239">
        <f t="shared" si="3"/>
        <v>2</v>
      </c>
      <c r="P40" s="450"/>
      <c r="Q40" s="450"/>
      <c r="R40" s="450"/>
    </row>
    <row r="41" spans="1:18" x14ac:dyDescent="0.25">
      <c r="A41" s="449" t="s">
        <v>2999</v>
      </c>
      <c r="B41" s="228" t="s">
        <v>430</v>
      </c>
      <c r="C41" s="204" t="s">
        <v>2</v>
      </c>
      <c r="D41" s="562">
        <v>1</v>
      </c>
      <c r="E41" s="341"/>
      <c r="F41" s="341">
        <f t="shared" si="4"/>
        <v>0</v>
      </c>
      <c r="G41" s="341">
        <f t="shared" si="5"/>
        <v>0</v>
      </c>
      <c r="H41" s="231"/>
      <c r="I41" s="224"/>
      <c r="J41" s="225">
        <v>1</v>
      </c>
      <c r="K41" s="286">
        <v>1</v>
      </c>
      <c r="L41" s="227"/>
      <c r="M41" s="239">
        <f t="shared" si="3"/>
        <v>2</v>
      </c>
      <c r="P41" s="450"/>
      <c r="Q41" s="450"/>
      <c r="R41" s="450"/>
    </row>
    <row r="42" spans="1:18" x14ac:dyDescent="0.25">
      <c r="A42" s="449" t="s">
        <v>3000</v>
      </c>
      <c r="B42" s="228" t="s">
        <v>432</v>
      </c>
      <c r="C42" s="204" t="s">
        <v>2</v>
      </c>
      <c r="D42" s="562">
        <v>1</v>
      </c>
      <c r="E42" s="341"/>
      <c r="F42" s="341">
        <f t="shared" si="4"/>
        <v>0</v>
      </c>
      <c r="G42" s="341">
        <f t="shared" si="5"/>
        <v>0</v>
      </c>
      <c r="H42" s="231"/>
      <c r="I42" s="224"/>
      <c r="J42" s="225">
        <v>1</v>
      </c>
      <c r="K42" s="286">
        <v>1</v>
      </c>
      <c r="L42" s="227"/>
      <c r="M42" s="239">
        <f t="shared" si="3"/>
        <v>2</v>
      </c>
      <c r="P42" s="450"/>
      <c r="Q42" s="450"/>
      <c r="R42" s="450"/>
    </row>
    <row r="43" spans="1:18" x14ac:dyDescent="0.25">
      <c r="A43" s="449" t="s">
        <v>3001</v>
      </c>
      <c r="B43" s="228" t="s">
        <v>433</v>
      </c>
      <c r="C43" s="204" t="s">
        <v>2</v>
      </c>
      <c r="D43" s="562">
        <v>1</v>
      </c>
      <c r="E43" s="341"/>
      <c r="F43" s="341">
        <f t="shared" si="4"/>
        <v>0</v>
      </c>
      <c r="G43" s="341">
        <f t="shared" si="5"/>
        <v>0</v>
      </c>
      <c r="H43" s="231"/>
      <c r="I43" s="224"/>
      <c r="J43" s="225">
        <v>1</v>
      </c>
      <c r="K43" s="286">
        <v>1</v>
      </c>
      <c r="L43" s="227"/>
      <c r="M43" s="239">
        <f t="shared" si="3"/>
        <v>2</v>
      </c>
      <c r="P43" s="450"/>
      <c r="Q43" s="450"/>
      <c r="R43" s="450"/>
    </row>
    <row r="44" spans="1:18" x14ac:dyDescent="0.25">
      <c r="A44" s="449" t="s">
        <v>3002</v>
      </c>
      <c r="B44" s="228" t="s">
        <v>434</v>
      </c>
      <c r="C44" s="204" t="s">
        <v>6</v>
      </c>
      <c r="D44" s="562">
        <v>1</v>
      </c>
      <c r="E44" s="341"/>
      <c r="F44" s="341">
        <f t="shared" si="4"/>
        <v>0</v>
      </c>
      <c r="G44" s="341">
        <f t="shared" si="5"/>
        <v>0</v>
      </c>
      <c r="H44" s="231"/>
      <c r="I44" s="224"/>
      <c r="J44" s="225">
        <v>1</v>
      </c>
      <c r="K44" s="286">
        <v>1</v>
      </c>
      <c r="L44" s="227"/>
      <c r="M44" s="239">
        <f t="shared" si="3"/>
        <v>2</v>
      </c>
      <c r="P44" s="450"/>
      <c r="Q44" s="450"/>
      <c r="R44" s="450"/>
    </row>
    <row r="45" spans="1:18" x14ac:dyDescent="0.25">
      <c r="A45" s="449" t="s">
        <v>3003</v>
      </c>
      <c r="B45" s="228" t="s">
        <v>624</v>
      </c>
      <c r="C45" s="204" t="s">
        <v>2</v>
      </c>
      <c r="D45" s="562">
        <v>1</v>
      </c>
      <c r="E45" s="341"/>
      <c r="F45" s="341">
        <f t="shared" si="4"/>
        <v>0</v>
      </c>
      <c r="G45" s="341">
        <f t="shared" si="5"/>
        <v>0</v>
      </c>
      <c r="H45" s="231"/>
      <c r="I45" s="224"/>
      <c r="J45" s="225">
        <v>1</v>
      </c>
      <c r="K45" s="286">
        <v>1</v>
      </c>
      <c r="L45" s="227"/>
      <c r="M45" s="239">
        <f t="shared" si="3"/>
        <v>2</v>
      </c>
      <c r="P45" s="450"/>
      <c r="Q45" s="450"/>
      <c r="R45" s="450"/>
    </row>
    <row r="46" spans="1:18" x14ac:dyDescent="0.25">
      <c r="A46" s="449" t="s">
        <v>3004</v>
      </c>
      <c r="B46" s="228" t="s">
        <v>1052</v>
      </c>
      <c r="C46" s="204" t="s">
        <v>2</v>
      </c>
      <c r="D46" s="562">
        <v>1</v>
      </c>
      <c r="E46" s="341"/>
      <c r="F46" s="341">
        <f t="shared" si="4"/>
        <v>0</v>
      </c>
      <c r="G46" s="341">
        <f t="shared" si="5"/>
        <v>0</v>
      </c>
      <c r="H46" s="231"/>
      <c r="I46" s="224"/>
      <c r="J46" s="225">
        <v>1</v>
      </c>
      <c r="K46" s="286">
        <v>1</v>
      </c>
      <c r="L46" s="227"/>
      <c r="M46" s="239">
        <f t="shared" si="3"/>
        <v>2</v>
      </c>
      <c r="P46" s="450"/>
      <c r="Q46" s="450"/>
      <c r="R46" s="450"/>
    </row>
    <row r="47" spans="1:18" x14ac:dyDescent="0.25">
      <c r="A47" s="449" t="s">
        <v>3005</v>
      </c>
      <c r="B47" s="228" t="s">
        <v>1053</v>
      </c>
      <c r="C47" s="204" t="s">
        <v>2</v>
      </c>
      <c r="D47" s="562">
        <v>1</v>
      </c>
      <c r="E47" s="341"/>
      <c r="F47" s="341">
        <f t="shared" si="4"/>
        <v>0</v>
      </c>
      <c r="G47" s="341">
        <f t="shared" si="5"/>
        <v>0</v>
      </c>
      <c r="H47" s="231"/>
      <c r="I47" s="224"/>
      <c r="J47" s="225">
        <v>1</v>
      </c>
      <c r="K47" s="286">
        <v>1</v>
      </c>
      <c r="L47" s="227"/>
      <c r="M47" s="239">
        <f t="shared" si="3"/>
        <v>2</v>
      </c>
      <c r="P47" s="450"/>
      <c r="Q47" s="450"/>
      <c r="R47" s="450"/>
    </row>
    <row r="48" spans="1:18" x14ac:dyDescent="0.25">
      <c r="A48" s="449" t="s">
        <v>3006</v>
      </c>
      <c r="B48" s="228" t="s">
        <v>210</v>
      </c>
      <c r="C48" s="204" t="s">
        <v>2</v>
      </c>
      <c r="D48" s="562">
        <v>1</v>
      </c>
      <c r="E48" s="341"/>
      <c r="F48" s="341">
        <f t="shared" si="4"/>
        <v>0</v>
      </c>
      <c r="G48" s="341">
        <f t="shared" si="5"/>
        <v>0</v>
      </c>
      <c r="H48" s="231"/>
      <c r="I48" s="224"/>
      <c r="J48" s="225">
        <v>1</v>
      </c>
      <c r="K48" s="286">
        <v>1</v>
      </c>
      <c r="L48" s="227"/>
      <c r="M48" s="239">
        <f t="shared" si="3"/>
        <v>2</v>
      </c>
      <c r="P48" s="450"/>
      <c r="Q48" s="450"/>
      <c r="R48" s="450"/>
    </row>
    <row r="49" spans="1:18" x14ac:dyDescent="0.25">
      <c r="A49" s="449" t="s">
        <v>3007</v>
      </c>
      <c r="B49" s="228" t="s">
        <v>632</v>
      </c>
      <c r="C49" s="204" t="s">
        <v>2</v>
      </c>
      <c r="D49" s="562">
        <v>2</v>
      </c>
      <c r="E49" s="341"/>
      <c r="F49" s="341">
        <f t="shared" si="4"/>
        <v>0</v>
      </c>
      <c r="G49" s="341">
        <f t="shared" si="5"/>
        <v>0</v>
      </c>
      <c r="H49" s="231"/>
      <c r="I49" s="224"/>
      <c r="J49" s="225">
        <v>2</v>
      </c>
      <c r="K49" s="286">
        <v>1</v>
      </c>
      <c r="L49" s="227"/>
      <c r="M49" s="239">
        <f t="shared" si="3"/>
        <v>3</v>
      </c>
      <c r="P49" s="450"/>
      <c r="Q49" s="450"/>
      <c r="R49" s="450"/>
    </row>
    <row r="50" spans="1:18" x14ac:dyDescent="0.25">
      <c r="A50" s="449" t="s">
        <v>3008</v>
      </c>
      <c r="B50" s="228" t="s">
        <v>635</v>
      </c>
      <c r="C50" s="204" t="s">
        <v>2</v>
      </c>
      <c r="D50" s="562">
        <v>2</v>
      </c>
      <c r="E50" s="341"/>
      <c r="F50" s="341">
        <f t="shared" si="4"/>
        <v>0</v>
      </c>
      <c r="G50" s="341">
        <f t="shared" si="5"/>
        <v>0</v>
      </c>
      <c r="H50" s="231"/>
      <c r="I50" s="224"/>
      <c r="J50" s="225">
        <v>2</v>
      </c>
      <c r="K50" s="286">
        <v>1</v>
      </c>
      <c r="L50" s="227"/>
      <c r="M50" s="239">
        <f t="shared" si="3"/>
        <v>3</v>
      </c>
      <c r="P50" s="450"/>
      <c r="Q50" s="450"/>
      <c r="R50" s="450"/>
    </row>
    <row r="51" spans="1:18" x14ac:dyDescent="0.25">
      <c r="A51" s="449" t="s">
        <v>3009</v>
      </c>
      <c r="B51" s="228" t="s">
        <v>1054</v>
      </c>
      <c r="C51" s="204" t="s">
        <v>2</v>
      </c>
      <c r="D51" s="562">
        <v>1</v>
      </c>
      <c r="E51" s="341"/>
      <c r="F51" s="341">
        <f t="shared" si="4"/>
        <v>0</v>
      </c>
      <c r="G51" s="341">
        <f t="shared" si="5"/>
        <v>0</v>
      </c>
      <c r="H51" s="231"/>
      <c r="I51" s="224"/>
      <c r="J51" s="225">
        <v>1</v>
      </c>
      <c r="K51" s="286">
        <v>1</v>
      </c>
      <c r="L51" s="227"/>
      <c r="M51" s="239">
        <f t="shared" si="3"/>
        <v>2</v>
      </c>
      <c r="P51" s="450"/>
      <c r="Q51" s="450"/>
      <c r="R51" s="450"/>
    </row>
    <row r="52" spans="1:18" x14ac:dyDescent="0.25">
      <c r="A52" s="449" t="s">
        <v>3010</v>
      </c>
      <c r="B52" s="228" t="s">
        <v>637</v>
      </c>
      <c r="C52" s="204" t="s">
        <v>2</v>
      </c>
      <c r="D52" s="562">
        <v>2</v>
      </c>
      <c r="E52" s="341"/>
      <c r="F52" s="341">
        <f t="shared" si="4"/>
        <v>0</v>
      </c>
      <c r="G52" s="341">
        <f t="shared" si="5"/>
        <v>0</v>
      </c>
      <c r="H52" s="231"/>
      <c r="I52" s="224"/>
      <c r="J52" s="225">
        <v>1</v>
      </c>
      <c r="K52" s="286">
        <v>1</v>
      </c>
      <c r="L52" s="227"/>
      <c r="M52" s="239">
        <f t="shared" si="3"/>
        <v>2</v>
      </c>
      <c r="P52" s="450"/>
      <c r="Q52" s="450"/>
      <c r="R52" s="450"/>
    </row>
    <row r="53" spans="1:18" x14ac:dyDescent="0.25">
      <c r="A53" s="449" t="s">
        <v>3011</v>
      </c>
      <c r="B53" s="228" t="s">
        <v>1055</v>
      </c>
      <c r="C53" s="204" t="s">
        <v>2</v>
      </c>
      <c r="D53" s="562">
        <v>2</v>
      </c>
      <c r="E53" s="341"/>
      <c r="F53" s="341">
        <f t="shared" si="4"/>
        <v>0</v>
      </c>
      <c r="G53" s="341">
        <f t="shared" si="5"/>
        <v>0</v>
      </c>
      <c r="H53" s="231"/>
      <c r="I53" s="224"/>
      <c r="J53" s="225">
        <v>4</v>
      </c>
      <c r="K53" s="286">
        <v>1</v>
      </c>
      <c r="L53" s="227"/>
      <c r="M53" s="239">
        <f t="shared" si="3"/>
        <v>5</v>
      </c>
      <c r="P53" s="450"/>
      <c r="Q53" s="450"/>
      <c r="R53" s="450"/>
    </row>
    <row r="54" spans="1:18" x14ac:dyDescent="0.25">
      <c r="A54" s="449" t="s">
        <v>3012</v>
      </c>
      <c r="B54" s="228" t="s">
        <v>1056</v>
      </c>
      <c r="C54" s="204" t="s">
        <v>2</v>
      </c>
      <c r="D54" s="562">
        <v>2</v>
      </c>
      <c r="E54" s="341"/>
      <c r="F54" s="341">
        <f t="shared" si="4"/>
        <v>0</v>
      </c>
      <c r="G54" s="341">
        <f t="shared" si="5"/>
        <v>0</v>
      </c>
      <c r="H54" s="231"/>
      <c r="I54" s="224"/>
      <c r="J54" s="225">
        <v>1</v>
      </c>
      <c r="K54" s="286">
        <v>1</v>
      </c>
      <c r="L54" s="227"/>
      <c r="M54" s="239">
        <f t="shared" ref="M54:M85" si="6">SUM(G54:L54)</f>
        <v>2</v>
      </c>
      <c r="P54" s="450"/>
      <c r="Q54" s="450"/>
      <c r="R54" s="450"/>
    </row>
    <row r="55" spans="1:18" x14ac:dyDescent="0.25">
      <c r="A55" s="449" t="s">
        <v>3013</v>
      </c>
      <c r="B55" s="228" t="s">
        <v>1057</v>
      </c>
      <c r="C55" s="204" t="s">
        <v>2</v>
      </c>
      <c r="D55" s="562">
        <v>2</v>
      </c>
      <c r="E55" s="341"/>
      <c r="F55" s="341">
        <f t="shared" si="4"/>
        <v>0</v>
      </c>
      <c r="G55" s="341">
        <f t="shared" si="5"/>
        <v>0</v>
      </c>
      <c r="H55" s="231"/>
      <c r="I55" s="224"/>
      <c r="J55" s="225">
        <v>1</v>
      </c>
      <c r="K55" s="286">
        <v>1</v>
      </c>
      <c r="L55" s="227"/>
      <c r="M55" s="239">
        <f t="shared" si="6"/>
        <v>2</v>
      </c>
      <c r="P55" s="450"/>
      <c r="Q55" s="450"/>
      <c r="R55" s="450"/>
    </row>
    <row r="56" spans="1:18" x14ac:dyDescent="0.25">
      <c r="A56" s="449" t="s">
        <v>3014</v>
      </c>
      <c r="B56" s="228" t="s">
        <v>51</v>
      </c>
      <c r="C56" s="204" t="s">
        <v>2</v>
      </c>
      <c r="D56" s="562">
        <v>1</v>
      </c>
      <c r="E56" s="341"/>
      <c r="F56" s="341">
        <f t="shared" si="4"/>
        <v>0</v>
      </c>
      <c r="G56" s="341">
        <f t="shared" si="5"/>
        <v>0</v>
      </c>
      <c r="H56" s="231"/>
      <c r="I56" s="224"/>
      <c r="J56" s="225">
        <v>1</v>
      </c>
      <c r="K56" s="286">
        <v>1</v>
      </c>
      <c r="L56" s="227"/>
      <c r="M56" s="239">
        <f t="shared" si="6"/>
        <v>2</v>
      </c>
      <c r="P56" s="450"/>
      <c r="Q56" s="450"/>
      <c r="R56" s="450"/>
    </row>
    <row r="57" spans="1:18" x14ac:dyDescent="0.25">
      <c r="A57" s="449" t="s">
        <v>3015</v>
      </c>
      <c r="B57" s="228" t="s">
        <v>640</v>
      </c>
      <c r="C57" s="204" t="s">
        <v>5</v>
      </c>
      <c r="D57" s="562">
        <v>2</v>
      </c>
      <c r="E57" s="341"/>
      <c r="F57" s="341">
        <f t="shared" si="4"/>
        <v>0</v>
      </c>
      <c r="G57" s="341">
        <f t="shared" si="5"/>
        <v>0</v>
      </c>
      <c r="H57" s="231"/>
      <c r="I57" s="224"/>
      <c r="J57" s="225">
        <v>2</v>
      </c>
      <c r="K57" s="286">
        <v>1</v>
      </c>
      <c r="L57" s="227"/>
      <c r="M57" s="239">
        <f t="shared" si="6"/>
        <v>3</v>
      </c>
      <c r="P57" s="450"/>
      <c r="Q57" s="450"/>
      <c r="R57" s="450"/>
    </row>
    <row r="58" spans="1:18" x14ac:dyDescent="0.25">
      <c r="A58" s="449" t="s">
        <v>3016</v>
      </c>
      <c r="B58" s="228" t="s">
        <v>1058</v>
      </c>
      <c r="C58" s="204" t="s">
        <v>2</v>
      </c>
      <c r="D58" s="562">
        <v>1</v>
      </c>
      <c r="E58" s="341"/>
      <c r="F58" s="341">
        <f t="shared" si="4"/>
        <v>0</v>
      </c>
      <c r="G58" s="341">
        <f t="shared" si="5"/>
        <v>0</v>
      </c>
      <c r="H58" s="231"/>
      <c r="I58" s="224"/>
      <c r="J58" s="225">
        <v>2</v>
      </c>
      <c r="K58" s="286">
        <v>1</v>
      </c>
      <c r="L58" s="227"/>
      <c r="M58" s="239">
        <f t="shared" si="6"/>
        <v>3</v>
      </c>
      <c r="P58" s="450"/>
      <c r="Q58" s="450"/>
      <c r="R58" s="450"/>
    </row>
    <row r="59" spans="1:18" x14ac:dyDescent="0.25">
      <c r="A59" s="449" t="s">
        <v>3017</v>
      </c>
      <c r="B59" s="228" t="s">
        <v>1059</v>
      </c>
      <c r="C59" s="204" t="s">
        <v>2</v>
      </c>
      <c r="D59" s="562">
        <v>2</v>
      </c>
      <c r="E59" s="341"/>
      <c r="F59" s="341">
        <f t="shared" si="4"/>
        <v>0</v>
      </c>
      <c r="G59" s="341">
        <f t="shared" si="5"/>
        <v>0</v>
      </c>
      <c r="H59" s="231"/>
      <c r="I59" s="224"/>
      <c r="J59" s="225">
        <v>2</v>
      </c>
      <c r="K59" s="286">
        <v>1</v>
      </c>
      <c r="L59" s="227"/>
      <c r="M59" s="239">
        <f t="shared" si="6"/>
        <v>3</v>
      </c>
      <c r="P59" s="450"/>
      <c r="Q59" s="450"/>
      <c r="R59" s="450"/>
    </row>
    <row r="60" spans="1:18" x14ac:dyDescent="0.25">
      <c r="A60" s="449" t="s">
        <v>3018</v>
      </c>
      <c r="B60" s="228" t="s">
        <v>1060</v>
      </c>
      <c r="C60" s="204" t="s">
        <v>2</v>
      </c>
      <c r="D60" s="562">
        <v>2</v>
      </c>
      <c r="E60" s="341"/>
      <c r="F60" s="341">
        <f t="shared" si="4"/>
        <v>0</v>
      </c>
      <c r="G60" s="341">
        <f t="shared" si="5"/>
        <v>0</v>
      </c>
      <c r="H60" s="231"/>
      <c r="I60" s="224"/>
      <c r="J60" s="225">
        <v>2</v>
      </c>
      <c r="K60" s="286">
        <v>1</v>
      </c>
      <c r="L60" s="227"/>
      <c r="M60" s="239">
        <f t="shared" si="6"/>
        <v>3</v>
      </c>
      <c r="P60" s="450"/>
      <c r="Q60" s="450"/>
      <c r="R60" s="450"/>
    </row>
    <row r="61" spans="1:18" x14ac:dyDescent="0.25">
      <c r="A61" s="449" t="s">
        <v>3019</v>
      </c>
      <c r="B61" s="228" t="s">
        <v>1061</v>
      </c>
      <c r="C61" s="205" t="s">
        <v>2</v>
      </c>
      <c r="D61" s="562">
        <v>2</v>
      </c>
      <c r="E61" s="341"/>
      <c r="F61" s="341">
        <f t="shared" si="4"/>
        <v>0</v>
      </c>
      <c r="G61" s="341">
        <f t="shared" si="5"/>
        <v>0</v>
      </c>
      <c r="H61" s="231"/>
      <c r="I61" s="224"/>
      <c r="J61" s="225">
        <v>2</v>
      </c>
      <c r="K61" s="286">
        <v>1</v>
      </c>
      <c r="L61" s="227"/>
      <c r="M61" s="239">
        <f t="shared" si="6"/>
        <v>3</v>
      </c>
      <c r="P61" s="450"/>
      <c r="Q61" s="450"/>
      <c r="R61" s="450"/>
    </row>
    <row r="62" spans="1:18" x14ac:dyDescent="0.25">
      <c r="A62" s="449" t="s">
        <v>3020</v>
      </c>
      <c r="B62" s="228" t="s">
        <v>1062</v>
      </c>
      <c r="C62" s="204" t="s">
        <v>2</v>
      </c>
      <c r="D62" s="562">
        <v>1</v>
      </c>
      <c r="E62" s="341"/>
      <c r="F62" s="341">
        <f t="shared" si="4"/>
        <v>0</v>
      </c>
      <c r="G62" s="341">
        <f t="shared" si="5"/>
        <v>0</v>
      </c>
      <c r="H62" s="231"/>
      <c r="I62" s="224"/>
      <c r="J62" s="225">
        <v>2</v>
      </c>
      <c r="K62" s="286">
        <v>1</v>
      </c>
      <c r="L62" s="227"/>
      <c r="M62" s="239">
        <f t="shared" si="6"/>
        <v>3</v>
      </c>
      <c r="P62" s="450"/>
      <c r="Q62" s="450"/>
      <c r="R62" s="450"/>
    </row>
    <row r="63" spans="1:18" x14ac:dyDescent="0.25">
      <c r="A63" s="449" t="s">
        <v>3021</v>
      </c>
      <c r="B63" s="228" t="s">
        <v>1063</v>
      </c>
      <c r="C63" s="204" t="s">
        <v>2</v>
      </c>
      <c r="D63" s="562">
        <v>1</v>
      </c>
      <c r="E63" s="341"/>
      <c r="F63" s="341">
        <f t="shared" si="4"/>
        <v>0</v>
      </c>
      <c r="G63" s="341">
        <f t="shared" si="5"/>
        <v>0</v>
      </c>
      <c r="H63" s="231"/>
      <c r="I63" s="224"/>
      <c r="J63" s="225">
        <v>2</v>
      </c>
      <c r="K63" s="286">
        <v>1</v>
      </c>
      <c r="L63" s="227"/>
      <c r="M63" s="239">
        <f t="shared" si="6"/>
        <v>3</v>
      </c>
      <c r="P63" s="450"/>
      <c r="Q63" s="450"/>
      <c r="R63" s="450"/>
    </row>
    <row r="64" spans="1:18" x14ac:dyDescent="0.25">
      <c r="A64" s="449" t="s">
        <v>3022</v>
      </c>
      <c r="B64" s="228" t="s">
        <v>473</v>
      </c>
      <c r="C64" s="204" t="s">
        <v>2</v>
      </c>
      <c r="D64" s="562">
        <v>1</v>
      </c>
      <c r="E64" s="341"/>
      <c r="F64" s="341">
        <f t="shared" si="4"/>
        <v>0</v>
      </c>
      <c r="G64" s="341">
        <f t="shared" si="5"/>
        <v>0</v>
      </c>
      <c r="H64" s="231"/>
      <c r="I64" s="224"/>
      <c r="J64" s="225">
        <v>1</v>
      </c>
      <c r="K64" s="286">
        <v>1</v>
      </c>
      <c r="L64" s="227"/>
      <c r="M64" s="239">
        <f t="shared" si="6"/>
        <v>2</v>
      </c>
      <c r="P64" s="450"/>
      <c r="Q64" s="450"/>
      <c r="R64" s="450"/>
    </row>
    <row r="65" spans="1:18" x14ac:dyDescent="0.25">
      <c r="A65" s="449" t="s">
        <v>3023</v>
      </c>
      <c r="B65" s="228" t="s">
        <v>474</v>
      </c>
      <c r="C65" s="204" t="s">
        <v>2</v>
      </c>
      <c r="D65" s="562">
        <v>1</v>
      </c>
      <c r="E65" s="341"/>
      <c r="F65" s="341">
        <f t="shared" si="4"/>
        <v>0</v>
      </c>
      <c r="G65" s="341">
        <f t="shared" si="5"/>
        <v>0</v>
      </c>
      <c r="H65" s="231"/>
      <c r="I65" s="224"/>
      <c r="J65" s="225">
        <v>1</v>
      </c>
      <c r="K65" s="286">
        <v>1</v>
      </c>
      <c r="L65" s="227"/>
      <c r="M65" s="239">
        <f t="shared" si="6"/>
        <v>2</v>
      </c>
      <c r="P65" s="450"/>
      <c r="Q65" s="450"/>
      <c r="R65" s="450"/>
    </row>
    <row r="66" spans="1:18" x14ac:dyDescent="0.25">
      <c r="A66" s="449" t="s">
        <v>3024</v>
      </c>
      <c r="B66" s="228" t="s">
        <v>1064</v>
      </c>
      <c r="C66" s="204" t="s">
        <v>5</v>
      </c>
      <c r="D66" s="562">
        <v>1</v>
      </c>
      <c r="E66" s="341"/>
      <c r="F66" s="341">
        <f t="shared" si="4"/>
        <v>0</v>
      </c>
      <c r="G66" s="341">
        <f t="shared" si="5"/>
        <v>0</v>
      </c>
      <c r="H66" s="231"/>
      <c r="I66" s="224"/>
      <c r="J66" s="225">
        <v>1</v>
      </c>
      <c r="K66" s="286">
        <v>1</v>
      </c>
      <c r="L66" s="227"/>
      <c r="M66" s="239">
        <f t="shared" si="6"/>
        <v>2</v>
      </c>
      <c r="P66" s="450"/>
      <c r="Q66" s="450"/>
      <c r="R66" s="450"/>
    </row>
    <row r="67" spans="1:18" x14ac:dyDescent="0.25">
      <c r="A67" s="449" t="s">
        <v>3025</v>
      </c>
      <c r="B67" s="228" t="s">
        <v>1065</v>
      </c>
      <c r="C67" s="204" t="s">
        <v>5</v>
      </c>
      <c r="D67" s="562">
        <v>1</v>
      </c>
      <c r="E67" s="341"/>
      <c r="F67" s="341">
        <f t="shared" si="4"/>
        <v>0</v>
      </c>
      <c r="G67" s="341">
        <f t="shared" si="5"/>
        <v>0</v>
      </c>
      <c r="H67" s="231"/>
      <c r="I67" s="224"/>
      <c r="J67" s="225">
        <v>1</v>
      </c>
      <c r="K67" s="286">
        <v>1</v>
      </c>
      <c r="L67" s="227"/>
      <c r="M67" s="239">
        <f t="shared" si="6"/>
        <v>2</v>
      </c>
      <c r="P67" s="450"/>
      <c r="Q67" s="450"/>
      <c r="R67" s="450"/>
    </row>
    <row r="68" spans="1:18" x14ac:dyDescent="0.25">
      <c r="A68" s="449" t="s">
        <v>3026</v>
      </c>
      <c r="B68" s="228" t="s">
        <v>1066</v>
      </c>
      <c r="C68" s="204" t="s">
        <v>2</v>
      </c>
      <c r="D68" s="562">
        <v>2</v>
      </c>
      <c r="E68" s="341"/>
      <c r="F68" s="341">
        <f t="shared" si="4"/>
        <v>0</v>
      </c>
      <c r="G68" s="341">
        <f t="shared" si="5"/>
        <v>0</v>
      </c>
      <c r="H68" s="231"/>
      <c r="I68" s="224"/>
      <c r="J68" s="225">
        <v>2</v>
      </c>
      <c r="K68" s="286">
        <v>1</v>
      </c>
      <c r="L68" s="227"/>
      <c r="M68" s="239">
        <f t="shared" si="6"/>
        <v>3</v>
      </c>
      <c r="P68" s="450"/>
      <c r="Q68" s="450"/>
      <c r="R68" s="450"/>
    </row>
    <row r="69" spans="1:18" x14ac:dyDescent="0.25">
      <c r="A69" s="449" t="s">
        <v>3027</v>
      </c>
      <c r="B69" s="228" t="s">
        <v>1067</v>
      </c>
      <c r="C69" s="204" t="s">
        <v>2</v>
      </c>
      <c r="D69" s="562">
        <v>2</v>
      </c>
      <c r="E69" s="341"/>
      <c r="F69" s="341">
        <f t="shared" si="4"/>
        <v>0</v>
      </c>
      <c r="G69" s="341">
        <f t="shared" si="5"/>
        <v>0</v>
      </c>
      <c r="H69" s="231"/>
      <c r="I69" s="224"/>
      <c r="J69" s="225">
        <v>1</v>
      </c>
      <c r="K69" s="286">
        <v>1</v>
      </c>
      <c r="L69" s="227"/>
      <c r="M69" s="239">
        <f t="shared" si="6"/>
        <v>2</v>
      </c>
      <c r="P69" s="450"/>
      <c r="Q69" s="450"/>
      <c r="R69" s="450"/>
    </row>
    <row r="70" spans="1:18" x14ac:dyDescent="0.25">
      <c r="A70" s="449" t="s">
        <v>3028</v>
      </c>
      <c r="B70" s="228" t="s">
        <v>1068</v>
      </c>
      <c r="C70" s="204" t="s">
        <v>2</v>
      </c>
      <c r="D70" s="562">
        <v>1</v>
      </c>
      <c r="E70" s="341"/>
      <c r="F70" s="341">
        <f t="shared" si="4"/>
        <v>0</v>
      </c>
      <c r="G70" s="341">
        <f t="shared" si="5"/>
        <v>0</v>
      </c>
      <c r="H70" s="231"/>
      <c r="I70" s="224"/>
      <c r="J70" s="225">
        <v>1</v>
      </c>
      <c r="K70" s="286">
        <v>1</v>
      </c>
      <c r="L70" s="227"/>
      <c r="M70" s="239">
        <f t="shared" si="6"/>
        <v>2</v>
      </c>
      <c r="P70" s="450"/>
      <c r="Q70" s="450"/>
      <c r="R70" s="450"/>
    </row>
    <row r="71" spans="1:18" x14ac:dyDescent="0.25">
      <c r="A71" s="449" t="s">
        <v>3029</v>
      </c>
      <c r="B71" s="228" t="s">
        <v>1069</v>
      </c>
      <c r="C71" s="204" t="s">
        <v>2</v>
      </c>
      <c r="D71" s="562">
        <v>1</v>
      </c>
      <c r="E71" s="341"/>
      <c r="F71" s="341">
        <f t="shared" si="4"/>
        <v>0</v>
      </c>
      <c r="G71" s="341">
        <f t="shared" si="5"/>
        <v>0</v>
      </c>
      <c r="H71" s="231"/>
      <c r="I71" s="224"/>
      <c r="J71" s="225">
        <v>2</v>
      </c>
      <c r="K71" s="286">
        <v>1</v>
      </c>
      <c r="L71" s="227"/>
      <c r="M71" s="239">
        <f t="shared" si="6"/>
        <v>3</v>
      </c>
      <c r="P71" s="450"/>
      <c r="Q71" s="450"/>
      <c r="R71" s="450"/>
    </row>
    <row r="72" spans="1:18" x14ac:dyDescent="0.25">
      <c r="A72" s="449" t="s">
        <v>3030</v>
      </c>
      <c r="B72" s="228" t="s">
        <v>484</v>
      </c>
      <c r="C72" s="204" t="s">
        <v>2</v>
      </c>
      <c r="D72" s="562">
        <v>1</v>
      </c>
      <c r="E72" s="341"/>
      <c r="F72" s="341">
        <f t="shared" si="4"/>
        <v>0</v>
      </c>
      <c r="G72" s="341">
        <f t="shared" si="5"/>
        <v>0</v>
      </c>
      <c r="H72" s="231"/>
      <c r="I72" s="224"/>
      <c r="J72" s="225">
        <v>1</v>
      </c>
      <c r="K72" s="286">
        <v>1</v>
      </c>
      <c r="L72" s="227"/>
      <c r="M72" s="239">
        <f t="shared" si="6"/>
        <v>2</v>
      </c>
      <c r="P72" s="450"/>
      <c r="Q72" s="450"/>
      <c r="R72" s="450"/>
    </row>
    <row r="73" spans="1:18" x14ac:dyDescent="0.25">
      <c r="A73" s="449" t="s">
        <v>3031</v>
      </c>
      <c r="B73" s="228" t="s">
        <v>1070</v>
      </c>
      <c r="C73" s="204" t="s">
        <v>2</v>
      </c>
      <c r="D73" s="562">
        <v>1</v>
      </c>
      <c r="E73" s="341"/>
      <c r="F73" s="341">
        <f t="shared" si="4"/>
        <v>0</v>
      </c>
      <c r="G73" s="341">
        <f t="shared" si="5"/>
        <v>0</v>
      </c>
      <c r="H73" s="231"/>
      <c r="I73" s="224"/>
      <c r="J73" s="225">
        <v>2</v>
      </c>
      <c r="K73" s="286">
        <v>1</v>
      </c>
      <c r="L73" s="227"/>
      <c r="M73" s="239">
        <f t="shared" si="6"/>
        <v>3</v>
      </c>
      <c r="P73" s="450"/>
      <c r="Q73" s="450"/>
      <c r="R73" s="450"/>
    </row>
    <row r="74" spans="1:18" x14ac:dyDescent="0.25">
      <c r="A74" s="449" t="s">
        <v>3032</v>
      </c>
      <c r="B74" s="260" t="s">
        <v>1071</v>
      </c>
      <c r="C74" s="204" t="s">
        <v>2</v>
      </c>
      <c r="D74" s="562">
        <v>1</v>
      </c>
      <c r="E74" s="341"/>
      <c r="F74" s="341">
        <f t="shared" si="4"/>
        <v>0</v>
      </c>
      <c r="G74" s="341">
        <f t="shared" si="5"/>
        <v>0</v>
      </c>
      <c r="H74" s="231"/>
      <c r="I74" s="224"/>
      <c r="J74" s="225">
        <v>2</v>
      </c>
      <c r="K74" s="286">
        <v>1</v>
      </c>
      <c r="L74" s="227"/>
      <c r="M74" s="239">
        <f t="shared" si="6"/>
        <v>3</v>
      </c>
      <c r="P74" s="450"/>
      <c r="Q74" s="450"/>
      <c r="R74" s="450"/>
    </row>
    <row r="75" spans="1:18" x14ac:dyDescent="0.25">
      <c r="A75" s="449" t="s">
        <v>3033</v>
      </c>
      <c r="B75" s="260" t="s">
        <v>138</v>
      </c>
      <c r="C75" s="204" t="s">
        <v>5</v>
      </c>
      <c r="D75" s="562">
        <v>1</v>
      </c>
      <c r="E75" s="341"/>
      <c r="F75" s="341">
        <f t="shared" si="4"/>
        <v>0</v>
      </c>
      <c r="G75" s="341">
        <f t="shared" si="5"/>
        <v>0</v>
      </c>
      <c r="H75" s="231"/>
      <c r="I75" s="224"/>
      <c r="J75" s="225">
        <v>1</v>
      </c>
      <c r="K75" s="286">
        <v>1</v>
      </c>
      <c r="L75" s="227"/>
      <c r="M75" s="239">
        <f t="shared" si="6"/>
        <v>2</v>
      </c>
      <c r="P75" s="450"/>
      <c r="Q75" s="450"/>
      <c r="R75" s="450"/>
    </row>
    <row r="76" spans="1:18" x14ac:dyDescent="0.25">
      <c r="A76" s="449" t="s">
        <v>3034</v>
      </c>
      <c r="B76" s="260" t="s">
        <v>741</v>
      </c>
      <c r="C76" s="204" t="s">
        <v>5</v>
      </c>
      <c r="D76" s="562">
        <v>1</v>
      </c>
      <c r="E76" s="341"/>
      <c r="F76" s="341">
        <f t="shared" si="4"/>
        <v>0</v>
      </c>
      <c r="G76" s="341">
        <f t="shared" si="5"/>
        <v>0</v>
      </c>
      <c r="H76" s="231"/>
      <c r="I76" s="224"/>
      <c r="J76" s="225">
        <v>1</v>
      </c>
      <c r="K76" s="286">
        <v>1</v>
      </c>
      <c r="L76" s="227"/>
      <c r="M76" s="239">
        <f t="shared" si="6"/>
        <v>2</v>
      </c>
      <c r="P76" s="450"/>
      <c r="Q76" s="450"/>
      <c r="R76" s="450"/>
    </row>
    <row r="77" spans="1:18" x14ac:dyDescent="0.25">
      <c r="A77" s="449" t="s">
        <v>3035</v>
      </c>
      <c r="B77" s="260" t="s">
        <v>1072</v>
      </c>
      <c r="C77" s="204" t="s">
        <v>5</v>
      </c>
      <c r="D77" s="562">
        <v>2</v>
      </c>
      <c r="E77" s="341"/>
      <c r="F77" s="341">
        <f t="shared" si="4"/>
        <v>0</v>
      </c>
      <c r="G77" s="341">
        <f t="shared" si="5"/>
        <v>0</v>
      </c>
      <c r="H77" s="231"/>
      <c r="I77" s="224"/>
      <c r="J77" s="225">
        <v>2</v>
      </c>
      <c r="K77" s="286">
        <v>1</v>
      </c>
      <c r="L77" s="227"/>
      <c r="M77" s="239">
        <f t="shared" si="6"/>
        <v>3</v>
      </c>
      <c r="P77" s="450"/>
      <c r="Q77" s="450"/>
      <c r="R77" s="450"/>
    </row>
    <row r="78" spans="1:18" x14ac:dyDescent="0.25">
      <c r="A78" s="449" t="s">
        <v>3036</v>
      </c>
      <c r="B78" s="260" t="s">
        <v>1073</v>
      </c>
      <c r="C78" s="204" t="s">
        <v>2</v>
      </c>
      <c r="D78" s="562">
        <v>2</v>
      </c>
      <c r="E78" s="341"/>
      <c r="F78" s="341">
        <f t="shared" si="4"/>
        <v>0</v>
      </c>
      <c r="G78" s="341">
        <f t="shared" si="5"/>
        <v>0</v>
      </c>
      <c r="H78" s="231"/>
      <c r="I78" s="224"/>
      <c r="J78" s="225">
        <v>2</v>
      </c>
      <c r="K78" s="286">
        <v>1</v>
      </c>
      <c r="L78" s="227"/>
      <c r="M78" s="239">
        <f t="shared" si="6"/>
        <v>3</v>
      </c>
      <c r="P78" s="450"/>
      <c r="Q78" s="450"/>
      <c r="R78" s="450"/>
    </row>
    <row r="79" spans="1:18" x14ac:dyDescent="0.25">
      <c r="A79" s="449" t="s">
        <v>3037</v>
      </c>
      <c r="B79" s="228" t="s">
        <v>1074</v>
      </c>
      <c r="C79" s="204" t="s">
        <v>2</v>
      </c>
      <c r="D79" s="562">
        <v>1</v>
      </c>
      <c r="E79" s="341"/>
      <c r="F79" s="341">
        <f t="shared" si="4"/>
        <v>0</v>
      </c>
      <c r="G79" s="341">
        <f t="shared" si="5"/>
        <v>0</v>
      </c>
      <c r="H79" s="231"/>
      <c r="I79" s="224"/>
      <c r="J79" s="225">
        <v>1</v>
      </c>
      <c r="K79" s="286">
        <v>1</v>
      </c>
      <c r="L79" s="227"/>
      <c r="M79" s="239">
        <f t="shared" si="6"/>
        <v>2</v>
      </c>
      <c r="P79" s="450"/>
      <c r="Q79" s="450"/>
      <c r="R79" s="450"/>
    </row>
    <row r="80" spans="1:18" x14ac:dyDescent="0.25">
      <c r="A80" s="449" t="s">
        <v>3038</v>
      </c>
      <c r="B80" s="228" t="s">
        <v>1075</v>
      </c>
      <c r="C80" s="204" t="s">
        <v>2</v>
      </c>
      <c r="D80" s="562">
        <v>1</v>
      </c>
      <c r="E80" s="341"/>
      <c r="F80" s="341">
        <f t="shared" si="4"/>
        <v>0</v>
      </c>
      <c r="G80" s="341">
        <f t="shared" si="5"/>
        <v>0</v>
      </c>
      <c r="H80" s="231"/>
      <c r="I80" s="224"/>
      <c r="J80" s="225">
        <v>1</v>
      </c>
      <c r="K80" s="286">
        <v>1</v>
      </c>
      <c r="L80" s="227"/>
      <c r="M80" s="239">
        <f t="shared" si="6"/>
        <v>2</v>
      </c>
      <c r="P80" s="450"/>
      <c r="Q80" s="450"/>
      <c r="R80" s="450"/>
    </row>
    <row r="81" spans="1:18" x14ac:dyDescent="0.25">
      <c r="A81" s="449" t="s">
        <v>3039</v>
      </c>
      <c r="B81" s="228" t="s">
        <v>151</v>
      </c>
      <c r="C81" s="204" t="s">
        <v>2</v>
      </c>
      <c r="D81" s="562">
        <v>1</v>
      </c>
      <c r="E81" s="341"/>
      <c r="F81" s="341">
        <f t="shared" si="4"/>
        <v>0</v>
      </c>
      <c r="G81" s="341">
        <f t="shared" si="5"/>
        <v>0</v>
      </c>
      <c r="H81" s="231"/>
      <c r="I81" s="224"/>
      <c r="J81" s="225">
        <v>2</v>
      </c>
      <c r="K81" s="286">
        <v>1</v>
      </c>
      <c r="L81" s="227"/>
      <c r="M81" s="239">
        <f t="shared" si="6"/>
        <v>3</v>
      </c>
      <c r="P81" s="450"/>
      <c r="Q81" s="450"/>
      <c r="R81" s="450"/>
    </row>
    <row r="82" spans="1:18" x14ac:dyDescent="0.25">
      <c r="A82" s="449" t="s">
        <v>3040</v>
      </c>
      <c r="B82" s="228" t="s">
        <v>1076</v>
      </c>
      <c r="C82" s="204" t="s">
        <v>2</v>
      </c>
      <c r="D82" s="562">
        <v>1</v>
      </c>
      <c r="E82" s="341"/>
      <c r="F82" s="341">
        <f t="shared" si="4"/>
        <v>0</v>
      </c>
      <c r="G82" s="341">
        <f t="shared" si="5"/>
        <v>0</v>
      </c>
      <c r="H82" s="231"/>
      <c r="I82" s="224"/>
      <c r="J82" s="225">
        <v>1</v>
      </c>
      <c r="K82" s="286">
        <v>1</v>
      </c>
      <c r="L82" s="227"/>
      <c r="M82" s="239">
        <f t="shared" si="6"/>
        <v>2</v>
      </c>
      <c r="P82" s="450"/>
      <c r="Q82" s="450"/>
      <c r="R82" s="450"/>
    </row>
    <row r="83" spans="1:18" x14ac:dyDescent="0.25">
      <c r="A83" s="449" t="s">
        <v>3041</v>
      </c>
      <c r="B83" s="228" t="s">
        <v>1077</v>
      </c>
      <c r="C83" s="204" t="s">
        <v>2</v>
      </c>
      <c r="D83" s="562">
        <v>1</v>
      </c>
      <c r="E83" s="341"/>
      <c r="F83" s="341">
        <f t="shared" si="4"/>
        <v>0</v>
      </c>
      <c r="G83" s="341">
        <f t="shared" si="5"/>
        <v>0</v>
      </c>
      <c r="H83" s="231"/>
      <c r="I83" s="224"/>
      <c r="J83" s="225">
        <v>1</v>
      </c>
      <c r="K83" s="286">
        <v>1</v>
      </c>
      <c r="L83" s="227"/>
      <c r="M83" s="239">
        <f t="shared" si="6"/>
        <v>2</v>
      </c>
      <c r="P83" s="450"/>
      <c r="Q83" s="450"/>
      <c r="R83" s="450"/>
    </row>
    <row r="84" spans="1:18" x14ac:dyDescent="0.25">
      <c r="A84" s="449" t="s">
        <v>3042</v>
      </c>
      <c r="B84" s="228" t="s">
        <v>1078</v>
      </c>
      <c r="C84" s="204" t="s">
        <v>2</v>
      </c>
      <c r="D84" s="562">
        <v>1</v>
      </c>
      <c r="E84" s="341"/>
      <c r="F84" s="341">
        <f t="shared" si="4"/>
        <v>0</v>
      </c>
      <c r="G84" s="341">
        <f t="shared" si="5"/>
        <v>0</v>
      </c>
      <c r="H84" s="231"/>
      <c r="I84" s="224"/>
      <c r="J84" s="225">
        <v>1</v>
      </c>
      <c r="K84" s="286">
        <v>1</v>
      </c>
      <c r="L84" s="227"/>
      <c r="M84" s="239">
        <f t="shared" si="6"/>
        <v>2</v>
      </c>
      <c r="P84" s="450"/>
      <c r="Q84" s="450"/>
      <c r="R84" s="450"/>
    </row>
    <row r="85" spans="1:18" x14ac:dyDescent="0.25">
      <c r="A85" s="449" t="s">
        <v>3043</v>
      </c>
      <c r="B85" s="228" t="s">
        <v>1079</v>
      </c>
      <c r="C85" s="204" t="s">
        <v>2</v>
      </c>
      <c r="D85" s="562">
        <v>1</v>
      </c>
      <c r="E85" s="341"/>
      <c r="F85" s="341">
        <f t="shared" si="4"/>
        <v>0</v>
      </c>
      <c r="G85" s="341">
        <f t="shared" si="5"/>
        <v>0</v>
      </c>
      <c r="H85" s="231"/>
      <c r="I85" s="224"/>
      <c r="J85" s="225">
        <v>1</v>
      </c>
      <c r="K85" s="286">
        <v>1</v>
      </c>
      <c r="L85" s="227"/>
      <c r="M85" s="239">
        <f t="shared" si="6"/>
        <v>2</v>
      </c>
      <c r="P85" s="450"/>
      <c r="Q85" s="450"/>
      <c r="R85" s="450"/>
    </row>
    <row r="86" spans="1:18" x14ac:dyDescent="0.25">
      <c r="A86" s="449" t="s">
        <v>3044</v>
      </c>
      <c r="B86" s="260" t="s">
        <v>143</v>
      </c>
      <c r="C86" s="204" t="s">
        <v>2</v>
      </c>
      <c r="D86" s="562">
        <v>1</v>
      </c>
      <c r="E86" s="341"/>
      <c r="F86" s="341">
        <f t="shared" si="4"/>
        <v>0</v>
      </c>
      <c r="G86" s="341">
        <f t="shared" si="5"/>
        <v>0</v>
      </c>
      <c r="H86" s="231"/>
      <c r="I86" s="224"/>
      <c r="J86" s="225">
        <v>1</v>
      </c>
      <c r="K86" s="286">
        <v>1</v>
      </c>
      <c r="L86" s="227"/>
      <c r="M86" s="239">
        <f t="shared" ref="M86:M117" si="7">SUM(G86:L86)</f>
        <v>2</v>
      </c>
      <c r="P86" s="450"/>
      <c r="Q86" s="450"/>
      <c r="R86" s="450"/>
    </row>
    <row r="87" spans="1:18" x14ac:dyDescent="0.25">
      <c r="A87" s="449" t="s">
        <v>3045</v>
      </c>
      <c r="B87" s="260" t="s">
        <v>1080</v>
      </c>
      <c r="C87" s="204" t="s">
        <v>2</v>
      </c>
      <c r="D87" s="562">
        <v>1</v>
      </c>
      <c r="E87" s="341"/>
      <c r="F87" s="341">
        <f t="shared" ref="F87:F130" si="8">SUM(E87*1.2)</f>
        <v>0</v>
      </c>
      <c r="G87" s="341">
        <f t="shared" ref="G87:G130" si="9">SUM(D87*E87)</f>
        <v>0</v>
      </c>
      <c r="H87" s="231"/>
      <c r="I87" s="224"/>
      <c r="J87" s="225">
        <v>1</v>
      </c>
      <c r="K87" s="286">
        <v>1</v>
      </c>
      <c r="L87" s="227"/>
      <c r="M87" s="239">
        <f t="shared" si="7"/>
        <v>2</v>
      </c>
      <c r="P87" s="450"/>
      <c r="Q87" s="450"/>
      <c r="R87" s="450"/>
    </row>
    <row r="88" spans="1:18" x14ac:dyDescent="0.25">
      <c r="A88" s="449" t="s">
        <v>3046</v>
      </c>
      <c r="B88" s="260" t="s">
        <v>80</v>
      </c>
      <c r="C88" s="204" t="s">
        <v>2</v>
      </c>
      <c r="D88" s="562">
        <v>2</v>
      </c>
      <c r="E88" s="341"/>
      <c r="F88" s="341">
        <f t="shared" si="8"/>
        <v>0</v>
      </c>
      <c r="G88" s="341">
        <f t="shared" si="9"/>
        <v>0</v>
      </c>
      <c r="H88" s="231"/>
      <c r="I88" s="224"/>
      <c r="J88" s="225">
        <v>2</v>
      </c>
      <c r="K88" s="286">
        <v>1</v>
      </c>
      <c r="L88" s="227"/>
      <c r="M88" s="239">
        <f t="shared" si="7"/>
        <v>3</v>
      </c>
      <c r="P88" s="450"/>
      <c r="Q88" s="450"/>
      <c r="R88" s="450"/>
    </row>
    <row r="89" spans="1:18" x14ac:dyDescent="0.25">
      <c r="A89" s="449" t="s">
        <v>3047</v>
      </c>
      <c r="B89" s="260" t="s">
        <v>108</v>
      </c>
      <c r="C89" s="204" t="s">
        <v>2</v>
      </c>
      <c r="D89" s="562">
        <v>1</v>
      </c>
      <c r="E89" s="341"/>
      <c r="F89" s="341">
        <f t="shared" si="8"/>
        <v>0</v>
      </c>
      <c r="G89" s="341">
        <f t="shared" si="9"/>
        <v>0</v>
      </c>
      <c r="H89" s="231"/>
      <c r="I89" s="224"/>
      <c r="J89" s="225">
        <v>1</v>
      </c>
      <c r="K89" s="286">
        <v>1</v>
      </c>
      <c r="L89" s="227"/>
      <c r="M89" s="239">
        <f t="shared" si="7"/>
        <v>2</v>
      </c>
      <c r="P89" s="450"/>
      <c r="Q89" s="450"/>
      <c r="R89" s="450"/>
    </row>
    <row r="90" spans="1:18" x14ac:dyDescent="0.25">
      <c r="A90" s="449" t="s">
        <v>3048</v>
      </c>
      <c r="B90" s="260" t="s">
        <v>656</v>
      </c>
      <c r="C90" s="204" t="s">
        <v>2</v>
      </c>
      <c r="D90" s="562">
        <v>1</v>
      </c>
      <c r="E90" s="341"/>
      <c r="F90" s="341">
        <f t="shared" si="8"/>
        <v>0</v>
      </c>
      <c r="G90" s="341">
        <f t="shared" si="9"/>
        <v>0</v>
      </c>
      <c r="H90" s="231"/>
      <c r="I90" s="224"/>
      <c r="J90" s="225">
        <v>1</v>
      </c>
      <c r="K90" s="286">
        <v>1</v>
      </c>
      <c r="L90" s="227"/>
      <c r="M90" s="239">
        <f t="shared" si="7"/>
        <v>2</v>
      </c>
      <c r="P90" s="450"/>
      <c r="Q90" s="450"/>
      <c r="R90" s="450"/>
    </row>
    <row r="91" spans="1:18" x14ac:dyDescent="0.25">
      <c r="A91" s="449" t="s">
        <v>3049</v>
      </c>
      <c r="B91" s="228" t="s">
        <v>1081</v>
      </c>
      <c r="C91" s="205" t="s">
        <v>2</v>
      </c>
      <c r="D91" s="562">
        <v>1</v>
      </c>
      <c r="E91" s="341"/>
      <c r="F91" s="341">
        <f t="shared" si="8"/>
        <v>0</v>
      </c>
      <c r="G91" s="341">
        <f t="shared" si="9"/>
        <v>0</v>
      </c>
      <c r="H91" s="231"/>
      <c r="I91" s="224"/>
      <c r="J91" s="225">
        <v>1</v>
      </c>
      <c r="K91" s="286">
        <v>1</v>
      </c>
      <c r="L91" s="227"/>
      <c r="M91" s="239">
        <f t="shared" si="7"/>
        <v>2</v>
      </c>
      <c r="P91" s="450"/>
      <c r="Q91" s="450"/>
      <c r="R91" s="450"/>
    </row>
    <row r="92" spans="1:18" x14ac:dyDescent="0.25">
      <c r="A92" s="449" t="s">
        <v>3050</v>
      </c>
      <c r="B92" s="228" t="s">
        <v>659</v>
      </c>
      <c r="C92" s="205" t="s">
        <v>2</v>
      </c>
      <c r="D92" s="562">
        <v>1</v>
      </c>
      <c r="E92" s="341"/>
      <c r="F92" s="341">
        <f t="shared" si="8"/>
        <v>0</v>
      </c>
      <c r="G92" s="341">
        <f t="shared" si="9"/>
        <v>0</v>
      </c>
      <c r="H92" s="231"/>
      <c r="I92" s="224"/>
      <c r="J92" s="225">
        <v>1</v>
      </c>
      <c r="K92" s="286">
        <v>1</v>
      </c>
      <c r="L92" s="227"/>
      <c r="M92" s="239">
        <f t="shared" si="7"/>
        <v>2</v>
      </c>
      <c r="P92" s="450"/>
      <c r="Q92" s="450"/>
      <c r="R92" s="450"/>
    </row>
    <row r="93" spans="1:18" x14ac:dyDescent="0.25">
      <c r="A93" s="449" t="s">
        <v>3051</v>
      </c>
      <c r="B93" s="228" t="s">
        <v>1082</v>
      </c>
      <c r="C93" s="205" t="s">
        <v>2</v>
      </c>
      <c r="D93" s="562">
        <v>1</v>
      </c>
      <c r="E93" s="341"/>
      <c r="F93" s="341">
        <f t="shared" si="8"/>
        <v>0</v>
      </c>
      <c r="G93" s="341">
        <f t="shared" si="9"/>
        <v>0</v>
      </c>
      <c r="H93" s="231"/>
      <c r="I93" s="224"/>
      <c r="J93" s="225">
        <v>1</v>
      </c>
      <c r="K93" s="286">
        <v>1</v>
      </c>
      <c r="L93" s="227"/>
      <c r="M93" s="239">
        <f t="shared" si="7"/>
        <v>2</v>
      </c>
      <c r="P93" s="450"/>
      <c r="Q93" s="450"/>
      <c r="R93" s="450"/>
    </row>
    <row r="94" spans="1:18" x14ac:dyDescent="0.25">
      <c r="A94" s="449" t="s">
        <v>3052</v>
      </c>
      <c r="B94" s="228" t="s">
        <v>661</v>
      </c>
      <c r="C94" s="204" t="s">
        <v>2</v>
      </c>
      <c r="D94" s="562">
        <v>1</v>
      </c>
      <c r="E94" s="341"/>
      <c r="F94" s="341">
        <f t="shared" si="8"/>
        <v>0</v>
      </c>
      <c r="G94" s="341">
        <f t="shared" si="9"/>
        <v>0</v>
      </c>
      <c r="H94" s="231"/>
      <c r="I94" s="224"/>
      <c r="J94" s="225">
        <v>1</v>
      </c>
      <c r="K94" s="286">
        <v>1</v>
      </c>
      <c r="L94" s="227"/>
      <c r="M94" s="239">
        <f t="shared" si="7"/>
        <v>2</v>
      </c>
      <c r="P94" s="450"/>
      <c r="Q94" s="450"/>
      <c r="R94" s="450"/>
    </row>
    <row r="95" spans="1:18" x14ac:dyDescent="0.25">
      <c r="A95" s="449" t="s">
        <v>3053</v>
      </c>
      <c r="B95" s="228" t="s">
        <v>662</v>
      </c>
      <c r="C95" s="204" t="s">
        <v>2</v>
      </c>
      <c r="D95" s="562">
        <v>1</v>
      </c>
      <c r="E95" s="341"/>
      <c r="F95" s="341">
        <f t="shared" si="8"/>
        <v>0</v>
      </c>
      <c r="G95" s="341">
        <f t="shared" si="9"/>
        <v>0</v>
      </c>
      <c r="H95" s="231"/>
      <c r="I95" s="224"/>
      <c r="J95" s="225">
        <v>1</v>
      </c>
      <c r="K95" s="286">
        <v>1</v>
      </c>
      <c r="L95" s="227"/>
      <c r="M95" s="239">
        <f t="shared" si="7"/>
        <v>2</v>
      </c>
      <c r="P95" s="450"/>
      <c r="Q95" s="450"/>
      <c r="R95" s="450"/>
    </row>
    <row r="96" spans="1:18" x14ac:dyDescent="0.25">
      <c r="A96" s="449" t="s">
        <v>3054</v>
      </c>
      <c r="B96" s="228" t="s">
        <v>1345</v>
      </c>
      <c r="C96" s="204" t="s">
        <v>2</v>
      </c>
      <c r="D96" s="562">
        <v>2</v>
      </c>
      <c r="E96" s="341"/>
      <c r="F96" s="341">
        <f t="shared" si="8"/>
        <v>0</v>
      </c>
      <c r="G96" s="341">
        <f t="shared" si="9"/>
        <v>0</v>
      </c>
      <c r="H96" s="231"/>
      <c r="I96" s="224"/>
      <c r="J96" s="225">
        <v>1</v>
      </c>
      <c r="K96" s="286">
        <v>1</v>
      </c>
      <c r="L96" s="227"/>
      <c r="M96" s="239">
        <f t="shared" si="7"/>
        <v>2</v>
      </c>
      <c r="P96" s="450"/>
      <c r="Q96" s="450"/>
      <c r="R96" s="450"/>
    </row>
    <row r="97" spans="1:18" x14ac:dyDescent="0.25">
      <c r="A97" s="449" t="s">
        <v>3055</v>
      </c>
      <c r="B97" s="228" t="s">
        <v>1346</v>
      </c>
      <c r="C97" s="204" t="s">
        <v>2</v>
      </c>
      <c r="D97" s="562">
        <v>1</v>
      </c>
      <c r="E97" s="341"/>
      <c r="F97" s="341">
        <f t="shared" si="8"/>
        <v>0</v>
      </c>
      <c r="G97" s="341">
        <f t="shared" si="9"/>
        <v>0</v>
      </c>
      <c r="H97" s="231"/>
      <c r="I97" s="224"/>
      <c r="J97" s="225">
        <v>1</v>
      </c>
      <c r="K97" s="286">
        <v>1</v>
      </c>
      <c r="L97" s="227"/>
      <c r="M97" s="239">
        <f t="shared" si="7"/>
        <v>2</v>
      </c>
      <c r="P97" s="450"/>
      <c r="Q97" s="450"/>
      <c r="R97" s="450"/>
    </row>
    <row r="98" spans="1:18" x14ac:dyDescent="0.25">
      <c r="A98" s="449" t="s">
        <v>3056</v>
      </c>
      <c r="B98" s="228" t="s">
        <v>665</v>
      </c>
      <c r="C98" s="204" t="s">
        <v>2</v>
      </c>
      <c r="D98" s="562">
        <v>1</v>
      </c>
      <c r="E98" s="341"/>
      <c r="F98" s="341">
        <f t="shared" si="8"/>
        <v>0</v>
      </c>
      <c r="G98" s="341">
        <f t="shared" si="9"/>
        <v>0</v>
      </c>
      <c r="H98" s="231"/>
      <c r="I98" s="224"/>
      <c r="J98" s="225">
        <v>1</v>
      </c>
      <c r="K98" s="286">
        <v>1</v>
      </c>
      <c r="L98" s="227"/>
      <c r="M98" s="239">
        <f t="shared" si="7"/>
        <v>2</v>
      </c>
      <c r="P98" s="450"/>
      <c r="Q98" s="450"/>
      <c r="R98" s="450"/>
    </row>
    <row r="99" spans="1:18" x14ac:dyDescent="0.25">
      <c r="A99" s="449" t="s">
        <v>3057</v>
      </c>
      <c r="B99" s="228" t="s">
        <v>666</v>
      </c>
      <c r="C99" s="204" t="s">
        <v>2</v>
      </c>
      <c r="D99" s="562">
        <v>1</v>
      </c>
      <c r="E99" s="341"/>
      <c r="F99" s="341">
        <f t="shared" si="8"/>
        <v>0</v>
      </c>
      <c r="G99" s="341">
        <f t="shared" si="9"/>
        <v>0</v>
      </c>
      <c r="H99" s="231"/>
      <c r="I99" s="224"/>
      <c r="J99" s="225">
        <v>1</v>
      </c>
      <c r="K99" s="286">
        <v>1</v>
      </c>
      <c r="L99" s="227"/>
      <c r="M99" s="239">
        <f t="shared" si="7"/>
        <v>2</v>
      </c>
      <c r="P99" s="450"/>
      <c r="Q99" s="450"/>
      <c r="R99" s="450"/>
    </row>
    <row r="100" spans="1:18" x14ac:dyDescent="0.25">
      <c r="A100" s="449" t="s">
        <v>3058</v>
      </c>
      <c r="B100" s="228" t="s">
        <v>1085</v>
      </c>
      <c r="C100" s="204" t="s">
        <v>2</v>
      </c>
      <c r="D100" s="562">
        <v>1</v>
      </c>
      <c r="E100" s="341"/>
      <c r="F100" s="341">
        <f t="shared" si="8"/>
        <v>0</v>
      </c>
      <c r="G100" s="341">
        <f t="shared" si="9"/>
        <v>0</v>
      </c>
      <c r="H100" s="231"/>
      <c r="I100" s="224"/>
      <c r="J100" s="225">
        <v>1</v>
      </c>
      <c r="K100" s="286">
        <v>1</v>
      </c>
      <c r="L100" s="227"/>
      <c r="M100" s="239">
        <f t="shared" si="7"/>
        <v>2</v>
      </c>
      <c r="P100" s="450"/>
      <c r="Q100" s="450"/>
      <c r="R100" s="450"/>
    </row>
    <row r="101" spans="1:18" x14ac:dyDescent="0.25">
      <c r="A101" s="449" t="s">
        <v>3059</v>
      </c>
      <c r="B101" s="228" t="s">
        <v>668</v>
      </c>
      <c r="C101" s="204" t="s">
        <v>2</v>
      </c>
      <c r="D101" s="562">
        <v>1</v>
      </c>
      <c r="E101" s="341"/>
      <c r="F101" s="341">
        <f t="shared" si="8"/>
        <v>0</v>
      </c>
      <c r="G101" s="341">
        <f t="shared" si="9"/>
        <v>0</v>
      </c>
      <c r="H101" s="231"/>
      <c r="I101" s="224"/>
      <c r="J101" s="225">
        <v>1</v>
      </c>
      <c r="K101" s="286">
        <v>1</v>
      </c>
      <c r="L101" s="227"/>
      <c r="M101" s="239">
        <f t="shared" si="7"/>
        <v>2</v>
      </c>
      <c r="P101" s="450"/>
      <c r="Q101" s="450"/>
      <c r="R101" s="450"/>
    </row>
    <row r="102" spans="1:18" x14ac:dyDescent="0.25">
      <c r="A102" s="449" t="s">
        <v>3060</v>
      </c>
      <c r="B102" s="228" t="s">
        <v>669</v>
      </c>
      <c r="C102" s="204" t="s">
        <v>2</v>
      </c>
      <c r="D102" s="562">
        <v>1</v>
      </c>
      <c r="E102" s="341"/>
      <c r="F102" s="341">
        <f t="shared" si="8"/>
        <v>0</v>
      </c>
      <c r="G102" s="341">
        <f t="shared" si="9"/>
        <v>0</v>
      </c>
      <c r="H102" s="231"/>
      <c r="I102" s="224"/>
      <c r="J102" s="225">
        <v>2</v>
      </c>
      <c r="K102" s="286">
        <v>1</v>
      </c>
      <c r="L102" s="227"/>
      <c r="M102" s="239">
        <f t="shared" si="7"/>
        <v>3</v>
      </c>
      <c r="P102" s="450"/>
      <c r="Q102" s="450"/>
      <c r="R102" s="450"/>
    </row>
    <row r="103" spans="1:18" x14ac:dyDescent="0.25">
      <c r="A103" s="449" t="s">
        <v>3061</v>
      </c>
      <c r="B103" s="228" t="s">
        <v>670</v>
      </c>
      <c r="C103" s="204" t="s">
        <v>2</v>
      </c>
      <c r="D103" s="562">
        <v>1</v>
      </c>
      <c r="E103" s="341"/>
      <c r="F103" s="341">
        <f t="shared" si="8"/>
        <v>0</v>
      </c>
      <c r="G103" s="341">
        <f t="shared" si="9"/>
        <v>0</v>
      </c>
      <c r="H103" s="231"/>
      <c r="I103" s="224"/>
      <c r="J103" s="225">
        <v>1</v>
      </c>
      <c r="K103" s="286">
        <v>1</v>
      </c>
      <c r="L103" s="227"/>
      <c r="M103" s="239">
        <f t="shared" si="7"/>
        <v>2</v>
      </c>
      <c r="P103" s="450"/>
      <c r="Q103" s="450"/>
      <c r="R103" s="450"/>
    </row>
    <row r="104" spans="1:18" x14ac:dyDescent="0.25">
      <c r="A104" s="449" t="s">
        <v>3062</v>
      </c>
      <c r="B104" s="228" t="s">
        <v>349</v>
      </c>
      <c r="C104" s="204" t="s">
        <v>2</v>
      </c>
      <c r="D104" s="562">
        <v>1</v>
      </c>
      <c r="E104" s="341"/>
      <c r="F104" s="341">
        <f t="shared" si="8"/>
        <v>0</v>
      </c>
      <c r="G104" s="341">
        <f t="shared" si="9"/>
        <v>0</v>
      </c>
      <c r="H104" s="231"/>
      <c r="I104" s="224"/>
      <c r="J104" s="225">
        <v>1</v>
      </c>
      <c r="K104" s="286">
        <v>1</v>
      </c>
      <c r="L104" s="227"/>
      <c r="M104" s="239">
        <f t="shared" si="7"/>
        <v>2</v>
      </c>
      <c r="P104" s="450"/>
      <c r="Q104" s="450"/>
      <c r="R104" s="450"/>
    </row>
    <row r="105" spans="1:18" x14ac:dyDescent="0.25">
      <c r="A105" s="449" t="s">
        <v>3063</v>
      </c>
      <c r="B105" s="260" t="s">
        <v>674</v>
      </c>
      <c r="C105" s="204" t="s">
        <v>2</v>
      </c>
      <c r="D105" s="562">
        <v>1</v>
      </c>
      <c r="E105" s="341"/>
      <c r="F105" s="341">
        <f t="shared" si="8"/>
        <v>0</v>
      </c>
      <c r="G105" s="341">
        <f t="shared" si="9"/>
        <v>0</v>
      </c>
      <c r="H105" s="231"/>
      <c r="I105" s="224"/>
      <c r="J105" s="225">
        <v>2</v>
      </c>
      <c r="K105" s="286">
        <v>1</v>
      </c>
      <c r="L105" s="227"/>
      <c r="M105" s="239">
        <f t="shared" si="7"/>
        <v>3</v>
      </c>
      <c r="P105" s="450"/>
      <c r="Q105" s="450"/>
      <c r="R105" s="450"/>
    </row>
    <row r="106" spans="1:18" x14ac:dyDescent="0.25">
      <c r="A106" s="449" t="s">
        <v>3064</v>
      </c>
      <c r="B106" s="260" t="s">
        <v>675</v>
      </c>
      <c r="C106" s="204" t="s">
        <v>2</v>
      </c>
      <c r="D106" s="562">
        <v>1</v>
      </c>
      <c r="E106" s="341"/>
      <c r="F106" s="341">
        <f t="shared" si="8"/>
        <v>0</v>
      </c>
      <c r="G106" s="341">
        <f t="shared" si="9"/>
        <v>0</v>
      </c>
      <c r="H106" s="231"/>
      <c r="I106" s="224"/>
      <c r="J106" s="225">
        <v>2</v>
      </c>
      <c r="K106" s="286">
        <v>1</v>
      </c>
      <c r="L106" s="227"/>
      <c r="M106" s="239">
        <f t="shared" si="7"/>
        <v>3</v>
      </c>
      <c r="P106" s="450"/>
      <c r="Q106" s="450"/>
      <c r="R106" s="450"/>
    </row>
    <row r="107" spans="1:18" x14ac:dyDescent="0.25">
      <c r="A107" s="449" t="s">
        <v>3065</v>
      </c>
      <c r="B107" s="228" t="s">
        <v>677</v>
      </c>
      <c r="C107" s="204" t="s">
        <v>2</v>
      </c>
      <c r="D107" s="562">
        <v>1</v>
      </c>
      <c r="E107" s="341"/>
      <c r="F107" s="341">
        <f t="shared" si="8"/>
        <v>0</v>
      </c>
      <c r="G107" s="341">
        <f t="shared" si="9"/>
        <v>0</v>
      </c>
      <c r="H107" s="231"/>
      <c r="I107" s="224"/>
      <c r="J107" s="225">
        <v>1</v>
      </c>
      <c r="K107" s="286">
        <v>1</v>
      </c>
      <c r="L107" s="227"/>
      <c r="M107" s="239">
        <f t="shared" si="7"/>
        <v>2</v>
      </c>
      <c r="P107" s="450"/>
      <c r="Q107" s="450"/>
      <c r="R107" s="450"/>
    </row>
    <row r="108" spans="1:18" x14ac:dyDescent="0.25">
      <c r="A108" s="449" t="s">
        <v>3066</v>
      </c>
      <c r="B108" s="228" t="s">
        <v>752</v>
      </c>
      <c r="C108" s="204" t="s">
        <v>2</v>
      </c>
      <c r="D108" s="562">
        <v>1</v>
      </c>
      <c r="E108" s="341"/>
      <c r="F108" s="341">
        <f t="shared" si="8"/>
        <v>0</v>
      </c>
      <c r="G108" s="341">
        <f t="shared" si="9"/>
        <v>0</v>
      </c>
      <c r="H108" s="231"/>
      <c r="I108" s="224"/>
      <c r="J108" s="225">
        <v>2</v>
      </c>
      <c r="K108" s="286">
        <v>1</v>
      </c>
      <c r="L108" s="227"/>
      <c r="M108" s="239">
        <f t="shared" si="7"/>
        <v>3</v>
      </c>
      <c r="P108" s="450"/>
      <c r="Q108" s="450"/>
      <c r="R108" s="450"/>
    </row>
    <row r="109" spans="1:18" x14ac:dyDescent="0.25">
      <c r="A109" s="449" t="s">
        <v>3067</v>
      </c>
      <c r="B109" s="228" t="s">
        <v>1086</v>
      </c>
      <c r="C109" s="204" t="s">
        <v>2</v>
      </c>
      <c r="D109" s="562">
        <v>1</v>
      </c>
      <c r="E109" s="341"/>
      <c r="F109" s="341">
        <f t="shared" si="8"/>
        <v>0</v>
      </c>
      <c r="G109" s="341">
        <f t="shared" si="9"/>
        <v>0</v>
      </c>
      <c r="H109" s="231"/>
      <c r="I109" s="224"/>
      <c r="J109" s="225">
        <v>1</v>
      </c>
      <c r="K109" s="286">
        <v>1</v>
      </c>
      <c r="L109" s="227"/>
      <c r="M109" s="239">
        <f t="shared" si="7"/>
        <v>2</v>
      </c>
      <c r="P109" s="450"/>
      <c r="Q109" s="450"/>
      <c r="R109" s="450"/>
    </row>
    <row r="110" spans="1:18" x14ac:dyDescent="0.25">
      <c r="A110" s="449" t="s">
        <v>3068</v>
      </c>
      <c r="B110" s="228" t="s">
        <v>680</v>
      </c>
      <c r="C110" s="204" t="s">
        <v>2</v>
      </c>
      <c r="D110" s="562">
        <v>1</v>
      </c>
      <c r="E110" s="341"/>
      <c r="F110" s="341">
        <f t="shared" si="8"/>
        <v>0</v>
      </c>
      <c r="G110" s="341">
        <f t="shared" si="9"/>
        <v>0</v>
      </c>
      <c r="H110" s="231"/>
      <c r="I110" s="224"/>
      <c r="J110" s="225">
        <v>1</v>
      </c>
      <c r="K110" s="286">
        <v>1</v>
      </c>
      <c r="L110" s="227"/>
      <c r="M110" s="239">
        <f t="shared" si="7"/>
        <v>2</v>
      </c>
      <c r="P110" s="450"/>
      <c r="Q110" s="450"/>
      <c r="R110" s="450"/>
    </row>
    <row r="111" spans="1:18" x14ac:dyDescent="0.25">
      <c r="A111" s="449" t="s">
        <v>3069</v>
      </c>
      <c r="B111" s="228" t="s">
        <v>683</v>
      </c>
      <c r="C111" s="204" t="s">
        <v>2</v>
      </c>
      <c r="D111" s="562">
        <v>1</v>
      </c>
      <c r="E111" s="341"/>
      <c r="F111" s="341">
        <f t="shared" si="8"/>
        <v>0</v>
      </c>
      <c r="G111" s="341">
        <f t="shared" si="9"/>
        <v>0</v>
      </c>
      <c r="H111" s="231"/>
      <c r="I111" s="224"/>
      <c r="J111" s="225">
        <v>1</v>
      </c>
      <c r="K111" s="286">
        <v>1</v>
      </c>
      <c r="L111" s="227"/>
      <c r="M111" s="239">
        <f t="shared" si="7"/>
        <v>2</v>
      </c>
      <c r="P111" s="450"/>
      <c r="Q111" s="450"/>
      <c r="R111" s="450"/>
    </row>
    <row r="112" spans="1:18" x14ac:dyDescent="0.25">
      <c r="A112" s="449" t="s">
        <v>3070</v>
      </c>
      <c r="B112" s="228" t="s">
        <v>1087</v>
      </c>
      <c r="C112" s="204" t="s">
        <v>2</v>
      </c>
      <c r="D112" s="562">
        <v>1</v>
      </c>
      <c r="E112" s="341"/>
      <c r="F112" s="341">
        <f t="shared" si="8"/>
        <v>0</v>
      </c>
      <c r="G112" s="341">
        <f t="shared" si="9"/>
        <v>0</v>
      </c>
      <c r="H112" s="231"/>
      <c r="I112" s="224"/>
      <c r="J112" s="225">
        <v>1</v>
      </c>
      <c r="K112" s="286">
        <v>1</v>
      </c>
      <c r="L112" s="227"/>
      <c r="M112" s="239">
        <f t="shared" si="7"/>
        <v>2</v>
      </c>
      <c r="P112" s="450"/>
      <c r="Q112" s="450"/>
      <c r="R112" s="450"/>
    </row>
    <row r="113" spans="1:18" x14ac:dyDescent="0.25">
      <c r="A113" s="449" t="s">
        <v>3071</v>
      </c>
      <c r="B113" s="228" t="s">
        <v>1088</v>
      </c>
      <c r="C113" s="204" t="s">
        <v>2</v>
      </c>
      <c r="D113" s="562">
        <v>1</v>
      </c>
      <c r="E113" s="341"/>
      <c r="F113" s="341">
        <f t="shared" si="8"/>
        <v>0</v>
      </c>
      <c r="G113" s="341">
        <f t="shared" si="9"/>
        <v>0</v>
      </c>
      <c r="H113" s="231"/>
      <c r="I113" s="224"/>
      <c r="J113" s="225">
        <v>1</v>
      </c>
      <c r="K113" s="286">
        <v>1</v>
      </c>
      <c r="L113" s="227"/>
      <c r="M113" s="239">
        <f t="shared" si="7"/>
        <v>2</v>
      </c>
      <c r="P113" s="450"/>
      <c r="Q113" s="450"/>
      <c r="R113" s="450"/>
    </row>
    <row r="114" spans="1:18" x14ac:dyDescent="0.25">
      <c r="A114" s="449" t="s">
        <v>3072</v>
      </c>
      <c r="B114" s="228" t="s">
        <v>220</v>
      </c>
      <c r="C114" s="204" t="s">
        <v>2</v>
      </c>
      <c r="D114" s="562">
        <v>1</v>
      </c>
      <c r="E114" s="341"/>
      <c r="F114" s="341">
        <f t="shared" si="8"/>
        <v>0</v>
      </c>
      <c r="G114" s="341">
        <f t="shared" si="9"/>
        <v>0</v>
      </c>
      <c r="H114" s="231"/>
      <c r="I114" s="224"/>
      <c r="J114" s="225">
        <v>1</v>
      </c>
      <c r="K114" s="286">
        <v>1</v>
      </c>
      <c r="L114" s="227"/>
      <c r="M114" s="239">
        <f t="shared" si="7"/>
        <v>2</v>
      </c>
      <c r="P114" s="450"/>
      <c r="Q114" s="450"/>
      <c r="R114" s="450"/>
    </row>
    <row r="115" spans="1:18" x14ac:dyDescent="0.25">
      <c r="A115" s="449" t="s">
        <v>3073</v>
      </c>
      <c r="B115" s="228" t="s">
        <v>76</v>
      </c>
      <c r="C115" s="204" t="s">
        <v>2</v>
      </c>
      <c r="D115" s="562">
        <v>2</v>
      </c>
      <c r="E115" s="341"/>
      <c r="F115" s="341">
        <f t="shared" si="8"/>
        <v>0</v>
      </c>
      <c r="G115" s="341">
        <f t="shared" si="9"/>
        <v>0</v>
      </c>
      <c r="H115" s="231"/>
      <c r="I115" s="224"/>
      <c r="J115" s="225">
        <v>4</v>
      </c>
      <c r="K115" s="286">
        <v>1</v>
      </c>
      <c r="L115" s="227"/>
      <c r="M115" s="239">
        <f t="shared" si="7"/>
        <v>5</v>
      </c>
      <c r="P115" s="450"/>
      <c r="Q115" s="450"/>
      <c r="R115" s="450"/>
    </row>
    <row r="116" spans="1:18" x14ac:dyDescent="0.25">
      <c r="A116" s="449" t="s">
        <v>3074</v>
      </c>
      <c r="B116" s="228" t="s">
        <v>689</v>
      </c>
      <c r="C116" s="204" t="s">
        <v>2</v>
      </c>
      <c r="D116" s="562">
        <v>1</v>
      </c>
      <c r="E116" s="341"/>
      <c r="F116" s="341">
        <f t="shared" si="8"/>
        <v>0</v>
      </c>
      <c r="G116" s="341">
        <f t="shared" si="9"/>
        <v>0</v>
      </c>
      <c r="H116" s="231"/>
      <c r="I116" s="224"/>
      <c r="J116" s="225">
        <v>1</v>
      </c>
      <c r="K116" s="286">
        <v>1</v>
      </c>
      <c r="L116" s="227"/>
      <c r="M116" s="239">
        <f t="shared" si="7"/>
        <v>2</v>
      </c>
      <c r="P116" s="450"/>
      <c r="Q116" s="450"/>
      <c r="R116" s="450"/>
    </row>
    <row r="117" spans="1:18" x14ac:dyDescent="0.25">
      <c r="A117" s="449" t="s">
        <v>3075</v>
      </c>
      <c r="B117" s="228" t="s">
        <v>691</v>
      </c>
      <c r="C117" s="204" t="s">
        <v>2</v>
      </c>
      <c r="D117" s="562">
        <v>1</v>
      </c>
      <c r="E117" s="341"/>
      <c r="F117" s="341">
        <f t="shared" si="8"/>
        <v>0</v>
      </c>
      <c r="G117" s="341">
        <f t="shared" si="9"/>
        <v>0</v>
      </c>
      <c r="H117" s="231"/>
      <c r="I117" s="224"/>
      <c r="J117" s="225">
        <v>1</v>
      </c>
      <c r="K117" s="286">
        <v>1</v>
      </c>
      <c r="L117" s="227"/>
      <c r="M117" s="239">
        <f t="shared" si="7"/>
        <v>2</v>
      </c>
      <c r="P117" s="450"/>
      <c r="Q117" s="450"/>
      <c r="R117" s="450"/>
    </row>
    <row r="118" spans="1:18" x14ac:dyDescent="0.25">
      <c r="A118" s="449" t="s">
        <v>3076</v>
      </c>
      <c r="B118" s="228" t="s">
        <v>1089</v>
      </c>
      <c r="C118" s="204" t="s">
        <v>2</v>
      </c>
      <c r="D118" s="562">
        <v>1</v>
      </c>
      <c r="E118" s="341"/>
      <c r="F118" s="341">
        <f t="shared" si="8"/>
        <v>0</v>
      </c>
      <c r="G118" s="341">
        <f t="shared" si="9"/>
        <v>0</v>
      </c>
      <c r="H118" s="231"/>
      <c r="I118" s="224"/>
      <c r="J118" s="225">
        <v>1</v>
      </c>
      <c r="K118" s="286">
        <v>1</v>
      </c>
      <c r="L118" s="227"/>
      <c r="M118" s="239">
        <f t="shared" ref="M118:M130" si="10">SUM(G118:L118)</f>
        <v>2</v>
      </c>
      <c r="P118" s="450"/>
      <c r="Q118" s="450"/>
      <c r="R118" s="450"/>
    </row>
    <row r="119" spans="1:18" x14ac:dyDescent="0.25">
      <c r="A119" s="449" t="s">
        <v>3077</v>
      </c>
      <c r="B119" s="228" t="s">
        <v>1090</v>
      </c>
      <c r="C119" s="204" t="s">
        <v>2</v>
      </c>
      <c r="D119" s="562">
        <v>20</v>
      </c>
      <c r="E119" s="341"/>
      <c r="F119" s="341">
        <f t="shared" si="8"/>
        <v>0</v>
      </c>
      <c r="G119" s="341">
        <f t="shared" si="9"/>
        <v>0</v>
      </c>
      <c r="H119" s="231"/>
      <c r="I119" s="224"/>
      <c r="J119" s="225">
        <v>50</v>
      </c>
      <c r="K119" s="286">
        <v>1</v>
      </c>
      <c r="L119" s="227"/>
      <c r="M119" s="239">
        <f t="shared" si="10"/>
        <v>51</v>
      </c>
      <c r="P119" s="450"/>
      <c r="Q119" s="450"/>
      <c r="R119" s="450"/>
    </row>
    <row r="120" spans="1:18" x14ac:dyDescent="0.25">
      <c r="A120" s="449" t="s">
        <v>3078</v>
      </c>
      <c r="B120" s="228" t="s">
        <v>315</v>
      </c>
      <c r="C120" s="204" t="s">
        <v>2</v>
      </c>
      <c r="D120" s="562">
        <v>1</v>
      </c>
      <c r="E120" s="341"/>
      <c r="F120" s="341">
        <f t="shared" si="8"/>
        <v>0</v>
      </c>
      <c r="G120" s="341">
        <f t="shared" si="9"/>
        <v>0</v>
      </c>
      <c r="H120" s="231"/>
      <c r="I120" s="224"/>
      <c r="J120" s="225">
        <v>1</v>
      </c>
      <c r="K120" s="286">
        <v>1</v>
      </c>
      <c r="L120" s="227"/>
      <c r="M120" s="239">
        <f t="shared" si="10"/>
        <v>2</v>
      </c>
      <c r="P120" s="450"/>
      <c r="Q120" s="450"/>
      <c r="R120" s="450"/>
    </row>
    <row r="121" spans="1:18" x14ac:dyDescent="0.25">
      <c r="A121" s="449" t="s">
        <v>3079</v>
      </c>
      <c r="B121" s="228" t="s">
        <v>1091</v>
      </c>
      <c r="C121" s="204" t="s">
        <v>236</v>
      </c>
      <c r="D121" s="562">
        <v>1</v>
      </c>
      <c r="E121" s="341"/>
      <c r="F121" s="341">
        <f t="shared" si="8"/>
        <v>0</v>
      </c>
      <c r="G121" s="341">
        <f t="shared" si="9"/>
        <v>0</v>
      </c>
      <c r="H121" s="231"/>
      <c r="I121" s="224"/>
      <c r="J121" s="225">
        <v>1</v>
      </c>
      <c r="K121" s="286">
        <v>1</v>
      </c>
      <c r="L121" s="227"/>
      <c r="M121" s="239">
        <f t="shared" si="10"/>
        <v>2</v>
      </c>
      <c r="P121" s="450"/>
      <c r="Q121" s="450"/>
      <c r="R121" s="450"/>
    </row>
    <row r="122" spans="1:18" x14ac:dyDescent="0.25">
      <c r="A122" s="449" t="s">
        <v>3080</v>
      </c>
      <c r="B122" s="228" t="s">
        <v>1092</v>
      </c>
      <c r="C122" s="204" t="s">
        <v>2</v>
      </c>
      <c r="D122" s="562">
        <v>1</v>
      </c>
      <c r="E122" s="341"/>
      <c r="F122" s="341">
        <f t="shared" si="8"/>
        <v>0</v>
      </c>
      <c r="G122" s="341">
        <f t="shared" si="9"/>
        <v>0</v>
      </c>
      <c r="H122" s="231"/>
      <c r="I122" s="224"/>
      <c r="J122" s="225">
        <v>1</v>
      </c>
      <c r="K122" s="286">
        <v>1</v>
      </c>
      <c r="L122" s="227"/>
      <c r="M122" s="239">
        <f t="shared" si="10"/>
        <v>2</v>
      </c>
      <c r="P122" s="450"/>
      <c r="Q122" s="450"/>
      <c r="R122" s="450"/>
    </row>
    <row r="123" spans="1:18" x14ac:dyDescent="0.25">
      <c r="A123" s="449" t="s">
        <v>3081</v>
      </c>
      <c r="B123" s="228" t="s">
        <v>310</v>
      </c>
      <c r="C123" s="204" t="s">
        <v>2</v>
      </c>
      <c r="D123" s="562">
        <v>1</v>
      </c>
      <c r="E123" s="341"/>
      <c r="F123" s="341">
        <f t="shared" si="8"/>
        <v>0</v>
      </c>
      <c r="G123" s="341">
        <f t="shared" si="9"/>
        <v>0</v>
      </c>
      <c r="H123" s="231"/>
      <c r="I123" s="224"/>
      <c r="J123" s="225">
        <v>1</v>
      </c>
      <c r="K123" s="286">
        <v>1</v>
      </c>
      <c r="L123" s="227"/>
      <c r="M123" s="239">
        <f t="shared" si="10"/>
        <v>2</v>
      </c>
      <c r="P123" s="450"/>
      <c r="Q123" s="450"/>
      <c r="R123" s="450"/>
    </row>
    <row r="124" spans="1:18" x14ac:dyDescent="0.25">
      <c r="A124" s="449" t="s">
        <v>3082</v>
      </c>
      <c r="B124" s="228" t="s">
        <v>308</v>
      </c>
      <c r="C124" s="204" t="s">
        <v>2</v>
      </c>
      <c r="D124" s="562">
        <v>1</v>
      </c>
      <c r="E124" s="341"/>
      <c r="F124" s="341">
        <f t="shared" si="8"/>
        <v>0</v>
      </c>
      <c r="G124" s="341">
        <f t="shared" si="9"/>
        <v>0</v>
      </c>
      <c r="H124" s="231"/>
      <c r="I124" s="224"/>
      <c r="J124" s="225">
        <v>1</v>
      </c>
      <c r="K124" s="286">
        <v>1</v>
      </c>
      <c r="L124" s="227"/>
      <c r="M124" s="239">
        <f t="shared" si="10"/>
        <v>2</v>
      </c>
      <c r="P124" s="450"/>
      <c r="Q124" s="450"/>
      <c r="R124" s="450"/>
    </row>
    <row r="125" spans="1:18" x14ac:dyDescent="0.25">
      <c r="A125" s="449" t="s">
        <v>3083</v>
      </c>
      <c r="B125" s="228" t="s">
        <v>1347</v>
      </c>
      <c r="C125" s="204" t="s">
        <v>2</v>
      </c>
      <c r="D125" s="562">
        <v>4</v>
      </c>
      <c r="E125" s="341"/>
      <c r="F125" s="341">
        <f t="shared" si="8"/>
        <v>0</v>
      </c>
      <c r="G125" s="341">
        <f t="shared" si="9"/>
        <v>0</v>
      </c>
      <c r="H125" s="231"/>
      <c r="I125" s="224"/>
      <c r="J125" s="225">
        <v>4</v>
      </c>
      <c r="K125" s="286">
        <v>1</v>
      </c>
      <c r="L125" s="227"/>
      <c r="M125" s="239">
        <f t="shared" si="10"/>
        <v>5</v>
      </c>
      <c r="P125" s="450"/>
      <c r="Q125" s="450"/>
      <c r="R125" s="450"/>
    </row>
    <row r="126" spans="1:18" x14ac:dyDescent="0.25">
      <c r="A126" s="449" t="s">
        <v>3084</v>
      </c>
      <c r="B126" s="228" t="s">
        <v>1348</v>
      </c>
      <c r="C126" s="204" t="s">
        <v>2</v>
      </c>
      <c r="D126" s="562">
        <v>4</v>
      </c>
      <c r="E126" s="341"/>
      <c r="F126" s="341">
        <f t="shared" si="8"/>
        <v>0</v>
      </c>
      <c r="G126" s="341">
        <f t="shared" si="9"/>
        <v>0</v>
      </c>
      <c r="H126" s="231"/>
      <c r="I126" s="224"/>
      <c r="J126" s="225">
        <v>4</v>
      </c>
      <c r="K126" s="286">
        <v>1</v>
      </c>
      <c r="L126" s="227"/>
      <c r="M126" s="239">
        <f t="shared" si="10"/>
        <v>5</v>
      </c>
      <c r="P126" s="450"/>
      <c r="Q126" s="450"/>
      <c r="R126" s="450"/>
    </row>
    <row r="127" spans="1:18" x14ac:dyDescent="0.25">
      <c r="A127" s="449" t="s">
        <v>3085</v>
      </c>
      <c r="B127" s="228" t="s">
        <v>307</v>
      </c>
      <c r="C127" s="205" t="s">
        <v>381</v>
      </c>
      <c r="D127" s="562">
        <v>100</v>
      </c>
      <c r="E127" s="341"/>
      <c r="F127" s="341">
        <f t="shared" si="8"/>
        <v>0</v>
      </c>
      <c r="G127" s="341">
        <f t="shared" si="9"/>
        <v>0</v>
      </c>
      <c r="H127" s="231"/>
      <c r="I127" s="224"/>
      <c r="J127" s="225">
        <v>100</v>
      </c>
      <c r="K127" s="286">
        <v>100</v>
      </c>
      <c r="L127" s="227"/>
      <c r="M127" s="239">
        <f t="shared" si="10"/>
        <v>200</v>
      </c>
      <c r="P127" s="450"/>
      <c r="Q127" s="450"/>
      <c r="R127" s="450"/>
    </row>
    <row r="128" spans="1:18" x14ac:dyDescent="0.25">
      <c r="A128" s="449" t="s">
        <v>3086</v>
      </c>
      <c r="B128" s="228" t="s">
        <v>1095</v>
      </c>
      <c r="C128" s="205" t="s">
        <v>174</v>
      </c>
      <c r="D128" s="562">
        <v>100</v>
      </c>
      <c r="E128" s="341"/>
      <c r="F128" s="341">
        <f t="shared" si="8"/>
        <v>0</v>
      </c>
      <c r="G128" s="341">
        <f t="shared" si="9"/>
        <v>0</v>
      </c>
      <c r="H128" s="231"/>
      <c r="I128" s="224"/>
      <c r="J128" s="225">
        <v>150</v>
      </c>
      <c r="K128" s="286">
        <v>100</v>
      </c>
      <c r="L128" s="227"/>
      <c r="M128" s="239">
        <f t="shared" si="10"/>
        <v>250</v>
      </c>
      <c r="P128" s="450"/>
      <c r="Q128" s="450"/>
      <c r="R128" s="450"/>
    </row>
    <row r="129" spans="1:33" x14ac:dyDescent="0.25">
      <c r="A129" s="449" t="s">
        <v>3087</v>
      </c>
      <c r="B129" s="228" t="s">
        <v>1096</v>
      </c>
      <c r="C129" s="205" t="s">
        <v>174</v>
      </c>
      <c r="D129" s="562">
        <v>100</v>
      </c>
      <c r="E129" s="341"/>
      <c r="F129" s="341">
        <f t="shared" si="8"/>
        <v>0</v>
      </c>
      <c r="G129" s="341">
        <f t="shared" si="9"/>
        <v>0</v>
      </c>
      <c r="H129" s="231"/>
      <c r="I129" s="224"/>
      <c r="J129" s="225">
        <v>60</v>
      </c>
      <c r="K129" s="286">
        <v>100</v>
      </c>
      <c r="L129" s="227"/>
      <c r="M129" s="239">
        <f t="shared" si="10"/>
        <v>160</v>
      </c>
      <c r="P129" s="450"/>
      <c r="Q129" s="450"/>
      <c r="R129" s="450"/>
    </row>
    <row r="130" spans="1:33" ht="15.75" thickBot="1" x14ac:dyDescent="0.3">
      <c r="A130" s="449" t="s">
        <v>3088</v>
      </c>
      <c r="B130" s="228" t="s">
        <v>305</v>
      </c>
      <c r="C130" s="205" t="s">
        <v>174</v>
      </c>
      <c r="D130" s="562">
        <v>100</v>
      </c>
      <c r="E130" s="611"/>
      <c r="F130" s="611">
        <f t="shared" si="8"/>
        <v>0</v>
      </c>
      <c r="G130" s="611">
        <f t="shared" si="9"/>
        <v>0</v>
      </c>
      <c r="H130" s="231"/>
      <c r="I130" s="224"/>
      <c r="J130" s="225">
        <v>150</v>
      </c>
      <c r="K130" s="286">
        <v>100</v>
      </c>
      <c r="L130" s="227"/>
      <c r="M130" s="239">
        <f t="shared" si="10"/>
        <v>250</v>
      </c>
      <c r="P130" s="450"/>
      <c r="Q130" s="450"/>
      <c r="R130" s="450"/>
    </row>
    <row r="131" spans="1:33" s="176" customFormat="1" ht="15.75" thickBot="1" x14ac:dyDescent="0.3">
      <c r="A131"/>
      <c r="B131"/>
      <c r="C131"/>
      <c r="D131" s="170"/>
      <c r="E131" s="667" t="s">
        <v>3210</v>
      </c>
      <c r="F131" s="667"/>
      <c r="G131" s="550">
        <f>SUM(G22:G130)</f>
        <v>0</v>
      </c>
      <c r="H131" s="274"/>
      <c r="I131" s="193"/>
      <c r="J131" s="274"/>
      <c r="K131" s="274"/>
      <c r="L131" s="274"/>
      <c r="M131" s="263"/>
      <c r="N131" s="280"/>
      <c r="O131" s="280"/>
      <c r="P131" s="322"/>
      <c r="Q131" s="322"/>
      <c r="R131" s="322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</row>
    <row r="132" spans="1:33" s="176" customFormat="1" ht="15.75" thickBot="1" x14ac:dyDescent="0.3">
      <c r="A132"/>
      <c r="B132"/>
      <c r="C132"/>
      <c r="D132" s="170"/>
      <c r="E132" s="667" t="s">
        <v>3211</v>
      </c>
      <c r="F132" s="667"/>
      <c r="G132" s="550">
        <f>SUM(G131*0.2)</f>
        <v>0</v>
      </c>
      <c r="H132" s="274"/>
      <c r="I132" s="193"/>
      <c r="J132" s="274"/>
      <c r="K132" s="274"/>
      <c r="L132" s="274"/>
      <c r="M132" s="263"/>
      <c r="N132" s="280"/>
      <c r="O132" s="280"/>
      <c r="P132" s="322"/>
      <c r="Q132" s="322"/>
      <c r="R132" s="322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</row>
    <row r="133" spans="1:33" s="176" customFormat="1" ht="15.75" thickBot="1" x14ac:dyDescent="0.3">
      <c r="A133"/>
      <c r="B133"/>
      <c r="C133"/>
      <c r="D133" s="170"/>
      <c r="E133" s="667" t="s">
        <v>3212</v>
      </c>
      <c r="F133" s="667"/>
      <c r="G133" s="550">
        <f>SUM(G131:G132)</f>
        <v>0</v>
      </c>
      <c r="H133" s="274"/>
      <c r="I133" s="193"/>
      <c r="J133" s="274"/>
      <c r="K133" s="274"/>
      <c r="L133" s="274"/>
      <c r="M133" s="263"/>
      <c r="N133" s="280"/>
      <c r="O133" s="280"/>
      <c r="P133" s="322"/>
      <c r="Q133" s="322"/>
      <c r="R133" s="322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</row>
    <row r="134" spans="1:33" s="176" customFormat="1" x14ac:dyDescent="0.25">
      <c r="A134" s="332"/>
      <c r="B134" s="275"/>
      <c r="C134" s="480"/>
      <c r="D134" s="484"/>
      <c r="E134" s="322"/>
      <c r="F134" s="322"/>
      <c r="G134" s="322"/>
      <c r="H134" s="274"/>
      <c r="I134" s="193"/>
      <c r="J134" s="274"/>
      <c r="K134" s="274"/>
      <c r="L134" s="274"/>
      <c r="M134" s="263"/>
      <c r="N134" s="280"/>
      <c r="O134" s="280"/>
      <c r="P134" s="322"/>
      <c r="Q134" s="322"/>
      <c r="R134" s="322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</row>
    <row r="135" spans="1:33" s="176" customFormat="1" x14ac:dyDescent="0.25">
      <c r="A135" s="332"/>
      <c r="B135" s="275"/>
      <c r="C135" s="480"/>
      <c r="D135" s="484"/>
      <c r="E135" s="322"/>
      <c r="F135" s="322"/>
      <c r="G135" s="322"/>
      <c r="H135" s="274"/>
      <c r="I135" s="193"/>
      <c r="J135" s="274"/>
      <c r="K135" s="274"/>
      <c r="L135" s="274"/>
      <c r="M135" s="263"/>
      <c r="N135" s="280"/>
      <c r="O135" s="280"/>
      <c r="P135" s="322"/>
      <c r="Q135" s="322"/>
      <c r="R135" s="322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</row>
    <row r="136" spans="1:33" s="176" customFormat="1" x14ac:dyDescent="0.25">
      <c r="A136" s="332"/>
      <c r="B136" s="275"/>
      <c r="C136" s="480"/>
      <c r="D136" s="484"/>
      <c r="E136" s="322"/>
      <c r="F136" s="322"/>
      <c r="G136" s="322"/>
      <c r="H136" s="274"/>
      <c r="I136" s="193"/>
      <c r="J136" s="274"/>
      <c r="K136" s="274"/>
      <c r="L136" s="274"/>
      <c r="M136" s="263"/>
      <c r="N136" s="280"/>
      <c r="O136" s="280"/>
      <c r="P136" s="322"/>
      <c r="Q136" s="322"/>
      <c r="R136" s="322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</row>
    <row r="137" spans="1:33" s="176" customFormat="1" ht="16.5" thickBot="1" x14ac:dyDescent="0.3">
      <c r="A137" s="332"/>
      <c r="B137" s="275"/>
      <c r="C137" s="480"/>
      <c r="D137" s="484"/>
      <c r="E137" s="674" t="s">
        <v>3353</v>
      </c>
      <c r="F137" s="674"/>
      <c r="G137" s="674"/>
      <c r="H137" s="274"/>
      <c r="I137" s="193"/>
      <c r="J137" s="274"/>
      <c r="K137" s="274"/>
      <c r="L137" s="274"/>
      <c r="M137" s="263"/>
      <c r="N137" s="280"/>
      <c r="O137" s="280"/>
      <c r="P137" s="322"/>
      <c r="Q137" s="322"/>
      <c r="R137" s="322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</row>
    <row r="138" spans="1:33" s="176" customFormat="1" ht="15.75" thickBot="1" x14ac:dyDescent="0.3">
      <c r="A138" s="332"/>
      <c r="B138" s="275"/>
      <c r="C138" s="480"/>
      <c r="D138" s="484"/>
      <c r="E138" s="675" t="s">
        <v>3366</v>
      </c>
      <c r="F138" s="675"/>
      <c r="G138" s="624">
        <f>G16+G131</f>
        <v>0</v>
      </c>
      <c r="H138" s="274"/>
      <c r="I138" s="193"/>
      <c r="J138" s="274"/>
      <c r="K138" s="274"/>
      <c r="L138" s="274"/>
      <c r="M138" s="263"/>
      <c r="N138" s="280"/>
      <c r="O138" s="280"/>
      <c r="P138" s="322"/>
      <c r="Q138" s="322"/>
      <c r="R138" s="322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</row>
    <row r="139" spans="1:33" s="176" customFormat="1" ht="15.75" thickBot="1" x14ac:dyDescent="0.3">
      <c r="A139" s="332"/>
      <c r="B139" s="275"/>
      <c r="C139" s="480"/>
      <c r="D139" s="484"/>
      <c r="E139" s="675" t="s">
        <v>3367</v>
      </c>
      <c r="F139" s="675"/>
      <c r="G139" s="624">
        <f>G17+G132</f>
        <v>0</v>
      </c>
      <c r="H139" s="274"/>
      <c r="I139" s="193"/>
      <c r="J139" s="274"/>
      <c r="K139" s="274"/>
      <c r="L139" s="274"/>
      <c r="M139" s="263"/>
      <c r="N139" s="280"/>
      <c r="O139" s="280"/>
      <c r="P139" s="322"/>
      <c r="Q139" s="322"/>
      <c r="R139" s="322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</row>
    <row r="140" spans="1:33" s="176" customFormat="1" ht="15.75" thickBot="1" x14ac:dyDescent="0.3">
      <c r="A140" s="332"/>
      <c r="B140" s="275"/>
      <c r="C140" s="480"/>
      <c r="D140" s="484"/>
      <c r="E140" s="675" t="s">
        <v>3368</v>
      </c>
      <c r="F140" s="675"/>
      <c r="G140" s="624">
        <f>G18+G133</f>
        <v>0</v>
      </c>
      <c r="H140" s="274"/>
      <c r="I140" s="193"/>
      <c r="J140" s="274"/>
      <c r="K140" s="274"/>
      <c r="L140" s="274"/>
      <c r="M140" s="263"/>
      <c r="N140" s="280"/>
      <c r="O140" s="280"/>
      <c r="P140" s="322"/>
      <c r="Q140" s="322"/>
      <c r="R140" s="322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</row>
    <row r="141" spans="1:33" s="176" customFormat="1" x14ac:dyDescent="0.25">
      <c r="A141" s="332"/>
      <c r="B141" s="275"/>
      <c r="C141" s="480"/>
      <c r="D141" s="484"/>
      <c r="E141" s="322"/>
      <c r="F141" s="322"/>
      <c r="G141" s="322"/>
      <c r="H141" s="274"/>
      <c r="I141" s="193"/>
      <c r="J141" s="274"/>
      <c r="K141" s="274"/>
      <c r="L141" s="274"/>
      <c r="M141" s="263"/>
      <c r="N141" s="280"/>
      <c r="O141" s="280"/>
      <c r="P141" s="322"/>
      <c r="Q141" s="322"/>
      <c r="R141" s="322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</row>
    <row r="142" spans="1:33" s="176" customFormat="1" x14ac:dyDescent="0.25">
      <c r="A142" s="332"/>
      <c r="B142" s="275"/>
      <c r="C142" s="480"/>
      <c r="D142" s="484"/>
      <c r="E142" s="322"/>
      <c r="F142" s="322"/>
      <c r="G142" s="322"/>
      <c r="H142" s="274"/>
      <c r="I142" s="193"/>
      <c r="J142" s="274"/>
      <c r="K142" s="274"/>
      <c r="L142" s="274"/>
      <c r="M142" s="263"/>
      <c r="N142" s="280"/>
      <c r="O142" s="280"/>
      <c r="P142" s="322"/>
      <c r="Q142" s="322"/>
      <c r="R142" s="322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</row>
    <row r="143" spans="1:33" s="176" customFormat="1" x14ac:dyDescent="0.25">
      <c r="A143" s="332"/>
      <c r="B143" s="275"/>
      <c r="C143" s="480"/>
      <c r="D143" s="484"/>
      <c r="E143" s="322"/>
      <c r="F143" s="322"/>
      <c r="G143" s="322"/>
      <c r="H143" s="274"/>
      <c r="I143" s="193"/>
      <c r="J143" s="274"/>
      <c r="K143" s="274"/>
      <c r="L143" s="274"/>
      <c r="M143" s="263"/>
      <c r="N143" s="280"/>
      <c r="O143" s="280"/>
      <c r="P143" s="322"/>
      <c r="Q143" s="322"/>
      <c r="R143" s="322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</row>
    <row r="144" spans="1:33" s="176" customFormat="1" x14ac:dyDescent="0.25">
      <c r="A144" s="332"/>
      <c r="B144" s="275"/>
      <c r="C144" s="480"/>
      <c r="D144" s="484"/>
      <c r="E144" s="322"/>
      <c r="F144" s="322"/>
      <c r="G144" s="322"/>
      <c r="H144" s="274"/>
      <c r="I144" s="193"/>
      <c r="J144" s="274"/>
      <c r="K144" s="274"/>
      <c r="L144" s="274"/>
      <c r="M144" s="263"/>
      <c r="N144" s="280"/>
      <c r="O144" s="280"/>
      <c r="P144" s="322"/>
      <c r="Q144" s="322"/>
      <c r="R144" s="322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</row>
    <row r="145" spans="1:33" s="176" customFormat="1" x14ac:dyDescent="0.25">
      <c r="A145" s="332"/>
      <c r="B145" s="275"/>
      <c r="C145" s="480"/>
      <c r="D145" s="484"/>
      <c r="E145" s="322"/>
      <c r="F145" s="322"/>
      <c r="G145" s="322"/>
      <c r="H145" s="274"/>
      <c r="I145" s="193"/>
      <c r="J145" s="274"/>
      <c r="K145" s="274"/>
      <c r="L145" s="274"/>
      <c r="M145" s="263"/>
      <c r="N145" s="280"/>
      <c r="O145" s="280"/>
      <c r="P145" s="322"/>
      <c r="Q145" s="322"/>
      <c r="R145" s="322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</row>
    <row r="146" spans="1:33" s="176" customFormat="1" x14ac:dyDescent="0.25">
      <c r="A146" s="332"/>
      <c r="B146" s="275"/>
      <c r="C146" s="480"/>
      <c r="D146" s="484"/>
      <c r="E146" s="322"/>
      <c r="F146" s="322"/>
      <c r="G146" s="322"/>
      <c r="H146" s="274"/>
      <c r="I146" s="193"/>
      <c r="J146" s="274"/>
      <c r="K146" s="274"/>
      <c r="L146" s="274"/>
      <c r="M146" s="263"/>
      <c r="N146" s="280"/>
      <c r="O146" s="280"/>
      <c r="P146" s="322"/>
      <c r="Q146" s="322"/>
      <c r="R146" s="322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</row>
    <row r="147" spans="1:33" s="176" customFormat="1" x14ac:dyDescent="0.25">
      <c r="A147" s="332"/>
      <c r="B147" s="275"/>
      <c r="C147" s="480"/>
      <c r="D147" s="484"/>
      <c r="E147" s="322"/>
      <c r="F147" s="322"/>
      <c r="G147" s="322"/>
      <c r="H147" s="274"/>
      <c r="I147" s="193"/>
      <c r="J147" s="274"/>
      <c r="K147" s="274"/>
      <c r="L147" s="274"/>
      <c r="M147" s="263"/>
      <c r="N147" s="280"/>
      <c r="O147" s="280"/>
      <c r="P147" s="322"/>
      <c r="Q147" s="322"/>
      <c r="R147" s="322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</row>
    <row r="148" spans="1:33" s="176" customFormat="1" x14ac:dyDescent="0.25">
      <c r="A148" s="332"/>
      <c r="B148" s="275"/>
      <c r="C148" s="480"/>
      <c r="D148" s="484"/>
      <c r="E148" s="322"/>
      <c r="F148" s="322"/>
      <c r="G148" s="322"/>
      <c r="H148" s="274"/>
      <c r="I148" s="193"/>
      <c r="J148" s="274"/>
      <c r="K148" s="274"/>
      <c r="L148" s="274"/>
      <c r="M148" s="263"/>
      <c r="N148" s="280"/>
      <c r="O148" s="280"/>
      <c r="P148" s="322"/>
      <c r="Q148" s="322"/>
      <c r="R148" s="322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</row>
    <row r="149" spans="1:33" s="176" customFormat="1" x14ac:dyDescent="0.25">
      <c r="A149" s="332"/>
      <c r="B149" s="275"/>
      <c r="C149" s="480"/>
      <c r="D149" s="484"/>
      <c r="E149" s="322"/>
      <c r="F149" s="322"/>
      <c r="G149" s="322"/>
      <c r="H149" s="274"/>
      <c r="I149" s="193"/>
      <c r="J149" s="274"/>
      <c r="K149" s="274"/>
      <c r="L149" s="274"/>
      <c r="M149" s="263"/>
      <c r="N149" s="280"/>
      <c r="O149" s="280"/>
      <c r="P149" s="322"/>
      <c r="Q149" s="322"/>
      <c r="R149" s="322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</row>
    <row r="150" spans="1:33" s="176" customFormat="1" x14ac:dyDescent="0.25">
      <c r="A150" s="332"/>
      <c r="B150" s="275"/>
      <c r="C150" s="480"/>
      <c r="D150" s="484"/>
      <c r="E150" s="322"/>
      <c r="F150" s="322"/>
      <c r="G150" s="322"/>
      <c r="H150" s="274"/>
      <c r="I150" s="193"/>
      <c r="J150" s="274"/>
      <c r="K150" s="274"/>
      <c r="L150" s="274"/>
      <c r="M150" s="263"/>
      <c r="N150" s="280"/>
      <c r="O150" s="280"/>
      <c r="P150" s="322"/>
      <c r="Q150" s="322"/>
      <c r="R150" s="322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</row>
    <row r="151" spans="1:33" s="176" customFormat="1" x14ac:dyDescent="0.25">
      <c r="A151" s="332"/>
      <c r="B151" s="275"/>
      <c r="C151" s="480"/>
      <c r="D151" s="484"/>
      <c r="E151" s="322"/>
      <c r="F151" s="322"/>
      <c r="G151" s="322"/>
      <c r="H151" s="274"/>
      <c r="I151" s="193"/>
      <c r="J151" s="274"/>
      <c r="K151" s="274"/>
      <c r="L151" s="274"/>
      <c r="M151" s="263"/>
      <c r="N151" s="280"/>
      <c r="O151" s="280"/>
      <c r="P151" s="322"/>
      <c r="Q151" s="322"/>
      <c r="R151" s="322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</row>
    <row r="152" spans="1:33" s="176" customFormat="1" x14ac:dyDescent="0.25">
      <c r="A152" s="332"/>
      <c r="B152" s="275"/>
      <c r="C152" s="480"/>
      <c r="D152" s="484"/>
      <c r="E152" s="322"/>
      <c r="F152" s="322"/>
      <c r="G152" s="322"/>
      <c r="H152" s="274"/>
      <c r="I152" s="193"/>
      <c r="J152" s="274"/>
      <c r="K152" s="274"/>
      <c r="L152" s="274"/>
      <c r="M152" s="263"/>
      <c r="N152" s="280"/>
      <c r="O152" s="280"/>
      <c r="P152" s="322"/>
      <c r="Q152" s="322"/>
      <c r="R152" s="322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</row>
    <row r="153" spans="1:33" s="176" customFormat="1" x14ac:dyDescent="0.25">
      <c r="A153" s="332"/>
      <c r="B153" s="275"/>
      <c r="C153" s="480"/>
      <c r="D153" s="484"/>
      <c r="E153" s="322"/>
      <c r="F153" s="322"/>
      <c r="G153" s="322"/>
      <c r="H153" s="274"/>
      <c r="I153" s="193"/>
      <c r="J153" s="274"/>
      <c r="K153" s="274"/>
      <c r="L153" s="274"/>
      <c r="M153" s="263"/>
      <c r="N153" s="280"/>
      <c r="O153" s="280"/>
      <c r="P153" s="322"/>
      <c r="Q153" s="322"/>
      <c r="R153" s="322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</row>
    <row r="154" spans="1:33" s="176" customFormat="1" x14ac:dyDescent="0.25">
      <c r="A154" s="332"/>
      <c r="B154" s="275"/>
      <c r="C154" s="480"/>
      <c r="D154" s="484"/>
      <c r="E154" s="322"/>
      <c r="F154" s="322"/>
      <c r="G154" s="322"/>
      <c r="H154" s="274"/>
      <c r="I154" s="193"/>
      <c r="J154" s="274"/>
      <c r="K154" s="274"/>
      <c r="L154" s="274"/>
      <c r="M154" s="263"/>
      <c r="N154" s="280"/>
      <c r="O154" s="280"/>
      <c r="P154" s="322"/>
      <c r="Q154" s="322"/>
      <c r="R154" s="322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</row>
    <row r="155" spans="1:33" s="176" customFormat="1" x14ac:dyDescent="0.25">
      <c r="A155" s="332"/>
      <c r="B155" s="275"/>
      <c r="C155" s="480"/>
      <c r="D155" s="484"/>
      <c r="E155" s="322"/>
      <c r="F155" s="322"/>
      <c r="G155" s="322"/>
      <c r="H155" s="274"/>
      <c r="I155" s="193"/>
      <c r="J155" s="274"/>
      <c r="K155" s="274"/>
      <c r="L155" s="274"/>
      <c r="M155" s="263"/>
      <c r="N155" s="280"/>
      <c r="O155" s="280"/>
      <c r="P155" s="322"/>
      <c r="Q155" s="322"/>
      <c r="R155" s="322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</row>
    <row r="156" spans="1:33" s="176" customFormat="1" x14ac:dyDescent="0.25">
      <c r="A156" s="332"/>
      <c r="B156" s="275"/>
      <c r="C156" s="480"/>
      <c r="D156" s="484"/>
      <c r="E156" s="322"/>
      <c r="F156" s="322"/>
      <c r="G156" s="322"/>
      <c r="H156" s="274"/>
      <c r="I156" s="193"/>
      <c r="J156" s="274"/>
      <c r="K156" s="274"/>
      <c r="L156" s="274"/>
      <c r="M156" s="263"/>
      <c r="N156" s="280"/>
      <c r="O156" s="280"/>
      <c r="P156" s="322"/>
      <c r="Q156" s="322"/>
      <c r="R156" s="322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</row>
    <row r="157" spans="1:33" s="176" customFormat="1" x14ac:dyDescent="0.25">
      <c r="A157" s="332"/>
      <c r="B157" s="275"/>
      <c r="C157" s="480"/>
      <c r="D157" s="484"/>
      <c r="E157" s="322"/>
      <c r="F157" s="322"/>
      <c r="G157" s="322"/>
      <c r="H157" s="274"/>
      <c r="I157" s="193"/>
      <c r="J157" s="274"/>
      <c r="K157" s="274"/>
      <c r="L157" s="274"/>
      <c r="M157" s="263"/>
      <c r="N157" s="280"/>
      <c r="O157" s="280"/>
      <c r="P157" s="322"/>
      <c r="Q157" s="322"/>
      <c r="R157" s="322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</row>
    <row r="158" spans="1:33" s="176" customFormat="1" x14ac:dyDescent="0.25">
      <c r="A158" s="332"/>
      <c r="B158" s="275"/>
      <c r="C158" s="480"/>
      <c r="D158" s="484"/>
      <c r="E158" s="322"/>
      <c r="F158" s="322"/>
      <c r="G158" s="322"/>
      <c r="H158" s="274"/>
      <c r="I158" s="193"/>
      <c r="J158" s="274"/>
      <c r="K158" s="274"/>
      <c r="L158" s="274"/>
      <c r="M158" s="263"/>
      <c r="N158" s="280"/>
      <c r="O158" s="280"/>
      <c r="P158" s="322"/>
      <c r="Q158" s="322"/>
      <c r="R158" s="322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</row>
    <row r="159" spans="1:33" s="176" customFormat="1" x14ac:dyDescent="0.25">
      <c r="A159" s="332"/>
      <c r="B159" s="275"/>
      <c r="C159" s="480"/>
      <c r="D159" s="484"/>
      <c r="E159" s="322"/>
      <c r="F159" s="322"/>
      <c r="G159" s="322"/>
      <c r="H159" s="274"/>
      <c r="I159" s="193"/>
      <c r="J159" s="274"/>
      <c r="K159" s="274"/>
      <c r="L159" s="274"/>
      <c r="M159" s="263"/>
      <c r="N159" s="280"/>
      <c r="O159" s="280"/>
      <c r="P159" s="322"/>
      <c r="Q159" s="322"/>
      <c r="R159" s="322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</row>
    <row r="160" spans="1:33" s="176" customFormat="1" x14ac:dyDescent="0.25">
      <c r="A160" s="332"/>
      <c r="B160" s="275"/>
      <c r="C160" s="480"/>
      <c r="D160" s="484"/>
      <c r="E160" s="322"/>
      <c r="F160" s="322"/>
      <c r="G160" s="322"/>
      <c r="H160" s="274"/>
      <c r="I160" s="193"/>
      <c r="J160" s="274"/>
      <c r="K160" s="274"/>
      <c r="L160" s="274"/>
      <c r="M160" s="263"/>
      <c r="N160" s="280"/>
      <c r="O160" s="280"/>
      <c r="P160" s="322"/>
      <c r="Q160" s="322"/>
      <c r="R160" s="322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</row>
    <row r="161" spans="1:33" s="176" customFormat="1" x14ac:dyDescent="0.25">
      <c r="A161" s="332"/>
      <c r="B161" s="275"/>
      <c r="C161" s="480"/>
      <c r="D161" s="484"/>
      <c r="E161" s="322"/>
      <c r="F161" s="322"/>
      <c r="G161" s="322"/>
      <c r="H161" s="274"/>
      <c r="I161" s="193"/>
      <c r="J161" s="274"/>
      <c r="K161" s="274"/>
      <c r="L161" s="274"/>
      <c r="M161" s="263"/>
      <c r="N161" s="280"/>
      <c r="O161" s="280"/>
      <c r="P161" s="322"/>
      <c r="Q161" s="322"/>
      <c r="R161" s="322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</row>
    <row r="162" spans="1:33" s="176" customFormat="1" x14ac:dyDescent="0.25">
      <c r="A162" s="332"/>
      <c r="B162" s="275"/>
      <c r="C162" s="480"/>
      <c r="D162" s="484"/>
      <c r="E162" s="322"/>
      <c r="F162" s="322"/>
      <c r="G162" s="322"/>
      <c r="H162" s="274"/>
      <c r="I162" s="193"/>
      <c r="J162" s="274"/>
      <c r="K162" s="274"/>
      <c r="L162" s="274"/>
      <c r="M162" s="263"/>
      <c r="N162" s="280"/>
      <c r="O162" s="280"/>
      <c r="P162" s="322"/>
      <c r="Q162" s="322"/>
      <c r="R162" s="322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</row>
    <row r="163" spans="1:33" s="176" customFormat="1" x14ac:dyDescent="0.25">
      <c r="A163" s="332"/>
      <c r="B163" s="275"/>
      <c r="C163" s="480"/>
      <c r="D163" s="484"/>
      <c r="E163" s="322"/>
      <c r="F163" s="322"/>
      <c r="G163" s="322"/>
      <c r="H163" s="274"/>
      <c r="I163" s="193"/>
      <c r="J163" s="274"/>
      <c r="K163" s="274"/>
      <c r="L163" s="274"/>
      <c r="M163" s="263"/>
      <c r="N163" s="280"/>
      <c r="O163" s="280"/>
      <c r="P163" s="322"/>
      <c r="Q163" s="322"/>
      <c r="R163" s="322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</row>
    <row r="164" spans="1:33" s="176" customFormat="1" x14ac:dyDescent="0.25">
      <c r="A164" s="332"/>
      <c r="B164" s="275"/>
      <c r="C164" s="480"/>
      <c r="D164" s="484"/>
      <c r="E164" s="322"/>
      <c r="F164" s="322"/>
      <c r="G164" s="322"/>
      <c r="H164" s="274"/>
      <c r="I164" s="193"/>
      <c r="J164" s="274"/>
      <c r="K164" s="274"/>
      <c r="L164" s="274"/>
      <c r="M164" s="263"/>
      <c r="N164" s="280"/>
      <c r="O164" s="280"/>
      <c r="P164" s="322"/>
      <c r="Q164" s="322"/>
      <c r="R164" s="322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</row>
    <row r="165" spans="1:33" s="176" customFormat="1" x14ac:dyDescent="0.25">
      <c r="A165" s="332"/>
      <c r="B165" s="275"/>
      <c r="C165" s="480"/>
      <c r="D165" s="484"/>
      <c r="E165" s="322"/>
      <c r="F165" s="322"/>
      <c r="G165" s="322"/>
      <c r="H165" s="274"/>
      <c r="I165" s="193"/>
      <c r="J165" s="274"/>
      <c r="K165" s="274"/>
      <c r="L165" s="274"/>
      <c r="M165" s="263"/>
      <c r="N165" s="280"/>
      <c r="O165" s="280"/>
      <c r="P165" s="322"/>
      <c r="Q165" s="322"/>
      <c r="R165" s="322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</row>
    <row r="166" spans="1:33" s="176" customFormat="1" x14ac:dyDescent="0.25">
      <c r="A166" s="332"/>
      <c r="B166" s="275"/>
      <c r="C166" s="480"/>
      <c r="D166" s="484"/>
      <c r="E166" s="322"/>
      <c r="F166" s="322"/>
      <c r="G166" s="322"/>
      <c r="H166" s="274"/>
      <c r="I166" s="193"/>
      <c r="J166" s="274"/>
      <c r="K166" s="274"/>
      <c r="L166" s="274"/>
      <c r="M166" s="263"/>
      <c r="N166" s="280"/>
      <c r="O166" s="280"/>
      <c r="P166" s="322"/>
      <c r="Q166" s="322"/>
      <c r="R166" s="322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</row>
    <row r="167" spans="1:33" s="176" customFormat="1" x14ac:dyDescent="0.25">
      <c r="A167" s="332"/>
      <c r="B167" s="275"/>
      <c r="C167" s="480"/>
      <c r="D167" s="484"/>
      <c r="E167" s="322"/>
      <c r="F167" s="322"/>
      <c r="G167" s="322"/>
      <c r="H167" s="274"/>
      <c r="I167" s="193"/>
      <c r="J167" s="274"/>
      <c r="K167" s="274"/>
      <c r="L167" s="274"/>
      <c r="M167" s="263"/>
      <c r="N167" s="280"/>
      <c r="O167" s="280"/>
      <c r="P167" s="322"/>
      <c r="Q167" s="322"/>
      <c r="R167" s="322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</row>
    <row r="168" spans="1:33" s="176" customFormat="1" x14ac:dyDescent="0.25">
      <c r="A168" s="332"/>
      <c r="B168" s="275"/>
      <c r="C168" s="480"/>
      <c r="D168" s="484"/>
      <c r="E168" s="322"/>
      <c r="F168" s="322"/>
      <c r="G168" s="322"/>
      <c r="H168" s="274"/>
      <c r="I168" s="193"/>
      <c r="J168" s="274"/>
      <c r="K168" s="274"/>
      <c r="L168" s="274"/>
      <c r="M168" s="263"/>
      <c r="N168" s="280"/>
      <c r="O168" s="280"/>
      <c r="P168" s="322"/>
      <c r="Q168" s="322"/>
      <c r="R168" s="322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</row>
    <row r="169" spans="1:33" s="176" customFormat="1" x14ac:dyDescent="0.25">
      <c r="A169" s="332"/>
      <c r="B169" s="275"/>
      <c r="C169" s="480"/>
      <c r="D169" s="484"/>
      <c r="E169" s="322"/>
      <c r="F169" s="322"/>
      <c r="G169" s="322"/>
      <c r="H169" s="274"/>
      <c r="I169" s="193"/>
      <c r="J169" s="274"/>
      <c r="K169" s="274"/>
      <c r="L169" s="274"/>
      <c r="M169" s="263"/>
      <c r="N169" s="280"/>
      <c r="O169" s="280"/>
      <c r="P169" s="322"/>
      <c r="Q169" s="322"/>
      <c r="R169" s="322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</row>
    <row r="170" spans="1:33" s="176" customFormat="1" x14ac:dyDescent="0.25">
      <c r="A170" s="332"/>
      <c r="B170" s="275"/>
      <c r="C170" s="480"/>
      <c r="D170" s="484"/>
      <c r="E170" s="322"/>
      <c r="F170" s="322"/>
      <c r="G170" s="322"/>
      <c r="H170" s="274"/>
      <c r="I170" s="193"/>
      <c r="J170" s="274"/>
      <c r="K170" s="274"/>
      <c r="L170" s="274"/>
      <c r="M170" s="263"/>
      <c r="N170" s="280"/>
      <c r="O170" s="280"/>
      <c r="P170" s="322"/>
      <c r="Q170" s="322"/>
      <c r="R170" s="322"/>
      <c r="S170" s="320"/>
      <c r="T170" s="320"/>
      <c r="U170" s="320"/>
      <c r="V170" s="320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</row>
    <row r="171" spans="1:33" s="176" customFormat="1" x14ac:dyDescent="0.25">
      <c r="A171" s="332"/>
      <c r="B171" s="275"/>
      <c r="C171" s="480"/>
      <c r="D171" s="484"/>
      <c r="E171" s="322"/>
      <c r="F171" s="322"/>
      <c r="G171" s="322"/>
      <c r="H171" s="274"/>
      <c r="I171" s="193"/>
      <c r="J171" s="274"/>
      <c r="K171" s="274"/>
      <c r="L171" s="274"/>
      <c r="M171" s="263"/>
      <c r="N171" s="280"/>
      <c r="O171" s="280"/>
      <c r="P171" s="322"/>
      <c r="Q171" s="322"/>
      <c r="R171" s="322"/>
      <c r="S171" s="320"/>
      <c r="T171" s="320"/>
      <c r="U171" s="320"/>
      <c r="V171" s="320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</row>
    <row r="172" spans="1:33" s="176" customFormat="1" x14ac:dyDescent="0.25">
      <c r="A172" s="332"/>
      <c r="B172" s="275"/>
      <c r="C172" s="480"/>
      <c r="D172" s="484"/>
      <c r="E172" s="322"/>
      <c r="F172" s="322"/>
      <c r="G172" s="322"/>
      <c r="H172" s="274"/>
      <c r="I172" s="193"/>
      <c r="J172" s="274"/>
      <c r="K172" s="274"/>
      <c r="L172" s="274"/>
      <c r="M172" s="263"/>
      <c r="N172" s="280"/>
      <c r="O172" s="280"/>
      <c r="P172" s="322"/>
      <c r="Q172" s="322"/>
      <c r="R172" s="322"/>
      <c r="S172" s="320"/>
      <c r="T172" s="320"/>
      <c r="U172" s="320"/>
      <c r="V172" s="320"/>
      <c r="W172" s="320"/>
      <c r="X172" s="320"/>
      <c r="Y172" s="320"/>
      <c r="Z172" s="320"/>
      <c r="AA172" s="320"/>
      <c r="AB172" s="320"/>
      <c r="AC172" s="320"/>
      <c r="AD172" s="320"/>
      <c r="AE172" s="320"/>
      <c r="AF172" s="320"/>
      <c r="AG172" s="320"/>
    </row>
    <row r="173" spans="1:33" s="176" customFormat="1" x14ac:dyDescent="0.25">
      <c r="A173" s="332"/>
      <c r="B173" s="275"/>
      <c r="C173" s="480"/>
      <c r="D173" s="484"/>
      <c r="E173" s="322"/>
      <c r="F173" s="322"/>
      <c r="G173" s="322"/>
      <c r="H173" s="274"/>
      <c r="I173" s="193"/>
      <c r="J173" s="274"/>
      <c r="K173" s="274"/>
      <c r="L173" s="274"/>
      <c r="M173" s="263"/>
      <c r="N173" s="280"/>
      <c r="O173" s="280"/>
      <c r="P173" s="322"/>
      <c r="Q173" s="322"/>
      <c r="R173" s="322"/>
      <c r="S173" s="320"/>
      <c r="T173" s="320"/>
      <c r="U173" s="320"/>
      <c r="V173" s="320"/>
      <c r="W173" s="320"/>
      <c r="X173" s="320"/>
      <c r="Y173" s="320"/>
      <c r="Z173" s="320"/>
      <c r="AA173" s="320"/>
      <c r="AB173" s="320"/>
      <c r="AC173" s="320"/>
      <c r="AD173" s="320"/>
      <c r="AE173" s="320"/>
      <c r="AF173" s="320"/>
      <c r="AG173" s="320"/>
    </row>
    <row r="174" spans="1:33" s="176" customFormat="1" x14ac:dyDescent="0.25">
      <c r="A174" s="332"/>
      <c r="B174" s="275"/>
      <c r="C174" s="480"/>
      <c r="D174" s="484"/>
      <c r="E174" s="322"/>
      <c r="F174" s="322"/>
      <c r="G174" s="322"/>
      <c r="H174" s="274"/>
      <c r="I174" s="193"/>
      <c r="J174" s="274"/>
      <c r="K174" s="274"/>
      <c r="L174" s="274"/>
      <c r="M174" s="263"/>
      <c r="N174" s="280"/>
      <c r="O174" s="280"/>
      <c r="P174" s="322"/>
      <c r="Q174" s="322"/>
      <c r="R174" s="322"/>
      <c r="S174" s="320"/>
      <c r="T174" s="320"/>
      <c r="U174" s="320"/>
      <c r="V174" s="320"/>
      <c r="W174" s="320"/>
      <c r="X174" s="320"/>
      <c r="Y174" s="320"/>
      <c r="Z174" s="320"/>
      <c r="AA174" s="320"/>
      <c r="AB174" s="320"/>
      <c r="AC174" s="320"/>
      <c r="AD174" s="320"/>
      <c r="AE174" s="320"/>
      <c r="AF174" s="320"/>
      <c r="AG174" s="320"/>
    </row>
    <row r="175" spans="1:33" s="176" customFormat="1" x14ac:dyDescent="0.25">
      <c r="A175" s="332"/>
      <c r="B175" s="275"/>
      <c r="C175" s="480"/>
      <c r="D175" s="484"/>
      <c r="E175" s="322"/>
      <c r="F175" s="322"/>
      <c r="G175" s="322"/>
      <c r="H175" s="274"/>
      <c r="I175" s="193"/>
      <c r="J175" s="274"/>
      <c r="K175" s="274"/>
      <c r="L175" s="274"/>
      <c r="M175" s="263"/>
      <c r="N175" s="280"/>
      <c r="O175" s="280"/>
      <c r="P175" s="322"/>
      <c r="Q175" s="322"/>
      <c r="R175" s="322"/>
      <c r="S175" s="320"/>
      <c r="T175" s="320"/>
      <c r="U175" s="320"/>
      <c r="V175" s="320"/>
      <c r="W175" s="320"/>
      <c r="X175" s="320"/>
      <c r="Y175" s="320"/>
      <c r="Z175" s="320"/>
      <c r="AA175" s="320"/>
      <c r="AB175" s="320"/>
      <c r="AC175" s="320"/>
      <c r="AD175" s="320"/>
      <c r="AE175" s="320"/>
      <c r="AF175" s="320"/>
      <c r="AG175" s="320"/>
    </row>
    <row r="176" spans="1:33" s="176" customFormat="1" x14ac:dyDescent="0.25">
      <c r="A176" s="332"/>
      <c r="B176" s="275"/>
      <c r="C176" s="480"/>
      <c r="D176" s="484"/>
      <c r="E176" s="322"/>
      <c r="F176" s="322"/>
      <c r="G176" s="322"/>
      <c r="H176" s="274"/>
      <c r="I176" s="193"/>
      <c r="J176" s="274"/>
      <c r="K176" s="274"/>
      <c r="L176" s="274"/>
      <c r="M176" s="263"/>
      <c r="N176" s="280"/>
      <c r="O176" s="280"/>
      <c r="P176" s="322"/>
      <c r="Q176" s="322"/>
      <c r="R176" s="322"/>
      <c r="S176" s="320"/>
      <c r="T176" s="320"/>
      <c r="U176" s="320"/>
      <c r="V176" s="320"/>
      <c r="W176" s="320"/>
      <c r="X176" s="320"/>
      <c r="Y176" s="320"/>
      <c r="Z176" s="320"/>
      <c r="AA176" s="320"/>
      <c r="AB176" s="320"/>
      <c r="AC176" s="320"/>
      <c r="AD176" s="320"/>
      <c r="AE176" s="320"/>
      <c r="AF176" s="320"/>
      <c r="AG176" s="320"/>
    </row>
    <row r="177" spans="1:33" s="176" customFormat="1" x14ac:dyDescent="0.25">
      <c r="A177" s="332"/>
      <c r="B177" s="275"/>
      <c r="C177" s="480"/>
      <c r="D177" s="484"/>
      <c r="E177" s="322"/>
      <c r="F177" s="322"/>
      <c r="G177" s="322"/>
      <c r="H177" s="274"/>
      <c r="I177" s="193"/>
      <c r="J177" s="274"/>
      <c r="K177" s="274"/>
      <c r="L177" s="274"/>
      <c r="M177" s="263"/>
      <c r="N177" s="280"/>
      <c r="O177" s="280"/>
      <c r="P177" s="322"/>
      <c r="Q177" s="322"/>
      <c r="R177" s="322"/>
      <c r="S177" s="320"/>
      <c r="T177" s="320"/>
      <c r="U177" s="320"/>
      <c r="V177" s="320"/>
      <c r="W177" s="320"/>
      <c r="X177" s="320"/>
      <c r="Y177" s="320"/>
      <c r="Z177" s="320"/>
      <c r="AA177" s="320"/>
      <c r="AB177" s="320"/>
      <c r="AC177" s="320"/>
      <c r="AD177" s="320"/>
      <c r="AE177" s="320"/>
      <c r="AF177" s="320"/>
      <c r="AG177" s="320"/>
    </row>
    <row r="178" spans="1:33" s="176" customFormat="1" x14ac:dyDescent="0.25">
      <c r="A178" s="332"/>
      <c r="B178" s="275"/>
      <c r="C178" s="480"/>
      <c r="D178" s="484"/>
      <c r="E178" s="322"/>
      <c r="F178" s="322"/>
      <c r="G178" s="322"/>
      <c r="H178" s="274"/>
      <c r="I178" s="193"/>
      <c r="J178" s="274"/>
      <c r="K178" s="274"/>
      <c r="L178" s="274"/>
      <c r="M178" s="263"/>
      <c r="N178" s="280"/>
      <c r="O178" s="280"/>
      <c r="P178" s="322"/>
      <c r="Q178" s="322"/>
      <c r="R178" s="322"/>
      <c r="S178" s="320"/>
      <c r="T178" s="320"/>
      <c r="U178" s="320"/>
      <c r="V178" s="320"/>
      <c r="W178" s="320"/>
      <c r="X178" s="320"/>
      <c r="Y178" s="320"/>
      <c r="Z178" s="320"/>
      <c r="AA178" s="320"/>
      <c r="AB178" s="320"/>
      <c r="AC178" s="320"/>
      <c r="AD178" s="320"/>
      <c r="AE178" s="320"/>
      <c r="AF178" s="320"/>
      <c r="AG178" s="320"/>
    </row>
    <row r="179" spans="1:33" s="176" customFormat="1" x14ac:dyDescent="0.25">
      <c r="A179" s="332"/>
      <c r="B179" s="275"/>
      <c r="C179" s="480"/>
      <c r="D179" s="484"/>
      <c r="E179" s="322"/>
      <c r="F179" s="322"/>
      <c r="G179" s="322"/>
      <c r="H179" s="274"/>
      <c r="I179" s="193"/>
      <c r="J179" s="274"/>
      <c r="K179" s="274"/>
      <c r="L179" s="274"/>
      <c r="M179" s="263"/>
      <c r="N179" s="280"/>
      <c r="O179" s="280"/>
      <c r="P179" s="322"/>
      <c r="Q179" s="322"/>
      <c r="R179" s="322"/>
      <c r="S179" s="320"/>
      <c r="T179" s="320"/>
      <c r="U179" s="320"/>
      <c r="V179" s="320"/>
      <c r="W179" s="320"/>
      <c r="X179" s="320"/>
      <c r="Y179" s="320"/>
      <c r="Z179" s="320"/>
      <c r="AA179" s="320"/>
      <c r="AB179" s="320"/>
      <c r="AC179" s="320"/>
      <c r="AD179" s="320"/>
      <c r="AE179" s="320"/>
      <c r="AF179" s="320"/>
      <c r="AG179" s="320"/>
    </row>
    <row r="180" spans="1:33" s="176" customFormat="1" x14ac:dyDescent="0.25">
      <c r="A180" s="332"/>
      <c r="B180" s="275"/>
      <c r="C180" s="480"/>
      <c r="D180" s="484"/>
      <c r="E180" s="322"/>
      <c r="F180" s="322"/>
      <c r="G180" s="322"/>
      <c r="H180" s="274"/>
      <c r="I180" s="193"/>
      <c r="J180" s="274"/>
      <c r="K180" s="274"/>
      <c r="L180" s="274"/>
      <c r="M180" s="263"/>
      <c r="N180" s="280"/>
      <c r="O180" s="280"/>
      <c r="P180" s="322"/>
      <c r="Q180" s="322"/>
      <c r="R180" s="322"/>
      <c r="S180" s="320"/>
      <c r="T180" s="320"/>
      <c r="U180" s="320"/>
      <c r="V180" s="320"/>
      <c r="W180" s="320"/>
      <c r="X180" s="320"/>
      <c r="Y180" s="320"/>
      <c r="Z180" s="320"/>
      <c r="AA180" s="320"/>
      <c r="AB180" s="320"/>
      <c r="AC180" s="320"/>
      <c r="AD180" s="320"/>
      <c r="AE180" s="320"/>
      <c r="AF180" s="320"/>
      <c r="AG180" s="320"/>
    </row>
    <row r="181" spans="1:33" s="176" customFormat="1" x14ac:dyDescent="0.25">
      <c r="A181" s="332"/>
      <c r="B181" s="275"/>
      <c r="C181" s="480"/>
      <c r="D181" s="484"/>
      <c r="E181" s="322"/>
      <c r="F181" s="322"/>
      <c r="G181" s="322"/>
      <c r="H181" s="274"/>
      <c r="I181" s="193"/>
      <c r="J181" s="274"/>
      <c r="K181" s="274"/>
      <c r="L181" s="274"/>
      <c r="M181" s="263"/>
      <c r="N181" s="280"/>
      <c r="O181" s="280"/>
      <c r="P181" s="322"/>
      <c r="Q181" s="322"/>
      <c r="R181" s="322"/>
      <c r="S181" s="320"/>
      <c r="T181" s="320"/>
      <c r="U181" s="320"/>
      <c r="V181" s="320"/>
      <c r="W181" s="320"/>
      <c r="X181" s="320"/>
      <c r="Y181" s="320"/>
      <c r="Z181" s="320"/>
      <c r="AA181" s="320"/>
      <c r="AB181" s="320"/>
      <c r="AC181" s="320"/>
      <c r="AD181" s="320"/>
      <c r="AE181" s="320"/>
      <c r="AF181" s="320"/>
      <c r="AG181" s="320"/>
    </row>
    <row r="182" spans="1:33" s="176" customFormat="1" x14ac:dyDescent="0.25">
      <c r="A182" s="332"/>
      <c r="B182" s="275"/>
      <c r="C182" s="480"/>
      <c r="D182" s="484"/>
      <c r="E182" s="322"/>
      <c r="F182" s="322"/>
      <c r="G182" s="322"/>
      <c r="H182" s="274"/>
      <c r="I182" s="193"/>
      <c r="J182" s="274"/>
      <c r="K182" s="274"/>
      <c r="L182" s="274"/>
      <c r="M182" s="263"/>
      <c r="N182" s="280"/>
      <c r="O182" s="280"/>
      <c r="P182" s="322"/>
      <c r="Q182" s="322"/>
      <c r="R182" s="322"/>
      <c r="S182" s="320"/>
      <c r="T182" s="320"/>
      <c r="U182" s="320"/>
      <c r="V182" s="320"/>
      <c r="W182" s="320"/>
      <c r="X182" s="320"/>
      <c r="Y182" s="320"/>
      <c r="Z182" s="320"/>
      <c r="AA182" s="320"/>
      <c r="AB182" s="320"/>
      <c r="AC182" s="320"/>
      <c r="AD182" s="320"/>
      <c r="AE182" s="320"/>
      <c r="AF182" s="320"/>
      <c r="AG182" s="320"/>
    </row>
    <row r="183" spans="1:33" s="176" customFormat="1" x14ac:dyDescent="0.25">
      <c r="A183" s="332"/>
      <c r="B183" s="275"/>
      <c r="C183" s="480"/>
      <c r="D183" s="484"/>
      <c r="E183" s="322"/>
      <c r="F183" s="322"/>
      <c r="G183" s="322"/>
      <c r="H183" s="274"/>
      <c r="I183" s="193"/>
      <c r="J183" s="274"/>
      <c r="K183" s="274"/>
      <c r="L183" s="274"/>
      <c r="M183" s="263"/>
      <c r="N183" s="280"/>
      <c r="O183" s="280"/>
      <c r="P183" s="322"/>
      <c r="Q183" s="322"/>
      <c r="R183" s="322"/>
      <c r="S183" s="320"/>
      <c r="T183" s="320"/>
      <c r="U183" s="320"/>
      <c r="V183" s="320"/>
      <c r="W183" s="320"/>
      <c r="X183" s="320"/>
      <c r="Y183" s="320"/>
      <c r="Z183" s="320"/>
      <c r="AA183" s="320"/>
      <c r="AB183" s="320"/>
      <c r="AC183" s="320"/>
      <c r="AD183" s="320"/>
      <c r="AE183" s="320"/>
      <c r="AF183" s="320"/>
      <c r="AG183" s="320"/>
    </row>
    <row r="184" spans="1:33" s="176" customFormat="1" x14ac:dyDescent="0.25">
      <c r="A184" s="332"/>
      <c r="B184" s="275"/>
      <c r="C184" s="480"/>
      <c r="D184" s="484"/>
      <c r="E184" s="322"/>
      <c r="F184" s="322"/>
      <c r="G184" s="322"/>
      <c r="H184" s="274"/>
      <c r="I184" s="193"/>
      <c r="J184" s="274"/>
      <c r="K184" s="274"/>
      <c r="L184" s="274"/>
      <c r="M184" s="263"/>
      <c r="N184" s="280"/>
      <c r="O184" s="280"/>
      <c r="P184" s="322"/>
      <c r="Q184" s="322"/>
      <c r="R184" s="322"/>
      <c r="S184" s="320"/>
      <c r="T184" s="320"/>
      <c r="U184" s="320"/>
      <c r="V184" s="320"/>
      <c r="W184" s="320"/>
      <c r="X184" s="320"/>
      <c r="Y184" s="320"/>
      <c r="Z184" s="320"/>
      <c r="AA184" s="320"/>
      <c r="AB184" s="320"/>
      <c r="AC184" s="320"/>
      <c r="AD184" s="320"/>
      <c r="AE184" s="320"/>
      <c r="AF184" s="320"/>
      <c r="AG184" s="320"/>
    </row>
    <row r="185" spans="1:33" s="176" customFormat="1" x14ac:dyDescent="0.25">
      <c r="A185" s="332"/>
      <c r="B185" s="275"/>
      <c r="C185" s="480"/>
      <c r="D185" s="484"/>
      <c r="E185" s="322"/>
      <c r="F185" s="322"/>
      <c r="G185" s="322"/>
      <c r="H185" s="274"/>
      <c r="I185" s="193"/>
      <c r="J185" s="274"/>
      <c r="K185" s="274"/>
      <c r="L185" s="274"/>
      <c r="M185" s="263"/>
      <c r="N185" s="280"/>
      <c r="O185" s="280"/>
      <c r="P185" s="322"/>
      <c r="Q185" s="322"/>
      <c r="R185" s="322"/>
      <c r="S185" s="320"/>
      <c r="T185" s="320"/>
      <c r="U185" s="320"/>
      <c r="V185" s="320"/>
      <c r="W185" s="320"/>
      <c r="X185" s="320"/>
      <c r="Y185" s="320"/>
      <c r="Z185" s="320"/>
      <c r="AA185" s="320"/>
      <c r="AB185" s="320"/>
      <c r="AC185" s="320"/>
      <c r="AD185" s="320"/>
      <c r="AE185" s="320"/>
      <c r="AF185" s="320"/>
      <c r="AG185" s="320"/>
    </row>
    <row r="186" spans="1:33" s="176" customFormat="1" x14ac:dyDescent="0.25">
      <c r="A186" s="332"/>
      <c r="B186" s="275"/>
      <c r="C186" s="480"/>
      <c r="D186" s="484"/>
      <c r="E186" s="322"/>
      <c r="F186" s="322"/>
      <c r="G186" s="322"/>
      <c r="H186" s="274"/>
      <c r="I186" s="193"/>
      <c r="J186" s="274"/>
      <c r="K186" s="274"/>
      <c r="L186" s="274"/>
      <c r="M186" s="263"/>
      <c r="N186" s="280"/>
      <c r="O186" s="280"/>
      <c r="P186" s="322"/>
      <c r="Q186" s="322"/>
      <c r="R186" s="322"/>
      <c r="S186" s="320"/>
      <c r="T186" s="320"/>
      <c r="U186" s="320"/>
      <c r="V186" s="320"/>
      <c r="W186" s="320"/>
      <c r="X186" s="320"/>
      <c r="Y186" s="320"/>
      <c r="Z186" s="320"/>
      <c r="AA186" s="320"/>
      <c r="AB186" s="320"/>
      <c r="AC186" s="320"/>
      <c r="AD186" s="320"/>
      <c r="AE186" s="320"/>
      <c r="AF186" s="320"/>
      <c r="AG186" s="320"/>
    </row>
    <row r="187" spans="1:33" s="176" customFormat="1" x14ac:dyDescent="0.25">
      <c r="A187" s="332"/>
      <c r="B187" s="275"/>
      <c r="C187" s="480"/>
      <c r="D187" s="484"/>
      <c r="E187" s="322"/>
      <c r="F187" s="322"/>
      <c r="G187" s="322"/>
      <c r="H187" s="274"/>
      <c r="I187" s="193"/>
      <c r="J187" s="274"/>
      <c r="K187" s="274"/>
      <c r="L187" s="274"/>
      <c r="M187" s="263"/>
      <c r="N187" s="280"/>
      <c r="O187" s="280"/>
      <c r="P187" s="322"/>
      <c r="Q187" s="322"/>
      <c r="R187" s="322"/>
      <c r="S187" s="320"/>
      <c r="T187" s="320"/>
      <c r="U187" s="320"/>
      <c r="V187" s="320"/>
      <c r="W187" s="320"/>
      <c r="X187" s="320"/>
      <c r="Y187" s="320"/>
      <c r="Z187" s="320"/>
      <c r="AA187" s="320"/>
      <c r="AB187" s="320"/>
      <c r="AC187" s="320"/>
      <c r="AD187" s="320"/>
      <c r="AE187" s="320"/>
      <c r="AF187" s="320"/>
      <c r="AG187" s="320"/>
    </row>
    <row r="188" spans="1:33" s="176" customFormat="1" x14ac:dyDescent="0.25">
      <c r="A188" s="332"/>
      <c r="B188" s="275"/>
      <c r="C188" s="480"/>
      <c r="D188" s="484"/>
      <c r="E188" s="322"/>
      <c r="F188" s="322"/>
      <c r="G188" s="322"/>
      <c r="H188" s="274"/>
      <c r="I188" s="193"/>
      <c r="J188" s="274"/>
      <c r="K188" s="274"/>
      <c r="L188" s="274"/>
      <c r="M188" s="263"/>
      <c r="N188" s="280"/>
      <c r="O188" s="280"/>
      <c r="P188" s="322"/>
      <c r="Q188" s="322"/>
      <c r="R188" s="322"/>
      <c r="S188" s="320"/>
      <c r="T188" s="320"/>
      <c r="U188" s="320"/>
      <c r="V188" s="320"/>
      <c r="W188" s="320"/>
      <c r="X188" s="320"/>
      <c r="Y188" s="320"/>
      <c r="Z188" s="320"/>
      <c r="AA188" s="320"/>
      <c r="AB188" s="320"/>
      <c r="AC188" s="320"/>
      <c r="AD188" s="320"/>
      <c r="AE188" s="320"/>
      <c r="AF188" s="320"/>
      <c r="AG188" s="320"/>
    </row>
    <row r="189" spans="1:33" s="176" customFormat="1" x14ac:dyDescent="0.25">
      <c r="A189" s="332"/>
      <c r="B189" s="275"/>
      <c r="C189" s="480"/>
      <c r="D189" s="484"/>
      <c r="E189" s="322"/>
      <c r="F189" s="322"/>
      <c r="G189" s="322"/>
      <c r="H189" s="274"/>
      <c r="I189" s="193"/>
      <c r="J189" s="274"/>
      <c r="K189" s="274"/>
      <c r="L189" s="274"/>
      <c r="M189" s="263"/>
      <c r="N189" s="280"/>
      <c r="O189" s="280"/>
      <c r="P189" s="322"/>
      <c r="Q189" s="322"/>
      <c r="R189" s="322"/>
      <c r="S189" s="320"/>
      <c r="T189" s="320"/>
      <c r="U189" s="320"/>
      <c r="V189" s="320"/>
      <c r="W189" s="320"/>
      <c r="X189" s="320"/>
      <c r="Y189" s="320"/>
      <c r="Z189" s="320"/>
      <c r="AA189" s="320"/>
      <c r="AB189" s="320"/>
      <c r="AC189" s="320"/>
      <c r="AD189" s="320"/>
      <c r="AE189" s="320"/>
      <c r="AF189" s="320"/>
      <c r="AG189" s="320"/>
    </row>
    <row r="190" spans="1:33" s="176" customFormat="1" x14ac:dyDescent="0.25">
      <c r="A190" s="332"/>
      <c r="B190" s="275"/>
      <c r="C190" s="480"/>
      <c r="D190" s="484"/>
      <c r="E190" s="322"/>
      <c r="F190" s="322"/>
      <c r="G190" s="322"/>
      <c r="H190" s="274"/>
      <c r="I190" s="193"/>
      <c r="J190" s="274"/>
      <c r="K190" s="274"/>
      <c r="L190" s="274"/>
      <c r="M190" s="263"/>
      <c r="N190" s="280"/>
      <c r="O190" s="280"/>
      <c r="P190" s="322"/>
      <c r="Q190" s="322"/>
      <c r="R190" s="322"/>
      <c r="S190" s="320"/>
      <c r="T190" s="320"/>
      <c r="U190" s="320"/>
      <c r="V190" s="320"/>
      <c r="W190" s="320"/>
      <c r="X190" s="320"/>
      <c r="Y190" s="320"/>
      <c r="Z190" s="320"/>
      <c r="AA190" s="320"/>
      <c r="AB190" s="320"/>
      <c r="AC190" s="320"/>
      <c r="AD190" s="320"/>
      <c r="AE190" s="320"/>
      <c r="AF190" s="320"/>
      <c r="AG190" s="320"/>
    </row>
    <row r="191" spans="1:33" s="176" customFormat="1" x14ac:dyDescent="0.25">
      <c r="A191" s="332"/>
      <c r="B191" s="275"/>
      <c r="C191" s="480"/>
      <c r="D191" s="484"/>
      <c r="E191" s="322"/>
      <c r="F191" s="322"/>
      <c r="G191" s="322"/>
      <c r="H191" s="274"/>
      <c r="I191" s="193"/>
      <c r="J191" s="274"/>
      <c r="K191" s="274"/>
      <c r="L191" s="274"/>
      <c r="M191" s="263"/>
      <c r="N191" s="280"/>
      <c r="O191" s="280"/>
      <c r="P191" s="322"/>
      <c r="Q191" s="322"/>
      <c r="R191" s="322"/>
      <c r="S191" s="320"/>
      <c r="T191" s="320"/>
      <c r="U191" s="320"/>
      <c r="V191" s="320"/>
      <c r="W191" s="320"/>
      <c r="X191" s="320"/>
      <c r="Y191" s="320"/>
      <c r="Z191" s="320"/>
      <c r="AA191" s="320"/>
      <c r="AB191" s="320"/>
      <c r="AC191" s="320"/>
      <c r="AD191" s="320"/>
      <c r="AE191" s="320"/>
      <c r="AF191" s="320"/>
      <c r="AG191" s="320"/>
    </row>
    <row r="192" spans="1:33" s="176" customFormat="1" x14ac:dyDescent="0.25">
      <c r="A192" s="332"/>
      <c r="B192" s="275"/>
      <c r="C192" s="480"/>
      <c r="D192" s="484"/>
      <c r="E192" s="322"/>
      <c r="F192" s="322"/>
      <c r="G192" s="322"/>
      <c r="H192" s="274"/>
      <c r="I192" s="193"/>
      <c r="J192" s="274"/>
      <c r="K192" s="274"/>
      <c r="L192" s="274"/>
      <c r="M192" s="263"/>
      <c r="N192" s="280"/>
      <c r="O192" s="280"/>
      <c r="P192" s="322"/>
      <c r="Q192" s="322"/>
      <c r="R192" s="322"/>
      <c r="S192" s="320"/>
      <c r="T192" s="320"/>
      <c r="U192" s="320"/>
      <c r="V192" s="320"/>
      <c r="W192" s="320"/>
      <c r="X192" s="320"/>
      <c r="Y192" s="320"/>
      <c r="Z192" s="320"/>
      <c r="AA192" s="320"/>
      <c r="AB192" s="320"/>
      <c r="AC192" s="320"/>
      <c r="AD192" s="320"/>
      <c r="AE192" s="320"/>
      <c r="AF192" s="320"/>
      <c r="AG192" s="320"/>
    </row>
    <row r="193" spans="1:33" s="176" customFormat="1" x14ac:dyDescent="0.25">
      <c r="A193" s="332"/>
      <c r="B193" s="275"/>
      <c r="C193" s="480"/>
      <c r="D193" s="484"/>
      <c r="E193" s="322"/>
      <c r="F193" s="322"/>
      <c r="G193" s="322"/>
      <c r="H193" s="274"/>
      <c r="I193" s="193"/>
      <c r="J193" s="274"/>
      <c r="K193" s="274"/>
      <c r="L193" s="274"/>
      <c r="M193" s="263"/>
      <c r="N193" s="280"/>
      <c r="O193" s="280"/>
      <c r="P193" s="322"/>
      <c r="Q193" s="322"/>
      <c r="R193" s="322"/>
      <c r="S193" s="320"/>
      <c r="T193" s="320"/>
      <c r="U193" s="320"/>
      <c r="V193" s="320"/>
      <c r="W193" s="320"/>
      <c r="X193" s="320"/>
      <c r="Y193" s="320"/>
      <c r="Z193" s="320"/>
      <c r="AA193" s="320"/>
      <c r="AB193" s="320"/>
      <c r="AC193" s="320"/>
      <c r="AD193" s="320"/>
      <c r="AE193" s="320"/>
      <c r="AF193" s="320"/>
      <c r="AG193" s="320"/>
    </row>
    <row r="194" spans="1:33" s="176" customFormat="1" x14ac:dyDescent="0.25">
      <c r="A194" s="332"/>
      <c r="B194" s="275"/>
      <c r="C194" s="480"/>
      <c r="D194" s="484"/>
      <c r="E194" s="322"/>
      <c r="F194" s="322"/>
      <c r="G194" s="322"/>
      <c r="H194" s="274"/>
      <c r="I194" s="193"/>
      <c r="J194" s="274"/>
      <c r="K194" s="274"/>
      <c r="L194" s="274"/>
      <c r="M194" s="263"/>
      <c r="N194" s="280"/>
      <c r="O194" s="280"/>
      <c r="P194" s="322"/>
      <c r="Q194" s="322"/>
      <c r="R194" s="322"/>
      <c r="S194" s="320"/>
      <c r="T194" s="320"/>
      <c r="U194" s="320"/>
      <c r="V194" s="320"/>
      <c r="W194" s="320"/>
      <c r="X194" s="320"/>
      <c r="Y194" s="320"/>
      <c r="Z194" s="320"/>
      <c r="AA194" s="320"/>
      <c r="AB194" s="320"/>
      <c r="AC194" s="320"/>
      <c r="AD194" s="320"/>
      <c r="AE194" s="320"/>
      <c r="AF194" s="320"/>
      <c r="AG194" s="320"/>
    </row>
    <row r="195" spans="1:33" s="176" customFormat="1" x14ac:dyDescent="0.25">
      <c r="A195" s="332"/>
      <c r="B195" s="275"/>
      <c r="C195" s="480"/>
      <c r="D195" s="484"/>
      <c r="E195" s="322"/>
      <c r="F195" s="322"/>
      <c r="G195" s="322"/>
      <c r="H195" s="274"/>
      <c r="I195" s="193"/>
      <c r="J195" s="274"/>
      <c r="K195" s="274"/>
      <c r="L195" s="274"/>
      <c r="M195" s="263"/>
      <c r="N195" s="280"/>
      <c r="O195" s="280"/>
      <c r="P195" s="322"/>
      <c r="Q195" s="322"/>
      <c r="R195" s="322"/>
      <c r="S195" s="320"/>
      <c r="T195" s="320"/>
      <c r="U195" s="320"/>
      <c r="V195" s="320"/>
      <c r="W195" s="320"/>
      <c r="X195" s="320"/>
      <c r="Y195" s="320"/>
      <c r="Z195" s="320"/>
      <c r="AA195" s="320"/>
      <c r="AB195" s="320"/>
      <c r="AC195" s="320"/>
      <c r="AD195" s="320"/>
      <c r="AE195" s="320"/>
      <c r="AF195" s="320"/>
      <c r="AG195" s="320"/>
    </row>
    <row r="196" spans="1:33" s="176" customFormat="1" x14ac:dyDescent="0.25">
      <c r="A196" s="332"/>
      <c r="B196" s="275"/>
      <c r="C196" s="480"/>
      <c r="D196" s="484"/>
      <c r="E196" s="322"/>
      <c r="F196" s="322"/>
      <c r="G196" s="322"/>
      <c r="H196" s="274"/>
      <c r="I196" s="193"/>
      <c r="J196" s="274"/>
      <c r="K196" s="274"/>
      <c r="L196" s="274"/>
      <c r="M196" s="263"/>
      <c r="N196" s="280"/>
      <c r="O196" s="280"/>
      <c r="P196" s="322"/>
      <c r="Q196" s="322"/>
      <c r="R196" s="322"/>
      <c r="S196" s="320"/>
      <c r="T196" s="320"/>
      <c r="U196" s="320"/>
      <c r="V196" s="320"/>
      <c r="W196" s="320"/>
      <c r="X196" s="320"/>
      <c r="Y196" s="320"/>
      <c r="Z196" s="320"/>
      <c r="AA196" s="320"/>
      <c r="AB196" s="320"/>
      <c r="AC196" s="320"/>
      <c r="AD196" s="320"/>
      <c r="AE196" s="320"/>
      <c r="AF196" s="320"/>
      <c r="AG196" s="320"/>
    </row>
    <row r="197" spans="1:33" s="176" customFormat="1" x14ac:dyDescent="0.25">
      <c r="A197" s="332"/>
      <c r="B197" s="275"/>
      <c r="C197" s="480"/>
      <c r="D197" s="484"/>
      <c r="E197" s="322"/>
      <c r="F197" s="322"/>
      <c r="G197" s="322"/>
      <c r="H197" s="274"/>
      <c r="I197" s="193"/>
      <c r="J197" s="274"/>
      <c r="K197" s="274"/>
      <c r="L197" s="274"/>
      <c r="M197" s="263"/>
      <c r="N197" s="280"/>
      <c r="O197" s="280"/>
      <c r="P197" s="322"/>
      <c r="Q197" s="322"/>
      <c r="R197" s="322"/>
      <c r="S197" s="320"/>
      <c r="T197" s="320"/>
      <c r="U197" s="320"/>
      <c r="V197" s="320"/>
      <c r="W197" s="320"/>
      <c r="X197" s="320"/>
      <c r="Y197" s="320"/>
      <c r="Z197" s="320"/>
      <c r="AA197" s="320"/>
      <c r="AB197" s="320"/>
      <c r="AC197" s="320"/>
      <c r="AD197" s="320"/>
      <c r="AE197" s="320"/>
      <c r="AF197" s="320"/>
      <c r="AG197" s="320"/>
    </row>
    <row r="198" spans="1:33" s="176" customFormat="1" x14ac:dyDescent="0.25">
      <c r="A198" s="332"/>
      <c r="B198" s="275"/>
      <c r="C198" s="480"/>
      <c r="D198" s="484"/>
      <c r="E198" s="322"/>
      <c r="F198" s="322"/>
      <c r="G198" s="322"/>
      <c r="H198" s="274"/>
      <c r="I198" s="193"/>
      <c r="J198" s="274"/>
      <c r="K198" s="274"/>
      <c r="L198" s="274"/>
      <c r="M198" s="263"/>
      <c r="N198" s="280"/>
      <c r="O198" s="280"/>
      <c r="P198" s="322"/>
      <c r="Q198" s="322"/>
      <c r="R198" s="322"/>
      <c r="S198" s="320"/>
      <c r="T198" s="320"/>
      <c r="U198" s="320"/>
      <c r="V198" s="320"/>
      <c r="W198" s="320"/>
      <c r="X198" s="320"/>
      <c r="Y198" s="320"/>
      <c r="Z198" s="320"/>
      <c r="AA198" s="320"/>
      <c r="AB198" s="320"/>
      <c r="AC198" s="320"/>
      <c r="AD198" s="320"/>
      <c r="AE198" s="320"/>
      <c r="AF198" s="320"/>
      <c r="AG198" s="320"/>
    </row>
    <row r="199" spans="1:33" s="176" customFormat="1" x14ac:dyDescent="0.25">
      <c r="A199" s="332"/>
      <c r="B199" s="275"/>
      <c r="C199" s="480"/>
      <c r="D199" s="484"/>
      <c r="E199" s="322"/>
      <c r="F199" s="322"/>
      <c r="G199" s="322"/>
      <c r="H199" s="274"/>
      <c r="I199" s="193"/>
      <c r="J199" s="274"/>
      <c r="K199" s="274"/>
      <c r="L199" s="274"/>
      <c r="M199" s="263"/>
      <c r="N199" s="280"/>
      <c r="O199" s="280"/>
      <c r="P199" s="322"/>
      <c r="Q199" s="322"/>
      <c r="R199" s="322"/>
      <c r="S199" s="320"/>
      <c r="T199" s="320"/>
      <c r="U199" s="320"/>
      <c r="V199" s="320"/>
      <c r="W199" s="320"/>
      <c r="X199" s="320"/>
      <c r="Y199" s="320"/>
      <c r="Z199" s="320"/>
      <c r="AA199" s="320"/>
      <c r="AB199" s="320"/>
      <c r="AC199" s="320"/>
      <c r="AD199" s="320"/>
      <c r="AE199" s="320"/>
      <c r="AF199" s="320"/>
      <c r="AG199" s="320"/>
    </row>
    <row r="200" spans="1:33" s="176" customFormat="1" x14ac:dyDescent="0.25">
      <c r="A200" s="332"/>
      <c r="B200" s="275"/>
      <c r="C200" s="480"/>
      <c r="D200" s="484"/>
      <c r="E200" s="322"/>
      <c r="F200" s="322"/>
      <c r="G200" s="322"/>
      <c r="H200" s="274"/>
      <c r="I200" s="193"/>
      <c r="J200" s="274"/>
      <c r="K200" s="274"/>
      <c r="L200" s="274"/>
      <c r="M200" s="263"/>
      <c r="N200" s="280"/>
      <c r="O200" s="280"/>
      <c r="P200" s="322"/>
      <c r="Q200" s="322"/>
      <c r="R200" s="322"/>
      <c r="S200" s="320"/>
      <c r="T200" s="320"/>
      <c r="U200" s="320"/>
      <c r="V200" s="320"/>
      <c r="W200" s="320"/>
      <c r="X200" s="320"/>
      <c r="Y200" s="320"/>
      <c r="Z200" s="320"/>
      <c r="AA200" s="320"/>
      <c r="AB200" s="320"/>
      <c r="AC200" s="320"/>
      <c r="AD200" s="320"/>
      <c r="AE200" s="320"/>
      <c r="AF200" s="320"/>
      <c r="AG200" s="320"/>
    </row>
    <row r="201" spans="1:33" s="176" customFormat="1" x14ac:dyDescent="0.25">
      <c r="A201" s="332"/>
      <c r="B201" s="275"/>
      <c r="C201" s="480"/>
      <c r="D201" s="484"/>
      <c r="E201" s="322"/>
      <c r="F201" s="322"/>
      <c r="G201" s="322"/>
      <c r="H201" s="274"/>
      <c r="I201" s="193"/>
      <c r="J201" s="274"/>
      <c r="K201" s="274"/>
      <c r="L201" s="274"/>
      <c r="M201" s="263"/>
      <c r="N201" s="280"/>
      <c r="O201" s="280"/>
      <c r="P201" s="322"/>
      <c r="Q201" s="322"/>
      <c r="R201" s="322"/>
      <c r="S201" s="320"/>
      <c r="T201" s="320"/>
      <c r="U201" s="320"/>
      <c r="V201" s="320"/>
      <c r="W201" s="320"/>
      <c r="X201" s="320"/>
      <c r="Y201" s="320"/>
      <c r="Z201" s="320"/>
      <c r="AA201" s="320"/>
      <c r="AB201" s="320"/>
      <c r="AC201" s="320"/>
      <c r="AD201" s="320"/>
      <c r="AE201" s="320"/>
      <c r="AF201" s="320"/>
      <c r="AG201" s="320"/>
    </row>
    <row r="202" spans="1:33" s="176" customFormat="1" x14ac:dyDescent="0.25">
      <c r="A202" s="332"/>
      <c r="B202" s="275"/>
      <c r="C202" s="480"/>
      <c r="D202" s="484"/>
      <c r="E202" s="322"/>
      <c r="F202" s="322"/>
      <c r="G202" s="322"/>
      <c r="H202" s="274"/>
      <c r="I202" s="193"/>
      <c r="J202" s="274"/>
      <c r="K202" s="274"/>
      <c r="L202" s="274"/>
      <c r="M202" s="263"/>
      <c r="N202" s="280"/>
      <c r="O202" s="280"/>
      <c r="P202" s="322"/>
      <c r="Q202" s="322"/>
      <c r="R202" s="322"/>
      <c r="S202" s="320"/>
      <c r="T202" s="320"/>
      <c r="U202" s="320"/>
      <c r="V202" s="320"/>
      <c r="W202" s="320"/>
      <c r="X202" s="320"/>
      <c r="Y202" s="320"/>
      <c r="Z202" s="320"/>
      <c r="AA202" s="320"/>
      <c r="AB202" s="320"/>
      <c r="AC202" s="320"/>
      <c r="AD202" s="320"/>
      <c r="AE202" s="320"/>
      <c r="AF202" s="320"/>
      <c r="AG202" s="320"/>
    </row>
    <row r="203" spans="1:33" s="176" customFormat="1" x14ac:dyDescent="0.25">
      <c r="A203" s="332"/>
      <c r="B203" s="275"/>
      <c r="C203" s="480"/>
      <c r="D203" s="484"/>
      <c r="E203" s="322"/>
      <c r="F203" s="322"/>
      <c r="G203" s="322"/>
      <c r="H203" s="274"/>
      <c r="I203" s="193"/>
      <c r="J203" s="274"/>
      <c r="K203" s="274"/>
      <c r="L203" s="274"/>
      <c r="M203" s="263"/>
      <c r="N203" s="280"/>
      <c r="O203" s="280"/>
      <c r="P203" s="322"/>
      <c r="Q203" s="322"/>
      <c r="R203" s="322"/>
      <c r="S203" s="320"/>
      <c r="T203" s="320"/>
      <c r="U203" s="320"/>
      <c r="V203" s="320"/>
      <c r="W203" s="320"/>
      <c r="X203" s="320"/>
      <c r="Y203" s="320"/>
      <c r="Z203" s="320"/>
      <c r="AA203" s="320"/>
      <c r="AB203" s="320"/>
      <c r="AC203" s="320"/>
      <c r="AD203" s="320"/>
      <c r="AE203" s="320"/>
      <c r="AF203" s="320"/>
      <c r="AG203" s="320"/>
    </row>
    <row r="204" spans="1:33" s="176" customFormat="1" x14ac:dyDescent="0.25">
      <c r="A204" s="332"/>
      <c r="B204" s="275"/>
      <c r="C204" s="480"/>
      <c r="D204" s="484"/>
      <c r="E204" s="322"/>
      <c r="F204" s="322"/>
      <c r="G204" s="322"/>
      <c r="H204" s="274"/>
      <c r="I204" s="193"/>
      <c r="J204" s="274"/>
      <c r="K204" s="274"/>
      <c r="L204" s="274"/>
      <c r="M204" s="263"/>
      <c r="N204" s="280"/>
      <c r="O204" s="280"/>
      <c r="P204" s="322"/>
      <c r="Q204" s="322"/>
      <c r="R204" s="322"/>
      <c r="S204" s="320"/>
      <c r="T204" s="320"/>
      <c r="U204" s="320"/>
      <c r="V204" s="320"/>
      <c r="W204" s="320"/>
      <c r="X204" s="320"/>
      <c r="Y204" s="320"/>
      <c r="Z204" s="320"/>
      <c r="AA204" s="320"/>
      <c r="AB204" s="320"/>
      <c r="AC204" s="320"/>
      <c r="AD204" s="320"/>
      <c r="AE204" s="320"/>
      <c r="AF204" s="320"/>
      <c r="AG204" s="320"/>
    </row>
    <row r="205" spans="1:33" s="176" customFormat="1" x14ac:dyDescent="0.25">
      <c r="A205" s="332"/>
      <c r="B205" s="275"/>
      <c r="C205" s="480"/>
      <c r="D205" s="484"/>
      <c r="E205" s="322"/>
      <c r="F205" s="322"/>
      <c r="G205" s="322"/>
      <c r="H205" s="274"/>
      <c r="I205" s="193"/>
      <c r="J205" s="274"/>
      <c r="K205" s="274"/>
      <c r="L205" s="274"/>
      <c r="M205" s="263"/>
      <c r="N205" s="280"/>
      <c r="O205" s="280"/>
      <c r="P205" s="322"/>
      <c r="Q205" s="322"/>
      <c r="R205" s="322"/>
      <c r="S205" s="320"/>
      <c r="T205" s="320"/>
      <c r="U205" s="320"/>
      <c r="V205" s="320"/>
      <c r="W205" s="320"/>
      <c r="X205" s="320"/>
      <c r="Y205" s="320"/>
      <c r="Z205" s="320"/>
      <c r="AA205" s="320"/>
      <c r="AB205" s="320"/>
      <c r="AC205" s="320"/>
      <c r="AD205" s="320"/>
      <c r="AE205" s="320"/>
      <c r="AF205" s="320"/>
      <c r="AG205" s="320"/>
    </row>
    <row r="206" spans="1:33" s="176" customFormat="1" x14ac:dyDescent="0.25">
      <c r="A206" s="332"/>
      <c r="B206" s="275"/>
      <c r="C206" s="480"/>
      <c r="D206" s="484"/>
      <c r="E206" s="322"/>
      <c r="F206" s="322"/>
      <c r="G206" s="322"/>
      <c r="H206" s="274"/>
      <c r="I206" s="193"/>
      <c r="J206" s="274"/>
      <c r="K206" s="274"/>
      <c r="L206" s="274"/>
      <c r="M206" s="263"/>
      <c r="N206" s="280"/>
      <c r="O206" s="280"/>
      <c r="P206" s="322"/>
      <c r="Q206" s="322"/>
      <c r="R206" s="322"/>
      <c r="S206" s="320"/>
      <c r="T206" s="320"/>
      <c r="U206" s="320"/>
      <c r="V206" s="320"/>
      <c r="W206" s="320"/>
      <c r="X206" s="320"/>
      <c r="Y206" s="320"/>
      <c r="Z206" s="320"/>
      <c r="AA206" s="320"/>
      <c r="AB206" s="320"/>
      <c r="AC206" s="320"/>
      <c r="AD206" s="320"/>
      <c r="AE206" s="320"/>
      <c r="AF206" s="320"/>
      <c r="AG206" s="320"/>
    </row>
    <row r="207" spans="1:33" s="176" customFormat="1" x14ac:dyDescent="0.25">
      <c r="A207" s="332"/>
      <c r="B207" s="275"/>
      <c r="C207" s="480"/>
      <c r="D207" s="484"/>
      <c r="E207" s="322"/>
      <c r="F207" s="322"/>
      <c r="G207" s="322"/>
      <c r="H207" s="274"/>
      <c r="I207" s="193"/>
      <c r="J207" s="274"/>
      <c r="K207" s="274"/>
      <c r="L207" s="274"/>
      <c r="M207" s="263"/>
      <c r="N207" s="280"/>
      <c r="O207" s="280"/>
      <c r="P207" s="322"/>
      <c r="Q207" s="322"/>
      <c r="R207" s="322"/>
      <c r="S207" s="320"/>
      <c r="T207" s="320"/>
      <c r="U207" s="320"/>
      <c r="V207" s="320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0"/>
      <c r="AG207" s="320"/>
    </row>
    <row r="208" spans="1:33" s="176" customFormat="1" x14ac:dyDescent="0.25">
      <c r="A208" s="332"/>
      <c r="B208" s="275"/>
      <c r="C208" s="480"/>
      <c r="D208" s="484"/>
      <c r="E208" s="322"/>
      <c r="F208" s="322"/>
      <c r="G208" s="322"/>
      <c r="H208" s="274"/>
      <c r="I208" s="193"/>
      <c r="J208" s="274"/>
      <c r="K208" s="274"/>
      <c r="L208" s="274"/>
      <c r="M208" s="263"/>
      <c r="N208" s="280"/>
      <c r="O208" s="280"/>
      <c r="P208" s="322"/>
      <c r="Q208" s="322"/>
      <c r="R208" s="322"/>
      <c r="S208" s="320"/>
      <c r="T208" s="320"/>
      <c r="U208" s="320"/>
      <c r="V208" s="320"/>
      <c r="W208" s="320"/>
      <c r="X208" s="320"/>
      <c r="Y208" s="320"/>
      <c r="Z208" s="320"/>
      <c r="AA208" s="320"/>
      <c r="AB208" s="320"/>
      <c r="AC208" s="320"/>
      <c r="AD208" s="320"/>
      <c r="AE208" s="320"/>
      <c r="AF208" s="320"/>
      <c r="AG208" s="320"/>
    </row>
    <row r="209" spans="1:33" s="176" customFormat="1" x14ac:dyDescent="0.25">
      <c r="A209" s="332"/>
      <c r="B209" s="275"/>
      <c r="C209" s="480"/>
      <c r="D209" s="484"/>
      <c r="E209" s="322"/>
      <c r="F209" s="322"/>
      <c r="G209" s="322"/>
      <c r="H209" s="274"/>
      <c r="I209" s="193"/>
      <c r="J209" s="274"/>
      <c r="K209" s="274"/>
      <c r="L209" s="274"/>
      <c r="M209" s="263"/>
      <c r="N209" s="280"/>
      <c r="O209" s="280"/>
      <c r="P209" s="322"/>
      <c r="Q209" s="322"/>
      <c r="R209" s="322"/>
      <c r="S209" s="320"/>
      <c r="T209" s="320"/>
      <c r="U209" s="320"/>
      <c r="V209" s="320"/>
      <c r="W209" s="320"/>
      <c r="X209" s="320"/>
      <c r="Y209" s="320"/>
      <c r="Z209" s="320"/>
      <c r="AA209" s="320"/>
      <c r="AB209" s="320"/>
      <c r="AC209" s="320"/>
      <c r="AD209" s="320"/>
      <c r="AE209" s="320"/>
      <c r="AF209" s="320"/>
      <c r="AG209" s="320"/>
    </row>
    <row r="210" spans="1:33" s="176" customFormat="1" x14ac:dyDescent="0.25">
      <c r="A210" s="332"/>
      <c r="B210" s="275"/>
      <c r="C210" s="480"/>
      <c r="D210" s="484"/>
      <c r="E210" s="322"/>
      <c r="F210" s="322"/>
      <c r="G210" s="322"/>
      <c r="H210" s="274"/>
      <c r="I210" s="193"/>
      <c r="J210" s="274"/>
      <c r="K210" s="274"/>
      <c r="L210" s="274"/>
      <c r="M210" s="263"/>
      <c r="N210" s="280"/>
      <c r="O210" s="280"/>
      <c r="P210" s="322"/>
      <c r="Q210" s="322"/>
      <c r="R210" s="322"/>
      <c r="S210" s="320"/>
      <c r="T210" s="320"/>
      <c r="U210" s="320"/>
      <c r="V210" s="320"/>
      <c r="W210" s="320"/>
      <c r="X210" s="320"/>
      <c r="Y210" s="320"/>
      <c r="Z210" s="320"/>
      <c r="AA210" s="320"/>
      <c r="AB210" s="320"/>
      <c r="AC210" s="320"/>
      <c r="AD210" s="320"/>
      <c r="AE210" s="320"/>
      <c r="AF210" s="320"/>
      <c r="AG210" s="320"/>
    </row>
    <row r="211" spans="1:33" s="176" customFormat="1" x14ac:dyDescent="0.25">
      <c r="A211" s="332"/>
      <c r="B211" s="275"/>
      <c r="C211" s="480"/>
      <c r="D211" s="484"/>
      <c r="E211" s="322"/>
      <c r="F211" s="322"/>
      <c r="G211" s="322"/>
      <c r="H211" s="274"/>
      <c r="I211" s="193"/>
      <c r="J211" s="274"/>
      <c r="K211" s="274"/>
      <c r="L211" s="274"/>
      <c r="M211" s="263"/>
      <c r="N211" s="280"/>
      <c r="O211" s="280"/>
      <c r="P211" s="322"/>
      <c r="Q211" s="322"/>
      <c r="R211" s="322"/>
      <c r="S211" s="320"/>
      <c r="T211" s="320"/>
      <c r="U211" s="320"/>
      <c r="V211" s="320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0"/>
      <c r="AG211" s="320"/>
    </row>
    <row r="212" spans="1:33" s="176" customFormat="1" x14ac:dyDescent="0.25">
      <c r="A212" s="332"/>
      <c r="B212" s="275"/>
      <c r="C212" s="480"/>
      <c r="D212" s="484"/>
      <c r="E212" s="322"/>
      <c r="F212" s="322"/>
      <c r="G212" s="322"/>
      <c r="H212" s="274"/>
      <c r="I212" s="193"/>
      <c r="J212" s="274"/>
      <c r="K212" s="274"/>
      <c r="L212" s="274"/>
      <c r="M212" s="263"/>
      <c r="N212" s="280"/>
      <c r="O212" s="280"/>
      <c r="P212" s="322"/>
      <c r="Q212" s="322"/>
      <c r="R212" s="322"/>
      <c r="S212" s="320"/>
      <c r="T212" s="320"/>
      <c r="U212" s="320"/>
      <c r="V212" s="320"/>
      <c r="W212" s="320"/>
      <c r="X212" s="320"/>
      <c r="Y212" s="320"/>
      <c r="Z212" s="320"/>
      <c r="AA212" s="320"/>
      <c r="AB212" s="320"/>
      <c r="AC212" s="320"/>
      <c r="AD212" s="320"/>
      <c r="AE212" s="320"/>
      <c r="AF212" s="320"/>
      <c r="AG212" s="320"/>
    </row>
    <row r="213" spans="1:33" s="176" customFormat="1" x14ac:dyDescent="0.25">
      <c r="A213" s="332"/>
      <c r="B213" s="275"/>
      <c r="C213" s="480"/>
      <c r="D213" s="484"/>
      <c r="E213" s="322"/>
      <c r="F213" s="322"/>
      <c r="G213" s="322"/>
      <c r="H213" s="274"/>
      <c r="I213" s="193"/>
      <c r="J213" s="274"/>
      <c r="K213" s="274"/>
      <c r="L213" s="274"/>
      <c r="M213" s="263"/>
      <c r="N213" s="280"/>
      <c r="O213" s="280"/>
      <c r="P213" s="322"/>
      <c r="Q213" s="322"/>
      <c r="R213" s="322"/>
      <c r="S213" s="320"/>
      <c r="T213" s="320"/>
      <c r="U213" s="320"/>
      <c r="V213" s="320"/>
      <c r="W213" s="320"/>
      <c r="X213" s="320"/>
      <c r="Y213" s="320"/>
      <c r="Z213" s="320"/>
      <c r="AA213" s="320"/>
      <c r="AB213" s="320"/>
      <c r="AC213" s="320"/>
      <c r="AD213" s="320"/>
      <c r="AE213" s="320"/>
      <c r="AF213" s="320"/>
      <c r="AG213" s="320"/>
    </row>
    <row r="214" spans="1:33" s="176" customFormat="1" x14ac:dyDescent="0.25">
      <c r="A214" s="332"/>
      <c r="B214" s="275"/>
      <c r="C214" s="480"/>
      <c r="D214" s="484"/>
      <c r="E214" s="322"/>
      <c r="F214" s="322"/>
      <c r="G214" s="322"/>
      <c r="H214" s="274"/>
      <c r="I214" s="193"/>
      <c r="J214" s="274"/>
      <c r="K214" s="274"/>
      <c r="L214" s="274"/>
      <c r="M214" s="263"/>
      <c r="N214" s="280"/>
      <c r="O214" s="280"/>
      <c r="P214" s="322"/>
      <c r="Q214" s="322"/>
      <c r="R214" s="322"/>
      <c r="S214" s="320"/>
      <c r="T214" s="320"/>
      <c r="U214" s="320"/>
      <c r="V214" s="320"/>
      <c r="W214" s="320"/>
      <c r="X214" s="320"/>
      <c r="Y214" s="320"/>
      <c r="Z214" s="320"/>
      <c r="AA214" s="320"/>
      <c r="AB214" s="320"/>
      <c r="AC214" s="320"/>
      <c r="AD214" s="320"/>
      <c r="AE214" s="320"/>
      <c r="AF214" s="320"/>
      <c r="AG214" s="320"/>
    </row>
    <row r="215" spans="1:33" s="176" customFormat="1" x14ac:dyDescent="0.25">
      <c r="A215" s="332"/>
      <c r="B215" s="275"/>
      <c r="C215" s="480"/>
      <c r="D215" s="484"/>
      <c r="E215" s="322"/>
      <c r="F215" s="322"/>
      <c r="G215" s="322"/>
      <c r="H215" s="274"/>
      <c r="I215" s="193"/>
      <c r="J215" s="274"/>
      <c r="K215" s="274"/>
      <c r="L215" s="274"/>
      <c r="M215" s="263"/>
      <c r="N215" s="280"/>
      <c r="O215" s="280"/>
      <c r="P215" s="322"/>
      <c r="Q215" s="322"/>
      <c r="R215" s="322"/>
      <c r="S215" s="320"/>
      <c r="T215" s="320"/>
      <c r="U215" s="320"/>
      <c r="V215" s="320"/>
      <c r="W215" s="320"/>
      <c r="X215" s="320"/>
      <c r="Y215" s="320"/>
      <c r="Z215" s="320"/>
      <c r="AA215" s="320"/>
      <c r="AB215" s="320"/>
      <c r="AC215" s="320"/>
      <c r="AD215" s="320"/>
      <c r="AE215" s="320"/>
      <c r="AF215" s="320"/>
      <c r="AG215" s="320"/>
    </row>
    <row r="216" spans="1:33" s="176" customFormat="1" x14ac:dyDescent="0.25">
      <c r="A216" s="332"/>
      <c r="B216" s="275"/>
      <c r="C216" s="480"/>
      <c r="D216" s="484"/>
      <c r="E216" s="322"/>
      <c r="F216" s="322"/>
      <c r="G216" s="322"/>
      <c r="H216" s="274"/>
      <c r="I216" s="193"/>
      <c r="J216" s="274"/>
      <c r="K216" s="274"/>
      <c r="L216" s="274"/>
      <c r="M216" s="263"/>
      <c r="N216" s="280"/>
      <c r="O216" s="280"/>
      <c r="P216" s="322"/>
      <c r="Q216" s="322"/>
      <c r="R216" s="322"/>
      <c r="S216" s="320"/>
      <c r="T216" s="320"/>
      <c r="U216" s="320"/>
      <c r="V216" s="320"/>
      <c r="W216" s="320"/>
      <c r="X216" s="320"/>
      <c r="Y216" s="320"/>
      <c r="Z216" s="320"/>
      <c r="AA216" s="320"/>
      <c r="AB216" s="320"/>
      <c r="AC216" s="320"/>
      <c r="AD216" s="320"/>
      <c r="AE216" s="320"/>
      <c r="AF216" s="320"/>
      <c r="AG216" s="320"/>
    </row>
    <row r="217" spans="1:33" s="176" customFormat="1" x14ac:dyDescent="0.25">
      <c r="A217" s="332"/>
      <c r="B217" s="275"/>
      <c r="C217" s="480"/>
      <c r="D217" s="484"/>
      <c r="E217" s="322"/>
      <c r="F217" s="322"/>
      <c r="G217" s="322"/>
      <c r="H217" s="274"/>
      <c r="I217" s="193"/>
      <c r="J217" s="274"/>
      <c r="K217" s="274"/>
      <c r="L217" s="274"/>
      <c r="M217" s="263"/>
      <c r="N217" s="280"/>
      <c r="O217" s="280"/>
      <c r="P217" s="322"/>
      <c r="Q217" s="322"/>
      <c r="R217" s="322"/>
      <c r="S217" s="320"/>
      <c r="T217" s="320"/>
      <c r="U217" s="320"/>
      <c r="V217" s="320"/>
      <c r="W217" s="320"/>
      <c r="X217" s="320"/>
      <c r="Y217" s="320"/>
      <c r="Z217" s="320"/>
      <c r="AA217" s="320"/>
      <c r="AB217" s="320"/>
      <c r="AC217" s="320"/>
      <c r="AD217" s="320"/>
      <c r="AE217" s="320"/>
      <c r="AF217" s="320"/>
      <c r="AG217" s="320"/>
    </row>
    <row r="218" spans="1:33" s="176" customFormat="1" x14ac:dyDescent="0.25">
      <c r="A218" s="332"/>
      <c r="B218" s="275"/>
      <c r="C218" s="480"/>
      <c r="D218" s="484"/>
      <c r="E218" s="322"/>
      <c r="F218" s="322"/>
      <c r="G218" s="322"/>
      <c r="H218" s="274"/>
      <c r="I218" s="193"/>
      <c r="J218" s="274"/>
      <c r="K218" s="274"/>
      <c r="L218" s="274"/>
      <c r="M218" s="263"/>
      <c r="N218" s="280"/>
      <c r="O218" s="280"/>
      <c r="P218" s="322"/>
      <c r="Q218" s="322"/>
      <c r="R218" s="322"/>
      <c r="S218" s="320"/>
      <c r="T218" s="320"/>
      <c r="U218" s="320"/>
      <c r="V218" s="320"/>
      <c r="W218" s="320"/>
      <c r="X218" s="320"/>
      <c r="Y218" s="320"/>
      <c r="Z218" s="320"/>
      <c r="AA218" s="320"/>
      <c r="AB218" s="320"/>
      <c r="AC218" s="320"/>
      <c r="AD218" s="320"/>
      <c r="AE218" s="320"/>
      <c r="AF218" s="320"/>
      <c r="AG218" s="320"/>
    </row>
    <row r="219" spans="1:33" s="176" customFormat="1" x14ac:dyDescent="0.25">
      <c r="A219" s="332"/>
      <c r="B219" s="275"/>
      <c r="C219" s="480"/>
      <c r="D219" s="484"/>
      <c r="E219" s="322"/>
      <c r="F219" s="322"/>
      <c r="G219" s="322"/>
      <c r="H219" s="274"/>
      <c r="I219" s="193"/>
      <c r="J219" s="274"/>
      <c r="K219" s="274"/>
      <c r="L219" s="274"/>
      <c r="M219" s="263"/>
      <c r="N219" s="280"/>
      <c r="O219" s="280"/>
      <c r="P219" s="322"/>
      <c r="Q219" s="322"/>
      <c r="R219" s="322"/>
      <c r="S219" s="320"/>
      <c r="T219" s="320"/>
      <c r="U219" s="320"/>
      <c r="V219" s="320"/>
      <c r="W219" s="320"/>
      <c r="X219" s="320"/>
      <c r="Y219" s="320"/>
      <c r="Z219" s="320"/>
      <c r="AA219" s="320"/>
      <c r="AB219" s="320"/>
      <c r="AC219" s="320"/>
      <c r="AD219" s="320"/>
      <c r="AE219" s="320"/>
      <c r="AF219" s="320"/>
      <c r="AG219" s="320"/>
    </row>
    <row r="220" spans="1:33" s="176" customFormat="1" x14ac:dyDescent="0.25">
      <c r="A220" s="332"/>
      <c r="B220" s="275"/>
      <c r="C220" s="480"/>
      <c r="D220" s="484"/>
      <c r="E220" s="322"/>
      <c r="F220" s="322"/>
      <c r="G220" s="322"/>
      <c r="H220" s="274"/>
      <c r="I220" s="193"/>
      <c r="J220" s="274"/>
      <c r="K220" s="274"/>
      <c r="L220" s="274"/>
      <c r="M220" s="263"/>
      <c r="N220" s="280"/>
      <c r="O220" s="280"/>
      <c r="P220" s="322"/>
      <c r="Q220" s="322"/>
      <c r="R220" s="322"/>
      <c r="S220" s="320"/>
      <c r="T220" s="320"/>
      <c r="U220" s="320"/>
      <c r="V220" s="320"/>
      <c r="W220" s="320"/>
      <c r="X220" s="320"/>
      <c r="Y220" s="320"/>
      <c r="Z220" s="320"/>
      <c r="AA220" s="320"/>
      <c r="AB220" s="320"/>
      <c r="AC220" s="320"/>
      <c r="AD220" s="320"/>
      <c r="AE220" s="320"/>
      <c r="AF220" s="320"/>
      <c r="AG220" s="320"/>
    </row>
    <row r="221" spans="1:33" s="176" customFormat="1" x14ac:dyDescent="0.25">
      <c r="A221" s="332"/>
      <c r="B221" s="275"/>
      <c r="C221" s="480"/>
      <c r="D221" s="484"/>
      <c r="E221" s="322"/>
      <c r="F221" s="322"/>
      <c r="G221" s="322"/>
      <c r="H221" s="274"/>
      <c r="I221" s="193"/>
      <c r="J221" s="274"/>
      <c r="K221" s="274"/>
      <c r="L221" s="274"/>
      <c r="M221" s="263"/>
      <c r="N221" s="280"/>
      <c r="O221" s="280"/>
      <c r="P221" s="322"/>
      <c r="Q221" s="322"/>
      <c r="R221" s="322"/>
      <c r="S221" s="320"/>
      <c r="T221" s="320"/>
      <c r="U221" s="320"/>
      <c r="V221" s="320"/>
      <c r="W221" s="320"/>
      <c r="X221" s="320"/>
      <c r="Y221" s="320"/>
      <c r="Z221" s="320"/>
      <c r="AA221" s="320"/>
      <c r="AB221" s="320"/>
      <c r="AC221" s="320"/>
      <c r="AD221" s="320"/>
      <c r="AE221" s="320"/>
      <c r="AF221" s="320"/>
      <c r="AG221" s="320"/>
    </row>
    <row r="222" spans="1:33" s="176" customFormat="1" x14ac:dyDescent="0.25">
      <c r="A222" s="332"/>
      <c r="B222" s="275"/>
      <c r="C222" s="480"/>
      <c r="D222" s="484"/>
      <c r="E222" s="322"/>
      <c r="F222" s="322"/>
      <c r="G222" s="322"/>
      <c r="H222" s="274"/>
      <c r="I222" s="193"/>
      <c r="J222" s="274"/>
      <c r="K222" s="274"/>
      <c r="L222" s="274"/>
      <c r="M222" s="263"/>
      <c r="N222" s="280"/>
      <c r="O222" s="280"/>
      <c r="P222" s="322"/>
      <c r="Q222" s="322"/>
      <c r="R222" s="322"/>
      <c r="S222" s="320"/>
      <c r="T222" s="320"/>
      <c r="U222" s="320"/>
      <c r="V222" s="320"/>
      <c r="W222" s="320"/>
      <c r="X222" s="320"/>
      <c r="Y222" s="320"/>
      <c r="Z222" s="320"/>
      <c r="AA222" s="320"/>
      <c r="AB222" s="320"/>
      <c r="AC222" s="320"/>
      <c r="AD222" s="320"/>
      <c r="AE222" s="320"/>
      <c r="AF222" s="320"/>
      <c r="AG222" s="320"/>
    </row>
    <row r="223" spans="1:33" s="176" customFormat="1" x14ac:dyDescent="0.25">
      <c r="A223" s="332"/>
      <c r="B223" s="275"/>
      <c r="C223" s="480"/>
      <c r="D223" s="484"/>
      <c r="E223" s="322"/>
      <c r="F223" s="322"/>
      <c r="G223" s="322"/>
      <c r="H223" s="274"/>
      <c r="I223" s="193"/>
      <c r="J223" s="274"/>
      <c r="K223" s="274"/>
      <c r="L223" s="274"/>
      <c r="M223" s="263"/>
      <c r="N223" s="280"/>
      <c r="O223" s="280"/>
      <c r="P223" s="322"/>
      <c r="Q223" s="322"/>
      <c r="R223" s="322"/>
      <c r="S223" s="320"/>
      <c r="T223" s="320"/>
      <c r="U223" s="320"/>
      <c r="V223" s="320"/>
      <c r="W223" s="320"/>
      <c r="X223" s="320"/>
      <c r="Y223" s="320"/>
      <c r="Z223" s="320"/>
      <c r="AA223" s="320"/>
      <c r="AB223" s="320"/>
      <c r="AC223" s="320"/>
      <c r="AD223" s="320"/>
      <c r="AE223" s="320"/>
      <c r="AF223" s="320"/>
      <c r="AG223" s="320"/>
    </row>
    <row r="224" spans="1:33" s="176" customFormat="1" x14ac:dyDescent="0.25">
      <c r="A224" s="332"/>
      <c r="B224" s="275"/>
      <c r="C224" s="480"/>
      <c r="D224" s="484"/>
      <c r="E224" s="322"/>
      <c r="F224" s="322"/>
      <c r="G224" s="322"/>
      <c r="H224" s="274"/>
      <c r="I224" s="193"/>
      <c r="J224" s="274"/>
      <c r="K224" s="274"/>
      <c r="L224" s="274"/>
      <c r="M224" s="263"/>
      <c r="N224" s="280"/>
      <c r="O224" s="280"/>
      <c r="P224" s="322"/>
      <c r="Q224" s="322"/>
      <c r="R224" s="322"/>
      <c r="S224" s="320"/>
      <c r="T224" s="320"/>
      <c r="U224" s="320"/>
      <c r="V224" s="320"/>
      <c r="W224" s="320"/>
      <c r="X224" s="320"/>
      <c r="Y224" s="320"/>
      <c r="Z224" s="320"/>
      <c r="AA224" s="320"/>
      <c r="AB224" s="320"/>
      <c r="AC224" s="320"/>
      <c r="AD224" s="320"/>
      <c r="AE224" s="320"/>
      <c r="AF224" s="320"/>
      <c r="AG224" s="320"/>
    </row>
    <row r="225" spans="1:33" s="176" customFormat="1" x14ac:dyDescent="0.25">
      <c r="A225" s="332"/>
      <c r="B225" s="275"/>
      <c r="C225" s="480"/>
      <c r="D225" s="484"/>
      <c r="E225" s="322"/>
      <c r="F225" s="322"/>
      <c r="G225" s="322"/>
      <c r="H225" s="274"/>
      <c r="I225" s="193"/>
      <c r="J225" s="274"/>
      <c r="K225" s="274"/>
      <c r="L225" s="274"/>
      <c r="M225" s="263"/>
      <c r="N225" s="280"/>
      <c r="O225" s="280"/>
      <c r="P225" s="322"/>
      <c r="Q225" s="322"/>
      <c r="R225" s="322"/>
      <c r="S225" s="320"/>
      <c r="T225" s="320"/>
      <c r="U225" s="320"/>
      <c r="V225" s="320"/>
      <c r="W225" s="320"/>
      <c r="X225" s="320"/>
      <c r="Y225" s="320"/>
      <c r="Z225" s="320"/>
      <c r="AA225" s="320"/>
      <c r="AB225" s="320"/>
      <c r="AC225" s="320"/>
      <c r="AD225" s="320"/>
      <c r="AE225" s="320"/>
      <c r="AF225" s="320"/>
      <c r="AG225" s="320"/>
    </row>
    <row r="226" spans="1:33" s="176" customFormat="1" x14ac:dyDescent="0.25">
      <c r="A226" s="332"/>
      <c r="B226" s="275"/>
      <c r="C226" s="480"/>
      <c r="D226" s="484"/>
      <c r="E226" s="322"/>
      <c r="F226" s="322"/>
      <c r="G226" s="322"/>
      <c r="H226" s="274"/>
      <c r="I226" s="193"/>
      <c r="J226" s="274"/>
      <c r="K226" s="274"/>
      <c r="L226" s="274"/>
      <c r="M226" s="263"/>
      <c r="N226" s="280"/>
      <c r="O226" s="280"/>
      <c r="P226" s="322"/>
      <c r="Q226" s="322"/>
      <c r="R226" s="322"/>
      <c r="S226" s="320"/>
      <c r="T226" s="320"/>
      <c r="U226" s="320"/>
      <c r="V226" s="320"/>
      <c r="W226" s="320"/>
      <c r="X226" s="320"/>
      <c r="Y226" s="320"/>
      <c r="Z226" s="320"/>
      <c r="AA226" s="320"/>
      <c r="AB226" s="320"/>
      <c r="AC226" s="320"/>
      <c r="AD226" s="320"/>
      <c r="AE226" s="320"/>
      <c r="AF226" s="320"/>
      <c r="AG226" s="320"/>
    </row>
    <row r="227" spans="1:33" s="176" customFormat="1" x14ac:dyDescent="0.25">
      <c r="A227" s="332"/>
      <c r="B227" s="275"/>
      <c r="C227" s="480"/>
      <c r="D227" s="484"/>
      <c r="E227" s="322"/>
      <c r="F227" s="322"/>
      <c r="G227" s="322"/>
      <c r="H227" s="274"/>
      <c r="I227" s="193"/>
      <c r="J227" s="274"/>
      <c r="K227" s="274"/>
      <c r="L227" s="274"/>
      <c r="M227" s="263"/>
      <c r="N227" s="280"/>
      <c r="O227" s="280"/>
      <c r="P227" s="322"/>
      <c r="Q227" s="322"/>
      <c r="R227" s="322"/>
      <c r="S227" s="320"/>
      <c r="T227" s="320"/>
      <c r="U227" s="320"/>
      <c r="V227" s="320"/>
      <c r="W227" s="320"/>
      <c r="X227" s="320"/>
      <c r="Y227" s="320"/>
      <c r="Z227" s="320"/>
      <c r="AA227" s="320"/>
      <c r="AB227" s="320"/>
      <c r="AC227" s="320"/>
      <c r="AD227" s="320"/>
      <c r="AE227" s="320"/>
      <c r="AF227" s="320"/>
      <c r="AG227" s="320"/>
    </row>
    <row r="228" spans="1:33" s="176" customFormat="1" x14ac:dyDescent="0.25">
      <c r="A228" s="332"/>
      <c r="B228" s="275"/>
      <c r="C228" s="480"/>
      <c r="D228" s="484"/>
      <c r="E228" s="322"/>
      <c r="F228" s="322"/>
      <c r="G228" s="322"/>
      <c r="H228" s="274"/>
      <c r="I228" s="193"/>
      <c r="J228" s="274"/>
      <c r="K228" s="274"/>
      <c r="L228" s="274"/>
      <c r="M228" s="263"/>
      <c r="N228" s="280"/>
      <c r="O228" s="280"/>
      <c r="P228" s="322"/>
      <c r="Q228" s="322"/>
      <c r="R228" s="322"/>
      <c r="S228" s="320"/>
      <c r="T228" s="320"/>
      <c r="U228" s="320"/>
      <c r="V228" s="320"/>
      <c r="W228" s="320"/>
      <c r="X228" s="320"/>
      <c r="Y228" s="320"/>
      <c r="Z228" s="320"/>
      <c r="AA228" s="320"/>
      <c r="AB228" s="320"/>
      <c r="AC228" s="320"/>
      <c r="AD228" s="320"/>
      <c r="AE228" s="320"/>
      <c r="AF228" s="320"/>
      <c r="AG228" s="320"/>
    </row>
    <row r="229" spans="1:33" s="176" customFormat="1" x14ac:dyDescent="0.25">
      <c r="A229" s="332"/>
      <c r="B229" s="275"/>
      <c r="C229" s="480"/>
      <c r="D229" s="484"/>
      <c r="E229" s="322"/>
      <c r="F229" s="322"/>
      <c r="G229" s="322"/>
      <c r="H229" s="274"/>
      <c r="I229" s="193"/>
      <c r="J229" s="274"/>
      <c r="K229" s="274"/>
      <c r="L229" s="274"/>
      <c r="M229" s="263"/>
      <c r="N229" s="280"/>
      <c r="O229" s="280"/>
      <c r="P229" s="322"/>
      <c r="Q229" s="322"/>
      <c r="R229" s="322"/>
      <c r="S229" s="320"/>
      <c r="T229" s="320"/>
      <c r="U229" s="320"/>
      <c r="V229" s="320"/>
      <c r="W229" s="320"/>
      <c r="X229" s="320"/>
      <c r="Y229" s="320"/>
      <c r="Z229" s="320"/>
      <c r="AA229" s="320"/>
      <c r="AB229" s="320"/>
      <c r="AC229" s="320"/>
      <c r="AD229" s="320"/>
      <c r="AE229" s="320"/>
      <c r="AF229" s="320"/>
      <c r="AG229" s="320"/>
    </row>
    <row r="230" spans="1:33" s="176" customFormat="1" x14ac:dyDescent="0.25">
      <c r="A230" s="332"/>
      <c r="B230" s="275"/>
      <c r="C230" s="480"/>
      <c r="D230" s="484"/>
      <c r="E230" s="322"/>
      <c r="F230" s="322"/>
      <c r="G230" s="322"/>
      <c r="H230" s="274"/>
      <c r="I230" s="193"/>
      <c r="J230" s="274"/>
      <c r="K230" s="274"/>
      <c r="L230" s="274"/>
      <c r="M230" s="263"/>
      <c r="N230" s="280"/>
      <c r="O230" s="280"/>
      <c r="P230" s="322"/>
      <c r="Q230" s="322"/>
      <c r="R230" s="322"/>
      <c r="S230" s="320"/>
      <c r="T230" s="320"/>
      <c r="U230" s="320"/>
      <c r="V230" s="320"/>
      <c r="W230" s="320"/>
      <c r="X230" s="320"/>
      <c r="Y230" s="320"/>
      <c r="Z230" s="320"/>
      <c r="AA230" s="320"/>
      <c r="AB230" s="320"/>
      <c r="AC230" s="320"/>
      <c r="AD230" s="320"/>
      <c r="AE230" s="320"/>
      <c r="AF230" s="320"/>
      <c r="AG230" s="320"/>
    </row>
    <row r="231" spans="1:33" s="176" customFormat="1" x14ac:dyDescent="0.25">
      <c r="A231" s="332"/>
      <c r="B231" s="275"/>
      <c r="C231" s="480"/>
      <c r="D231" s="484"/>
      <c r="E231" s="322"/>
      <c r="F231" s="322"/>
      <c r="G231" s="322"/>
      <c r="H231" s="274"/>
      <c r="I231" s="193"/>
      <c r="J231" s="274"/>
      <c r="K231" s="274"/>
      <c r="L231" s="274"/>
      <c r="M231" s="263"/>
      <c r="N231" s="280"/>
      <c r="O231" s="280"/>
      <c r="P231" s="322"/>
      <c r="Q231" s="322"/>
      <c r="R231" s="322"/>
      <c r="S231" s="320"/>
      <c r="T231" s="320"/>
      <c r="U231" s="320"/>
      <c r="V231" s="320"/>
      <c r="W231" s="320"/>
      <c r="X231" s="320"/>
      <c r="Y231" s="320"/>
      <c r="Z231" s="320"/>
      <c r="AA231" s="320"/>
      <c r="AB231" s="320"/>
      <c r="AC231" s="320"/>
      <c r="AD231" s="320"/>
      <c r="AE231" s="320"/>
      <c r="AF231" s="320"/>
      <c r="AG231" s="320"/>
    </row>
    <row r="232" spans="1:33" s="176" customFormat="1" x14ac:dyDescent="0.25">
      <c r="A232" s="332"/>
      <c r="B232" s="275"/>
      <c r="C232" s="480"/>
      <c r="D232" s="484"/>
      <c r="E232" s="322"/>
      <c r="F232" s="322"/>
      <c r="G232" s="322"/>
      <c r="H232" s="274"/>
      <c r="I232" s="193"/>
      <c r="J232" s="274"/>
      <c r="K232" s="274"/>
      <c r="L232" s="274"/>
      <c r="M232" s="263"/>
      <c r="N232" s="280"/>
      <c r="O232" s="280"/>
      <c r="P232" s="322"/>
      <c r="Q232" s="322"/>
      <c r="R232" s="322"/>
      <c r="S232" s="320"/>
      <c r="T232" s="320"/>
      <c r="U232" s="320"/>
      <c r="V232" s="320"/>
      <c r="W232" s="320"/>
      <c r="X232" s="320"/>
      <c r="Y232" s="320"/>
      <c r="Z232" s="320"/>
      <c r="AA232" s="320"/>
      <c r="AB232" s="320"/>
      <c r="AC232" s="320"/>
      <c r="AD232" s="320"/>
      <c r="AE232" s="320"/>
      <c r="AF232" s="320"/>
      <c r="AG232" s="320"/>
    </row>
    <row r="233" spans="1:33" s="176" customFormat="1" x14ac:dyDescent="0.25">
      <c r="A233" s="332"/>
      <c r="B233" s="275"/>
      <c r="C233" s="480"/>
      <c r="D233" s="484"/>
      <c r="E233" s="322"/>
      <c r="F233" s="322"/>
      <c r="G233" s="322"/>
      <c r="H233" s="274"/>
      <c r="I233" s="193"/>
      <c r="J233" s="274"/>
      <c r="K233" s="274"/>
      <c r="L233" s="274"/>
      <c r="M233" s="263"/>
      <c r="N233" s="280"/>
      <c r="O233" s="280"/>
      <c r="P233" s="322"/>
      <c r="Q233" s="322"/>
      <c r="R233" s="322"/>
      <c r="S233" s="320"/>
      <c r="T233" s="320"/>
      <c r="U233" s="320"/>
      <c r="V233" s="320"/>
      <c r="W233" s="320"/>
      <c r="X233" s="320"/>
      <c r="Y233" s="320"/>
      <c r="Z233" s="320"/>
      <c r="AA233" s="320"/>
      <c r="AB233" s="320"/>
      <c r="AC233" s="320"/>
      <c r="AD233" s="320"/>
      <c r="AE233" s="320"/>
      <c r="AF233" s="320"/>
      <c r="AG233" s="320"/>
    </row>
    <row r="234" spans="1:33" s="176" customFormat="1" x14ac:dyDescent="0.25">
      <c r="A234" s="332"/>
      <c r="B234" s="275"/>
      <c r="C234" s="480"/>
      <c r="D234" s="484"/>
      <c r="E234" s="322"/>
      <c r="F234" s="322"/>
      <c r="G234" s="322"/>
      <c r="H234" s="274"/>
      <c r="I234" s="193"/>
      <c r="J234" s="274"/>
      <c r="K234" s="274"/>
      <c r="L234" s="274"/>
      <c r="M234" s="263"/>
      <c r="N234" s="280"/>
      <c r="O234" s="280"/>
      <c r="P234" s="322"/>
      <c r="Q234" s="322"/>
      <c r="R234" s="322"/>
      <c r="S234" s="320"/>
      <c r="T234" s="320"/>
      <c r="U234" s="320"/>
      <c r="V234" s="320"/>
      <c r="W234" s="320"/>
      <c r="X234" s="320"/>
      <c r="Y234" s="320"/>
      <c r="Z234" s="320"/>
      <c r="AA234" s="320"/>
      <c r="AB234" s="320"/>
      <c r="AC234" s="320"/>
      <c r="AD234" s="320"/>
      <c r="AE234" s="320"/>
      <c r="AF234" s="320"/>
      <c r="AG234" s="320"/>
    </row>
    <row r="235" spans="1:33" s="176" customFormat="1" x14ac:dyDescent="0.25">
      <c r="A235" s="332"/>
      <c r="B235" s="275"/>
      <c r="C235" s="480"/>
      <c r="D235" s="484"/>
      <c r="E235" s="322"/>
      <c r="F235" s="322"/>
      <c r="G235" s="322"/>
      <c r="H235" s="274"/>
      <c r="I235" s="193"/>
      <c r="J235" s="274"/>
      <c r="K235" s="274"/>
      <c r="L235" s="274"/>
      <c r="M235" s="263"/>
      <c r="N235" s="280"/>
      <c r="O235" s="280"/>
      <c r="P235" s="322"/>
      <c r="Q235" s="322"/>
      <c r="R235" s="322"/>
      <c r="S235" s="320"/>
      <c r="T235" s="320"/>
      <c r="U235" s="320"/>
      <c r="V235" s="320"/>
      <c r="W235" s="320"/>
      <c r="X235" s="320"/>
      <c r="Y235" s="320"/>
      <c r="Z235" s="320"/>
      <c r="AA235" s="320"/>
      <c r="AB235" s="320"/>
      <c r="AC235" s="320"/>
      <c r="AD235" s="320"/>
      <c r="AE235" s="320"/>
      <c r="AF235" s="320"/>
      <c r="AG235" s="320"/>
    </row>
    <row r="236" spans="1:33" s="176" customFormat="1" x14ac:dyDescent="0.25">
      <c r="A236" s="332"/>
      <c r="B236" s="275"/>
      <c r="C236" s="480"/>
      <c r="D236" s="484"/>
      <c r="E236" s="322"/>
      <c r="F236" s="322"/>
      <c r="G236" s="322"/>
      <c r="H236" s="274"/>
      <c r="I236" s="193"/>
      <c r="J236" s="274"/>
      <c r="K236" s="274"/>
      <c r="L236" s="274"/>
      <c r="M236" s="263"/>
      <c r="N236" s="280"/>
      <c r="O236" s="280"/>
      <c r="P236" s="322"/>
      <c r="Q236" s="322"/>
      <c r="R236" s="322"/>
      <c r="S236" s="320"/>
      <c r="T236" s="320"/>
      <c r="U236" s="320"/>
      <c r="V236" s="320"/>
      <c r="W236" s="320"/>
      <c r="X236" s="320"/>
      <c r="Y236" s="320"/>
      <c r="Z236" s="320"/>
      <c r="AA236" s="320"/>
      <c r="AB236" s="320"/>
      <c r="AC236" s="320"/>
      <c r="AD236" s="320"/>
      <c r="AE236" s="320"/>
      <c r="AF236" s="320"/>
      <c r="AG236" s="320"/>
    </row>
    <row r="237" spans="1:33" s="176" customFormat="1" x14ac:dyDescent="0.25">
      <c r="A237" s="332"/>
      <c r="B237" s="275"/>
      <c r="C237" s="480"/>
      <c r="D237" s="484"/>
      <c r="E237" s="322"/>
      <c r="F237" s="322"/>
      <c r="G237" s="322"/>
      <c r="H237" s="274"/>
      <c r="I237" s="193"/>
      <c r="J237" s="274"/>
      <c r="K237" s="274"/>
      <c r="L237" s="274"/>
      <c r="M237" s="263"/>
      <c r="N237" s="280"/>
      <c r="O237" s="280"/>
      <c r="P237" s="322"/>
      <c r="Q237" s="322"/>
      <c r="R237" s="322"/>
      <c r="S237" s="320"/>
      <c r="T237" s="320"/>
      <c r="U237" s="320"/>
      <c r="V237" s="320"/>
      <c r="W237" s="320"/>
      <c r="X237" s="320"/>
      <c r="Y237" s="320"/>
      <c r="Z237" s="320"/>
      <c r="AA237" s="320"/>
      <c r="AB237" s="320"/>
      <c r="AC237" s="320"/>
      <c r="AD237" s="320"/>
      <c r="AE237" s="320"/>
      <c r="AF237" s="320"/>
      <c r="AG237" s="320"/>
    </row>
    <row r="238" spans="1:33" s="176" customFormat="1" x14ac:dyDescent="0.25">
      <c r="A238" s="332"/>
      <c r="B238" s="275"/>
      <c r="C238" s="480"/>
      <c r="D238" s="484"/>
      <c r="E238" s="322"/>
      <c r="F238" s="322"/>
      <c r="G238" s="322"/>
      <c r="H238" s="274"/>
      <c r="I238" s="193"/>
      <c r="J238" s="274"/>
      <c r="K238" s="274"/>
      <c r="L238" s="274"/>
      <c r="M238" s="263"/>
      <c r="N238" s="280"/>
      <c r="O238" s="280"/>
      <c r="P238" s="322"/>
      <c r="Q238" s="322"/>
      <c r="R238" s="322"/>
      <c r="S238" s="320"/>
      <c r="T238" s="320"/>
      <c r="U238" s="320"/>
      <c r="V238" s="320"/>
      <c r="W238" s="320"/>
      <c r="X238" s="320"/>
      <c r="Y238" s="320"/>
      <c r="Z238" s="320"/>
      <c r="AA238" s="320"/>
      <c r="AB238" s="320"/>
      <c r="AC238" s="320"/>
      <c r="AD238" s="320"/>
      <c r="AE238" s="320"/>
      <c r="AF238" s="320"/>
      <c r="AG238" s="320"/>
    </row>
    <row r="239" spans="1:33" s="176" customFormat="1" x14ac:dyDescent="0.25">
      <c r="A239" s="332"/>
      <c r="B239" s="275"/>
      <c r="C239" s="480"/>
      <c r="D239" s="484"/>
      <c r="E239" s="322"/>
      <c r="F239" s="322"/>
      <c r="G239" s="322"/>
      <c r="H239" s="274"/>
      <c r="I239" s="193"/>
      <c r="J239" s="274"/>
      <c r="K239" s="274"/>
      <c r="L239" s="274"/>
      <c r="M239" s="263"/>
      <c r="N239" s="280"/>
      <c r="O239" s="280"/>
      <c r="P239" s="322"/>
      <c r="Q239" s="322"/>
      <c r="R239" s="322"/>
      <c r="S239" s="320"/>
      <c r="T239" s="320"/>
      <c r="U239" s="320"/>
      <c r="V239" s="320"/>
      <c r="W239" s="320"/>
      <c r="X239" s="320"/>
      <c r="Y239" s="320"/>
      <c r="Z239" s="320"/>
      <c r="AA239" s="320"/>
      <c r="AB239" s="320"/>
      <c r="AC239" s="320"/>
      <c r="AD239" s="320"/>
      <c r="AE239" s="320"/>
      <c r="AF239" s="320"/>
      <c r="AG239" s="320"/>
    </row>
    <row r="240" spans="1:33" s="176" customFormat="1" x14ac:dyDescent="0.25">
      <c r="A240" s="332"/>
      <c r="B240" s="275"/>
      <c r="C240" s="480"/>
      <c r="D240" s="484"/>
      <c r="E240" s="322"/>
      <c r="F240" s="322"/>
      <c r="G240" s="322"/>
      <c r="H240" s="274"/>
      <c r="I240" s="193"/>
      <c r="J240" s="274"/>
      <c r="K240" s="274"/>
      <c r="L240" s="274"/>
      <c r="M240" s="263"/>
      <c r="N240" s="280"/>
      <c r="O240" s="280"/>
      <c r="P240" s="322"/>
      <c r="Q240" s="322"/>
      <c r="R240" s="322"/>
      <c r="S240" s="320"/>
      <c r="T240" s="320"/>
      <c r="U240" s="320"/>
      <c r="V240" s="320"/>
      <c r="W240" s="320"/>
      <c r="X240" s="320"/>
      <c r="Y240" s="320"/>
      <c r="Z240" s="320"/>
      <c r="AA240" s="320"/>
      <c r="AB240" s="320"/>
      <c r="AC240" s="320"/>
      <c r="AD240" s="320"/>
      <c r="AE240" s="320"/>
      <c r="AF240" s="320"/>
      <c r="AG240" s="320"/>
    </row>
    <row r="241" spans="1:33" s="176" customFormat="1" x14ac:dyDescent="0.25">
      <c r="A241" s="332"/>
      <c r="B241" s="275"/>
      <c r="C241" s="480"/>
      <c r="D241" s="484"/>
      <c r="E241" s="322"/>
      <c r="F241" s="322"/>
      <c r="G241" s="322"/>
      <c r="H241" s="274"/>
      <c r="I241" s="193"/>
      <c r="J241" s="274"/>
      <c r="K241" s="274"/>
      <c r="L241" s="274"/>
      <c r="M241" s="263"/>
      <c r="N241" s="280"/>
      <c r="O241" s="280"/>
      <c r="P241" s="322"/>
      <c r="Q241" s="322"/>
      <c r="R241" s="322"/>
      <c r="S241" s="320"/>
      <c r="T241" s="320"/>
      <c r="U241" s="320"/>
      <c r="V241" s="320"/>
      <c r="W241" s="320"/>
      <c r="X241" s="320"/>
      <c r="Y241" s="320"/>
      <c r="Z241" s="320"/>
      <c r="AA241" s="320"/>
      <c r="AB241" s="320"/>
      <c r="AC241" s="320"/>
      <c r="AD241" s="320"/>
      <c r="AE241" s="320"/>
      <c r="AF241" s="320"/>
      <c r="AG241" s="320"/>
    </row>
    <row r="242" spans="1:33" s="176" customFormat="1" x14ac:dyDescent="0.25">
      <c r="A242" s="332"/>
      <c r="B242" s="275"/>
      <c r="C242" s="480"/>
      <c r="D242" s="484"/>
      <c r="E242" s="322"/>
      <c r="F242" s="322"/>
      <c r="G242" s="322"/>
      <c r="H242" s="274"/>
      <c r="I242" s="193"/>
      <c r="J242" s="274"/>
      <c r="K242" s="274"/>
      <c r="L242" s="274"/>
      <c r="M242" s="263"/>
      <c r="N242" s="280"/>
      <c r="O242" s="280"/>
      <c r="P242" s="322"/>
      <c r="Q242" s="322"/>
      <c r="R242" s="322"/>
      <c r="S242" s="320"/>
      <c r="T242" s="320"/>
      <c r="U242" s="320"/>
      <c r="V242" s="320"/>
      <c r="W242" s="320"/>
      <c r="X242" s="320"/>
      <c r="Y242" s="320"/>
      <c r="Z242" s="320"/>
      <c r="AA242" s="320"/>
      <c r="AB242" s="320"/>
      <c r="AC242" s="320"/>
      <c r="AD242" s="320"/>
      <c r="AE242" s="320"/>
      <c r="AF242" s="320"/>
      <c r="AG242" s="320"/>
    </row>
    <row r="243" spans="1:33" s="176" customFormat="1" x14ac:dyDescent="0.25">
      <c r="A243" s="332"/>
      <c r="B243" s="275"/>
      <c r="C243" s="480"/>
      <c r="D243" s="484"/>
      <c r="E243" s="322"/>
      <c r="F243" s="322"/>
      <c r="G243" s="322"/>
      <c r="H243" s="274"/>
      <c r="I243" s="193"/>
      <c r="J243" s="274"/>
      <c r="K243" s="274"/>
      <c r="L243" s="274"/>
      <c r="M243" s="263"/>
      <c r="N243" s="280"/>
      <c r="O243" s="280"/>
      <c r="P243" s="322"/>
      <c r="Q243" s="322"/>
      <c r="R243" s="322"/>
      <c r="S243" s="320"/>
      <c r="T243" s="320"/>
      <c r="U243" s="320"/>
      <c r="V243" s="320"/>
      <c r="W243" s="320"/>
      <c r="X243" s="320"/>
      <c r="Y243" s="320"/>
      <c r="Z243" s="320"/>
      <c r="AA243" s="320"/>
      <c r="AB243" s="320"/>
      <c r="AC243" s="320"/>
      <c r="AD243" s="320"/>
      <c r="AE243" s="320"/>
      <c r="AF243" s="320"/>
      <c r="AG243" s="320"/>
    </row>
    <row r="244" spans="1:33" s="176" customFormat="1" x14ac:dyDescent="0.25">
      <c r="A244" s="332"/>
      <c r="B244" s="275"/>
      <c r="C244" s="480"/>
      <c r="D244" s="484"/>
      <c r="E244" s="322"/>
      <c r="F244" s="322"/>
      <c r="G244" s="322"/>
      <c r="H244" s="274"/>
      <c r="I244" s="193"/>
      <c r="J244" s="274"/>
      <c r="K244" s="274"/>
      <c r="L244" s="274"/>
      <c r="M244" s="263"/>
      <c r="N244" s="280"/>
      <c r="O244" s="280"/>
      <c r="P244" s="322"/>
      <c r="Q244" s="322"/>
      <c r="R244" s="322"/>
      <c r="S244" s="320"/>
      <c r="T244" s="320"/>
      <c r="U244" s="320"/>
      <c r="V244" s="320"/>
      <c r="W244" s="320"/>
      <c r="X244" s="320"/>
      <c r="Y244" s="320"/>
      <c r="Z244" s="320"/>
      <c r="AA244" s="320"/>
      <c r="AB244" s="320"/>
      <c r="AC244" s="320"/>
      <c r="AD244" s="320"/>
      <c r="AE244" s="320"/>
      <c r="AF244" s="320"/>
      <c r="AG244" s="320"/>
    </row>
    <row r="245" spans="1:33" s="176" customFormat="1" x14ac:dyDescent="0.25">
      <c r="A245" s="332"/>
      <c r="B245" s="275"/>
      <c r="C245" s="480"/>
      <c r="D245" s="484"/>
      <c r="E245" s="322"/>
      <c r="F245" s="322"/>
      <c r="G245" s="322"/>
      <c r="H245" s="274"/>
      <c r="I245" s="193"/>
      <c r="J245" s="274"/>
      <c r="K245" s="274"/>
      <c r="L245" s="274"/>
      <c r="M245" s="263"/>
      <c r="N245" s="280"/>
      <c r="O245" s="280"/>
      <c r="P245" s="322"/>
      <c r="Q245" s="322"/>
      <c r="R245" s="322"/>
      <c r="S245" s="320"/>
      <c r="T245" s="320"/>
      <c r="U245" s="320"/>
      <c r="V245" s="320"/>
      <c r="W245" s="320"/>
      <c r="X245" s="320"/>
      <c r="Y245" s="320"/>
      <c r="Z245" s="320"/>
      <c r="AA245" s="320"/>
      <c r="AB245" s="320"/>
      <c r="AC245" s="320"/>
      <c r="AD245" s="320"/>
      <c r="AE245" s="320"/>
      <c r="AF245" s="320"/>
      <c r="AG245" s="320"/>
    </row>
    <row r="246" spans="1:33" s="176" customFormat="1" x14ac:dyDescent="0.25">
      <c r="A246" s="332"/>
      <c r="B246" s="275"/>
      <c r="C246" s="480"/>
      <c r="D246" s="484"/>
      <c r="E246" s="322"/>
      <c r="F246" s="322"/>
      <c r="G246" s="322"/>
      <c r="H246" s="274"/>
      <c r="I246" s="193"/>
      <c r="J246" s="274"/>
      <c r="K246" s="274"/>
      <c r="L246" s="274"/>
      <c r="M246" s="263"/>
      <c r="N246" s="280"/>
      <c r="O246" s="280"/>
      <c r="P246" s="322"/>
      <c r="Q246" s="322"/>
      <c r="R246" s="322"/>
      <c r="S246" s="320"/>
      <c r="T246" s="320"/>
      <c r="U246" s="320"/>
      <c r="V246" s="320"/>
      <c r="W246" s="320"/>
      <c r="X246" s="320"/>
      <c r="Y246" s="320"/>
      <c r="Z246" s="320"/>
      <c r="AA246" s="320"/>
      <c r="AB246" s="320"/>
      <c r="AC246" s="320"/>
      <c r="AD246" s="320"/>
      <c r="AE246" s="320"/>
      <c r="AF246" s="320"/>
      <c r="AG246" s="320"/>
    </row>
    <row r="247" spans="1:33" s="176" customFormat="1" x14ac:dyDescent="0.25">
      <c r="A247" s="332"/>
      <c r="B247" s="275"/>
      <c r="C247" s="480"/>
      <c r="D247" s="484"/>
      <c r="E247" s="322"/>
      <c r="F247" s="322"/>
      <c r="G247" s="322"/>
      <c r="H247" s="274"/>
      <c r="I247" s="193"/>
      <c r="J247" s="274"/>
      <c r="K247" s="274"/>
      <c r="L247" s="274"/>
      <c r="M247" s="263"/>
      <c r="N247" s="280"/>
      <c r="O247" s="280"/>
      <c r="P247" s="322"/>
      <c r="Q247" s="322"/>
      <c r="R247" s="322"/>
      <c r="S247" s="320"/>
      <c r="T247" s="320"/>
      <c r="U247" s="320"/>
      <c r="V247" s="320"/>
      <c r="W247" s="320"/>
      <c r="X247" s="320"/>
      <c r="Y247" s="320"/>
      <c r="Z247" s="320"/>
      <c r="AA247" s="320"/>
      <c r="AB247" s="320"/>
      <c r="AC247" s="320"/>
      <c r="AD247" s="320"/>
      <c r="AE247" s="320"/>
      <c r="AF247" s="320"/>
      <c r="AG247" s="320"/>
    </row>
    <row r="248" spans="1:33" s="176" customFormat="1" x14ac:dyDescent="0.25">
      <c r="A248" s="332"/>
      <c r="B248" s="275"/>
      <c r="C248" s="480"/>
      <c r="D248" s="484"/>
      <c r="E248" s="322"/>
      <c r="F248" s="322"/>
      <c r="G248" s="322"/>
      <c r="H248" s="274"/>
      <c r="I248" s="193"/>
      <c r="J248" s="274"/>
      <c r="K248" s="274"/>
      <c r="L248" s="274"/>
      <c r="M248" s="263"/>
      <c r="N248" s="280"/>
      <c r="O248" s="280"/>
      <c r="P248" s="322"/>
      <c r="Q248" s="322"/>
      <c r="R248" s="322"/>
      <c r="S248" s="320"/>
      <c r="T248" s="320"/>
      <c r="U248" s="320"/>
      <c r="V248" s="320"/>
      <c r="W248" s="320"/>
      <c r="X248" s="320"/>
      <c r="Y248" s="320"/>
      <c r="Z248" s="320"/>
      <c r="AA248" s="320"/>
      <c r="AB248" s="320"/>
      <c r="AC248" s="320"/>
      <c r="AD248" s="320"/>
      <c r="AE248" s="320"/>
      <c r="AF248" s="320"/>
      <c r="AG248" s="320"/>
    </row>
    <row r="249" spans="1:33" s="176" customFormat="1" x14ac:dyDescent="0.25">
      <c r="A249" s="332"/>
      <c r="B249" s="275"/>
      <c r="C249" s="480"/>
      <c r="D249" s="484"/>
      <c r="E249" s="322"/>
      <c r="F249" s="322"/>
      <c r="G249" s="322"/>
      <c r="H249" s="274"/>
      <c r="I249" s="193"/>
      <c r="J249" s="274"/>
      <c r="K249" s="274"/>
      <c r="L249" s="274"/>
      <c r="M249" s="263"/>
      <c r="N249" s="280"/>
      <c r="O249" s="280"/>
      <c r="P249" s="322"/>
      <c r="Q249" s="322"/>
      <c r="R249" s="322"/>
      <c r="S249" s="320"/>
      <c r="T249" s="320"/>
      <c r="U249" s="320"/>
      <c r="V249" s="320"/>
      <c r="W249" s="320"/>
      <c r="X249" s="320"/>
      <c r="Y249" s="320"/>
      <c r="Z249" s="320"/>
      <c r="AA249" s="320"/>
      <c r="AB249" s="320"/>
      <c r="AC249" s="320"/>
      <c r="AD249" s="320"/>
      <c r="AE249" s="320"/>
      <c r="AF249" s="320"/>
      <c r="AG249" s="320"/>
    </row>
    <row r="250" spans="1:33" s="176" customFormat="1" x14ac:dyDescent="0.25">
      <c r="A250" s="332"/>
      <c r="B250" s="275"/>
      <c r="C250" s="480"/>
      <c r="D250" s="484"/>
      <c r="E250" s="322"/>
      <c r="F250" s="322"/>
      <c r="G250" s="322"/>
      <c r="H250" s="274"/>
      <c r="I250" s="193"/>
      <c r="J250" s="274"/>
      <c r="K250" s="274"/>
      <c r="L250" s="274"/>
      <c r="M250" s="263"/>
      <c r="N250" s="280"/>
      <c r="O250" s="280"/>
      <c r="P250" s="322"/>
      <c r="Q250" s="322"/>
      <c r="R250" s="322"/>
      <c r="S250" s="320"/>
      <c r="T250" s="320"/>
      <c r="U250" s="320"/>
      <c r="V250" s="320"/>
      <c r="W250" s="320"/>
      <c r="X250" s="320"/>
      <c r="Y250" s="320"/>
      <c r="Z250" s="320"/>
      <c r="AA250" s="320"/>
      <c r="AB250" s="320"/>
      <c r="AC250" s="320"/>
      <c r="AD250" s="320"/>
      <c r="AE250" s="320"/>
      <c r="AF250" s="320"/>
      <c r="AG250" s="320"/>
    </row>
    <row r="251" spans="1:33" s="176" customFormat="1" x14ac:dyDescent="0.25">
      <c r="A251" s="332"/>
      <c r="B251" s="275"/>
      <c r="C251" s="480"/>
      <c r="D251" s="484"/>
      <c r="E251" s="322"/>
      <c r="F251" s="322"/>
      <c r="G251" s="322"/>
      <c r="H251" s="274"/>
      <c r="I251" s="193"/>
      <c r="J251" s="274"/>
      <c r="K251" s="274"/>
      <c r="L251" s="274"/>
      <c r="M251" s="263"/>
      <c r="N251" s="280"/>
      <c r="O251" s="280"/>
      <c r="P251" s="322"/>
      <c r="Q251" s="322"/>
      <c r="R251" s="322"/>
      <c r="S251" s="320"/>
      <c r="T251" s="320"/>
      <c r="U251" s="320"/>
      <c r="V251" s="320"/>
      <c r="W251" s="320"/>
      <c r="X251" s="320"/>
      <c r="Y251" s="320"/>
      <c r="Z251" s="320"/>
      <c r="AA251" s="320"/>
      <c r="AB251" s="320"/>
      <c r="AC251" s="320"/>
      <c r="AD251" s="320"/>
      <c r="AE251" s="320"/>
      <c r="AF251" s="320"/>
      <c r="AG251" s="320"/>
    </row>
    <row r="252" spans="1:33" s="176" customFormat="1" x14ac:dyDescent="0.25">
      <c r="A252" s="332"/>
      <c r="B252" s="275"/>
      <c r="C252" s="480"/>
      <c r="D252" s="484"/>
      <c r="E252" s="322"/>
      <c r="F252" s="322"/>
      <c r="G252" s="322"/>
      <c r="H252" s="274"/>
      <c r="I252" s="193"/>
      <c r="J252" s="274"/>
      <c r="K252" s="274"/>
      <c r="L252" s="274"/>
      <c r="M252" s="263"/>
      <c r="N252" s="280"/>
      <c r="O252" s="280"/>
      <c r="P252" s="322"/>
      <c r="Q252" s="322"/>
      <c r="R252" s="322"/>
      <c r="S252" s="320"/>
      <c r="T252" s="320"/>
      <c r="U252" s="320"/>
      <c r="V252" s="320"/>
      <c r="W252" s="320"/>
      <c r="X252" s="320"/>
      <c r="Y252" s="320"/>
      <c r="Z252" s="320"/>
      <c r="AA252" s="320"/>
      <c r="AB252" s="320"/>
      <c r="AC252" s="320"/>
      <c r="AD252" s="320"/>
      <c r="AE252" s="320"/>
      <c r="AF252" s="320"/>
      <c r="AG252" s="320"/>
    </row>
    <row r="253" spans="1:33" s="176" customFormat="1" x14ac:dyDescent="0.25">
      <c r="A253" s="332"/>
      <c r="B253" s="275"/>
      <c r="C253" s="480"/>
      <c r="D253" s="484"/>
      <c r="E253" s="322"/>
      <c r="F253" s="322"/>
      <c r="G253" s="322"/>
      <c r="H253" s="274"/>
      <c r="I253" s="193"/>
      <c r="J253" s="274"/>
      <c r="K253" s="274"/>
      <c r="L253" s="274"/>
      <c r="M253" s="263"/>
      <c r="N253" s="280"/>
      <c r="O253" s="280"/>
      <c r="P253" s="322"/>
      <c r="Q253" s="322"/>
      <c r="R253" s="322"/>
      <c r="S253" s="320"/>
      <c r="T253" s="320"/>
      <c r="U253" s="320"/>
      <c r="V253" s="320"/>
      <c r="W253" s="320"/>
      <c r="X253" s="320"/>
      <c r="Y253" s="320"/>
      <c r="Z253" s="320"/>
      <c r="AA253" s="320"/>
      <c r="AB253" s="320"/>
      <c r="AC253" s="320"/>
      <c r="AD253" s="320"/>
      <c r="AE253" s="320"/>
      <c r="AF253" s="320"/>
      <c r="AG253" s="320"/>
    </row>
    <row r="254" spans="1:33" s="176" customFormat="1" x14ac:dyDescent="0.25">
      <c r="A254" s="332"/>
      <c r="B254" s="275"/>
      <c r="C254" s="480"/>
      <c r="D254" s="484"/>
      <c r="E254" s="322"/>
      <c r="F254" s="322"/>
      <c r="G254" s="322"/>
      <c r="H254" s="274"/>
      <c r="I254" s="193"/>
      <c r="J254" s="274"/>
      <c r="K254" s="274"/>
      <c r="L254" s="274"/>
      <c r="M254" s="263"/>
      <c r="N254" s="280"/>
      <c r="O254" s="280"/>
      <c r="P254" s="322"/>
      <c r="Q254" s="322"/>
      <c r="R254" s="322"/>
      <c r="S254" s="320"/>
      <c r="T254" s="320"/>
      <c r="U254" s="320"/>
      <c r="V254" s="320"/>
      <c r="W254" s="320"/>
      <c r="X254" s="320"/>
      <c r="Y254" s="320"/>
      <c r="Z254" s="320"/>
      <c r="AA254" s="320"/>
      <c r="AB254" s="320"/>
      <c r="AC254" s="320"/>
      <c r="AD254" s="320"/>
      <c r="AE254" s="320"/>
      <c r="AF254" s="320"/>
      <c r="AG254" s="320"/>
    </row>
    <row r="255" spans="1:33" s="176" customFormat="1" x14ac:dyDescent="0.25">
      <c r="A255" s="332"/>
      <c r="B255" s="275"/>
      <c r="C255" s="480"/>
      <c r="D255" s="484"/>
      <c r="E255" s="322"/>
      <c r="F255" s="322"/>
      <c r="G255" s="322"/>
      <c r="H255" s="274"/>
      <c r="I255" s="193"/>
      <c r="J255" s="274"/>
      <c r="K255" s="274"/>
      <c r="L255" s="274"/>
      <c r="M255" s="263"/>
      <c r="N255" s="280"/>
      <c r="O255" s="280"/>
      <c r="P255" s="322"/>
      <c r="Q255" s="322"/>
      <c r="R255" s="322"/>
      <c r="S255" s="320"/>
      <c r="T255" s="320"/>
      <c r="U255" s="320"/>
      <c r="V255" s="320"/>
      <c r="W255" s="320"/>
      <c r="X255" s="320"/>
      <c r="Y255" s="320"/>
      <c r="Z255" s="320"/>
      <c r="AA255" s="320"/>
      <c r="AB255" s="320"/>
      <c r="AC255" s="320"/>
      <c r="AD255" s="320"/>
      <c r="AE255" s="320"/>
      <c r="AF255" s="320"/>
      <c r="AG255" s="320"/>
    </row>
    <row r="256" spans="1:33" s="176" customFormat="1" x14ac:dyDescent="0.25">
      <c r="A256" s="332"/>
      <c r="B256" s="275"/>
      <c r="C256" s="480"/>
      <c r="D256" s="484"/>
      <c r="E256" s="322"/>
      <c r="F256" s="322"/>
      <c r="G256" s="322"/>
      <c r="H256" s="274"/>
      <c r="I256" s="193"/>
      <c r="J256" s="274"/>
      <c r="K256" s="274"/>
      <c r="L256" s="274"/>
      <c r="M256" s="263"/>
      <c r="N256" s="280"/>
      <c r="O256" s="280"/>
      <c r="P256" s="322"/>
      <c r="Q256" s="322"/>
      <c r="R256" s="322"/>
      <c r="S256" s="320"/>
      <c r="T256" s="320"/>
      <c r="U256" s="320"/>
      <c r="V256" s="320"/>
      <c r="W256" s="320"/>
      <c r="X256" s="320"/>
      <c r="Y256" s="320"/>
      <c r="Z256" s="320"/>
      <c r="AA256" s="320"/>
      <c r="AB256" s="320"/>
      <c r="AC256" s="320"/>
      <c r="AD256" s="320"/>
      <c r="AE256" s="320"/>
      <c r="AF256" s="320"/>
      <c r="AG256" s="320"/>
    </row>
    <row r="257" spans="1:33" s="176" customFormat="1" x14ac:dyDescent="0.25">
      <c r="A257" s="332"/>
      <c r="B257" s="275"/>
      <c r="C257" s="480"/>
      <c r="D257" s="484"/>
      <c r="E257" s="322"/>
      <c r="F257" s="322"/>
      <c r="G257" s="322"/>
      <c r="H257" s="274"/>
      <c r="I257" s="193"/>
      <c r="J257" s="274"/>
      <c r="K257" s="274"/>
      <c r="L257" s="274"/>
      <c r="M257" s="263"/>
      <c r="N257" s="280"/>
      <c r="O257" s="280"/>
      <c r="P257" s="322"/>
      <c r="Q257" s="322"/>
      <c r="R257" s="322"/>
      <c r="S257" s="320"/>
      <c r="T257" s="320"/>
      <c r="U257" s="320"/>
      <c r="V257" s="320"/>
      <c r="W257" s="320"/>
      <c r="X257" s="320"/>
      <c r="Y257" s="320"/>
      <c r="Z257" s="320"/>
      <c r="AA257" s="320"/>
      <c r="AB257" s="320"/>
      <c r="AC257" s="320"/>
      <c r="AD257" s="320"/>
      <c r="AE257" s="320"/>
      <c r="AF257" s="320"/>
      <c r="AG257" s="320"/>
    </row>
    <row r="258" spans="1:33" s="176" customFormat="1" x14ac:dyDescent="0.25">
      <c r="A258" s="332"/>
      <c r="B258" s="275"/>
      <c r="C258" s="480"/>
      <c r="D258" s="484"/>
      <c r="E258" s="322"/>
      <c r="F258" s="322"/>
      <c r="G258" s="322"/>
      <c r="H258" s="274"/>
      <c r="I258" s="193"/>
      <c r="J258" s="274"/>
      <c r="K258" s="274"/>
      <c r="L258" s="274"/>
      <c r="M258" s="263"/>
      <c r="N258" s="280"/>
      <c r="O258" s="280"/>
      <c r="P258" s="322"/>
      <c r="Q258" s="322"/>
      <c r="R258" s="322"/>
      <c r="S258" s="320"/>
      <c r="T258" s="320"/>
      <c r="U258" s="320"/>
      <c r="V258" s="320"/>
      <c r="W258" s="320"/>
      <c r="X258" s="320"/>
      <c r="Y258" s="320"/>
      <c r="Z258" s="320"/>
      <c r="AA258" s="320"/>
      <c r="AB258" s="320"/>
      <c r="AC258" s="320"/>
      <c r="AD258" s="320"/>
      <c r="AE258" s="320"/>
      <c r="AF258" s="320"/>
      <c r="AG258" s="320"/>
    </row>
    <row r="259" spans="1:33" s="176" customFormat="1" x14ac:dyDescent="0.25">
      <c r="A259" s="332"/>
      <c r="B259" s="275"/>
      <c r="C259" s="480"/>
      <c r="D259" s="484"/>
      <c r="E259" s="322"/>
      <c r="F259" s="322"/>
      <c r="G259" s="322"/>
      <c r="H259" s="274"/>
      <c r="I259" s="193"/>
      <c r="J259" s="274"/>
      <c r="K259" s="274"/>
      <c r="L259" s="274"/>
      <c r="M259" s="263"/>
      <c r="N259" s="280"/>
      <c r="O259" s="280"/>
      <c r="P259" s="322"/>
      <c r="Q259" s="322"/>
      <c r="R259" s="322"/>
      <c r="S259" s="320"/>
      <c r="T259" s="320"/>
      <c r="U259" s="320"/>
      <c r="V259" s="320"/>
      <c r="W259" s="320"/>
      <c r="X259" s="320"/>
      <c r="Y259" s="320"/>
      <c r="Z259" s="320"/>
      <c r="AA259" s="320"/>
      <c r="AB259" s="320"/>
      <c r="AC259" s="320"/>
      <c r="AD259" s="320"/>
      <c r="AE259" s="320"/>
      <c r="AF259" s="320"/>
      <c r="AG259" s="320"/>
    </row>
    <row r="260" spans="1:33" s="176" customFormat="1" x14ac:dyDescent="0.25">
      <c r="A260" s="332"/>
      <c r="B260" s="275"/>
      <c r="C260" s="480"/>
      <c r="D260" s="484"/>
      <c r="E260" s="322"/>
      <c r="F260" s="322"/>
      <c r="G260" s="322"/>
      <c r="H260" s="274"/>
      <c r="I260" s="193"/>
      <c r="J260" s="274"/>
      <c r="K260" s="274"/>
      <c r="L260" s="274"/>
      <c r="M260" s="263"/>
      <c r="N260" s="280"/>
      <c r="O260" s="280"/>
      <c r="P260" s="322"/>
      <c r="Q260" s="322"/>
      <c r="R260" s="322"/>
      <c r="S260" s="320"/>
      <c r="T260" s="320"/>
      <c r="U260" s="320"/>
      <c r="V260" s="320"/>
      <c r="W260" s="320"/>
      <c r="X260" s="320"/>
      <c r="Y260" s="320"/>
      <c r="Z260" s="320"/>
      <c r="AA260" s="320"/>
      <c r="AB260" s="320"/>
      <c r="AC260" s="320"/>
      <c r="AD260" s="320"/>
      <c r="AE260" s="320"/>
      <c r="AF260" s="320"/>
      <c r="AG260" s="320"/>
    </row>
    <row r="261" spans="1:33" s="176" customFormat="1" x14ac:dyDescent="0.25">
      <c r="A261" s="332"/>
      <c r="B261" s="275"/>
      <c r="C261" s="480"/>
      <c r="D261" s="484"/>
      <c r="E261" s="322"/>
      <c r="F261" s="322"/>
      <c r="G261" s="322"/>
      <c r="H261" s="274"/>
      <c r="I261" s="193"/>
      <c r="J261" s="274"/>
      <c r="K261" s="274"/>
      <c r="L261" s="274"/>
      <c r="M261" s="263"/>
      <c r="N261" s="280"/>
      <c r="O261" s="280"/>
      <c r="P261" s="322"/>
      <c r="Q261" s="322"/>
      <c r="R261" s="322"/>
      <c r="S261" s="320"/>
      <c r="T261" s="320"/>
      <c r="U261" s="320"/>
      <c r="V261" s="320"/>
      <c r="W261" s="320"/>
      <c r="X261" s="320"/>
      <c r="Y261" s="320"/>
      <c r="Z261" s="320"/>
      <c r="AA261" s="320"/>
      <c r="AB261" s="320"/>
      <c r="AC261" s="320"/>
      <c r="AD261" s="320"/>
      <c r="AE261" s="320"/>
      <c r="AF261" s="320"/>
      <c r="AG261" s="320"/>
    </row>
    <row r="262" spans="1:33" s="176" customFormat="1" x14ac:dyDescent="0.25">
      <c r="A262" s="332"/>
      <c r="B262" s="275"/>
      <c r="C262" s="480"/>
      <c r="D262" s="484"/>
      <c r="E262" s="322"/>
      <c r="F262" s="322"/>
      <c r="G262" s="322"/>
      <c r="H262" s="274"/>
      <c r="I262" s="193"/>
      <c r="J262" s="274"/>
      <c r="K262" s="274"/>
      <c r="L262" s="274"/>
      <c r="M262" s="263"/>
      <c r="N262" s="280"/>
      <c r="O262" s="280"/>
      <c r="P262" s="322"/>
      <c r="Q262" s="322"/>
      <c r="R262" s="322"/>
      <c r="S262" s="320"/>
      <c r="T262" s="320"/>
      <c r="U262" s="320"/>
      <c r="V262" s="320"/>
      <c r="W262" s="320"/>
      <c r="X262" s="320"/>
      <c r="Y262" s="320"/>
      <c r="Z262" s="320"/>
      <c r="AA262" s="320"/>
      <c r="AB262" s="320"/>
      <c r="AC262" s="320"/>
      <c r="AD262" s="320"/>
      <c r="AE262" s="320"/>
      <c r="AF262" s="320"/>
      <c r="AG262" s="320"/>
    </row>
    <row r="263" spans="1:33" s="176" customFormat="1" x14ac:dyDescent="0.25">
      <c r="A263" s="332"/>
      <c r="B263" s="275"/>
      <c r="C263" s="480"/>
      <c r="D263" s="484"/>
      <c r="E263" s="322"/>
      <c r="F263" s="322"/>
      <c r="G263" s="322"/>
      <c r="H263" s="274"/>
      <c r="I263" s="193"/>
      <c r="J263" s="274"/>
      <c r="K263" s="274"/>
      <c r="L263" s="274"/>
      <c r="M263" s="263"/>
      <c r="N263" s="280"/>
      <c r="O263" s="280"/>
      <c r="P263" s="322"/>
      <c r="Q263" s="322"/>
      <c r="R263" s="322"/>
      <c r="S263" s="320"/>
      <c r="T263" s="320"/>
      <c r="U263" s="320"/>
      <c r="V263" s="320"/>
      <c r="W263" s="320"/>
      <c r="X263" s="320"/>
      <c r="Y263" s="320"/>
      <c r="Z263" s="320"/>
      <c r="AA263" s="320"/>
      <c r="AB263" s="320"/>
      <c r="AC263" s="320"/>
      <c r="AD263" s="320"/>
      <c r="AE263" s="320"/>
      <c r="AF263" s="320"/>
      <c r="AG263" s="320"/>
    </row>
    <row r="264" spans="1:33" s="176" customFormat="1" x14ac:dyDescent="0.25">
      <c r="A264" s="332"/>
      <c r="B264" s="275"/>
      <c r="C264" s="480"/>
      <c r="D264" s="484"/>
      <c r="E264" s="322"/>
      <c r="F264" s="322"/>
      <c r="G264" s="322"/>
      <c r="H264" s="274"/>
      <c r="I264" s="193"/>
      <c r="J264" s="274"/>
      <c r="K264" s="274"/>
      <c r="L264" s="274"/>
      <c r="M264" s="263"/>
      <c r="N264" s="280"/>
      <c r="O264" s="280"/>
      <c r="P264" s="322"/>
      <c r="Q264" s="322"/>
      <c r="R264" s="322"/>
      <c r="S264" s="320"/>
      <c r="T264" s="320"/>
      <c r="U264" s="320"/>
      <c r="V264" s="320"/>
      <c r="W264" s="320"/>
      <c r="X264" s="320"/>
      <c r="Y264" s="320"/>
      <c r="Z264" s="320"/>
      <c r="AA264" s="320"/>
      <c r="AB264" s="320"/>
      <c r="AC264" s="320"/>
      <c r="AD264" s="320"/>
      <c r="AE264" s="320"/>
      <c r="AF264" s="320"/>
      <c r="AG264" s="320"/>
    </row>
    <row r="265" spans="1:33" s="176" customFormat="1" x14ac:dyDescent="0.25">
      <c r="A265" s="332"/>
      <c r="B265" s="275"/>
      <c r="C265" s="480"/>
      <c r="D265" s="484"/>
      <c r="E265" s="322"/>
      <c r="F265" s="322"/>
      <c r="G265" s="322"/>
      <c r="H265" s="274"/>
      <c r="I265" s="193"/>
      <c r="J265" s="274"/>
      <c r="K265" s="274"/>
      <c r="L265" s="274"/>
      <c r="M265" s="263"/>
      <c r="N265" s="280"/>
      <c r="O265" s="280"/>
      <c r="P265" s="322"/>
      <c r="Q265" s="322"/>
      <c r="R265" s="322"/>
      <c r="S265" s="320"/>
      <c r="T265" s="320"/>
      <c r="U265" s="320"/>
      <c r="V265" s="320"/>
      <c r="W265" s="320"/>
      <c r="X265" s="320"/>
      <c r="Y265" s="320"/>
      <c r="Z265" s="320"/>
      <c r="AA265" s="320"/>
      <c r="AB265" s="320"/>
      <c r="AC265" s="320"/>
      <c r="AD265" s="320"/>
      <c r="AE265" s="320"/>
      <c r="AF265" s="320"/>
      <c r="AG265" s="320"/>
    </row>
    <row r="266" spans="1:33" s="176" customFormat="1" x14ac:dyDescent="0.25">
      <c r="A266" s="332"/>
      <c r="B266" s="275"/>
      <c r="C266" s="480"/>
      <c r="D266" s="484"/>
      <c r="E266" s="322"/>
      <c r="F266" s="322"/>
      <c r="G266" s="322"/>
      <c r="H266" s="274"/>
      <c r="I266" s="193"/>
      <c r="J266" s="274"/>
      <c r="K266" s="274"/>
      <c r="L266" s="274"/>
      <c r="M266" s="263"/>
      <c r="N266" s="280"/>
      <c r="O266" s="280"/>
      <c r="P266" s="322"/>
      <c r="Q266" s="322"/>
      <c r="R266" s="322"/>
      <c r="S266" s="320"/>
      <c r="T266" s="320"/>
      <c r="U266" s="320"/>
      <c r="V266" s="320"/>
      <c r="W266" s="320"/>
      <c r="X266" s="320"/>
      <c r="Y266" s="320"/>
      <c r="Z266" s="320"/>
      <c r="AA266" s="320"/>
      <c r="AB266" s="320"/>
      <c r="AC266" s="320"/>
      <c r="AD266" s="320"/>
      <c r="AE266" s="320"/>
      <c r="AF266" s="320"/>
      <c r="AG266" s="320"/>
    </row>
    <row r="267" spans="1:33" s="176" customFormat="1" x14ac:dyDescent="0.25">
      <c r="A267" s="332"/>
      <c r="B267" s="275"/>
      <c r="C267" s="480"/>
      <c r="D267" s="484"/>
      <c r="E267" s="322"/>
      <c r="F267" s="322"/>
      <c r="G267" s="322"/>
      <c r="H267" s="274"/>
      <c r="I267" s="193"/>
      <c r="J267" s="274"/>
      <c r="K267" s="274"/>
      <c r="L267" s="274"/>
      <c r="M267" s="263"/>
      <c r="N267" s="280"/>
      <c r="O267" s="280"/>
      <c r="P267" s="322"/>
      <c r="Q267" s="322"/>
      <c r="R267" s="322"/>
      <c r="S267" s="320"/>
      <c r="T267" s="320"/>
      <c r="U267" s="320"/>
      <c r="V267" s="320"/>
      <c r="W267" s="320"/>
      <c r="X267" s="320"/>
      <c r="Y267" s="320"/>
      <c r="Z267" s="320"/>
      <c r="AA267" s="320"/>
      <c r="AB267" s="320"/>
      <c r="AC267" s="320"/>
      <c r="AD267" s="320"/>
      <c r="AE267" s="320"/>
      <c r="AF267" s="320"/>
      <c r="AG267" s="320"/>
    </row>
    <row r="268" spans="1:33" s="176" customFormat="1" x14ac:dyDescent="0.25">
      <c r="A268" s="332"/>
      <c r="B268" s="275"/>
      <c r="C268" s="480"/>
      <c r="D268" s="484"/>
      <c r="E268" s="322"/>
      <c r="F268" s="322"/>
      <c r="G268" s="322"/>
      <c r="H268" s="274"/>
      <c r="I268" s="193"/>
      <c r="J268" s="274"/>
      <c r="K268" s="274"/>
      <c r="L268" s="274"/>
      <c r="M268" s="263"/>
      <c r="N268" s="280"/>
      <c r="O268" s="280"/>
      <c r="P268" s="322"/>
      <c r="Q268" s="322"/>
      <c r="R268" s="322"/>
      <c r="S268" s="320"/>
      <c r="T268" s="320"/>
      <c r="U268" s="320"/>
      <c r="V268" s="320"/>
      <c r="W268" s="320"/>
      <c r="X268" s="320"/>
      <c r="Y268" s="320"/>
      <c r="Z268" s="320"/>
      <c r="AA268" s="320"/>
      <c r="AB268" s="320"/>
      <c r="AC268" s="320"/>
      <c r="AD268" s="320"/>
      <c r="AE268" s="320"/>
      <c r="AF268" s="320"/>
      <c r="AG268" s="320"/>
    </row>
    <row r="269" spans="1:33" s="176" customFormat="1" x14ac:dyDescent="0.25">
      <c r="A269" s="332"/>
      <c r="B269" s="275"/>
      <c r="C269" s="480"/>
      <c r="D269" s="484"/>
      <c r="E269" s="322"/>
      <c r="F269" s="322"/>
      <c r="G269" s="322"/>
      <c r="H269" s="274"/>
      <c r="I269" s="193"/>
      <c r="J269" s="274"/>
      <c r="K269" s="274"/>
      <c r="L269" s="274"/>
      <c r="M269" s="263"/>
      <c r="N269" s="280"/>
      <c r="O269" s="280"/>
      <c r="P269" s="322"/>
      <c r="Q269" s="322"/>
      <c r="R269" s="322"/>
      <c r="S269" s="320"/>
      <c r="T269" s="320"/>
      <c r="U269" s="320"/>
      <c r="V269" s="320"/>
      <c r="W269" s="320"/>
      <c r="X269" s="320"/>
      <c r="Y269" s="320"/>
      <c r="Z269" s="320"/>
      <c r="AA269" s="320"/>
      <c r="AB269" s="320"/>
      <c r="AC269" s="320"/>
      <c r="AD269" s="320"/>
      <c r="AE269" s="320"/>
      <c r="AF269" s="320"/>
      <c r="AG269" s="320"/>
    </row>
    <row r="270" spans="1:33" s="176" customFormat="1" x14ac:dyDescent="0.25">
      <c r="A270" s="332"/>
      <c r="B270" s="275"/>
      <c r="C270" s="480"/>
      <c r="D270" s="484"/>
      <c r="E270" s="322"/>
      <c r="F270" s="322"/>
      <c r="G270" s="322"/>
      <c r="H270" s="274"/>
      <c r="I270" s="193"/>
      <c r="J270" s="274"/>
      <c r="K270" s="274"/>
      <c r="L270" s="274"/>
      <c r="M270" s="263"/>
      <c r="N270" s="280"/>
      <c r="O270" s="280"/>
      <c r="P270" s="322"/>
      <c r="Q270" s="322"/>
      <c r="R270" s="322"/>
      <c r="S270" s="320"/>
      <c r="T270" s="320"/>
      <c r="U270" s="320"/>
      <c r="V270" s="320"/>
      <c r="W270" s="320"/>
      <c r="X270" s="320"/>
      <c r="Y270" s="320"/>
      <c r="Z270" s="320"/>
      <c r="AA270" s="320"/>
      <c r="AB270" s="320"/>
      <c r="AC270" s="320"/>
      <c r="AD270" s="320"/>
      <c r="AE270" s="320"/>
      <c r="AF270" s="320"/>
      <c r="AG270" s="320"/>
    </row>
    <row r="271" spans="1:33" s="176" customFormat="1" x14ac:dyDescent="0.25">
      <c r="A271" s="332"/>
      <c r="B271" s="275"/>
      <c r="C271" s="480"/>
      <c r="D271" s="484"/>
      <c r="E271" s="322"/>
      <c r="F271" s="322"/>
      <c r="G271" s="322"/>
      <c r="H271" s="274"/>
      <c r="I271" s="193"/>
      <c r="J271" s="274"/>
      <c r="K271" s="274"/>
      <c r="L271" s="274"/>
      <c r="M271" s="263"/>
      <c r="N271" s="280"/>
      <c r="O271" s="280"/>
      <c r="P271" s="322"/>
      <c r="Q271" s="322"/>
      <c r="R271" s="322"/>
      <c r="S271" s="320"/>
      <c r="T271" s="320"/>
      <c r="U271" s="320"/>
      <c r="V271" s="320"/>
      <c r="W271" s="320"/>
      <c r="X271" s="320"/>
      <c r="Y271" s="320"/>
      <c r="Z271" s="320"/>
      <c r="AA271" s="320"/>
      <c r="AB271" s="320"/>
      <c r="AC271" s="320"/>
      <c r="AD271" s="320"/>
      <c r="AE271" s="320"/>
      <c r="AF271" s="320"/>
      <c r="AG271" s="320"/>
    </row>
    <row r="272" spans="1:33" s="176" customFormat="1" x14ac:dyDescent="0.25">
      <c r="A272" s="332"/>
      <c r="B272" s="275"/>
      <c r="C272" s="480"/>
      <c r="D272" s="484"/>
      <c r="E272" s="322"/>
      <c r="F272" s="322"/>
      <c r="G272" s="322"/>
      <c r="H272" s="274"/>
      <c r="I272" s="193"/>
      <c r="J272" s="274"/>
      <c r="K272" s="274"/>
      <c r="L272" s="274"/>
      <c r="M272" s="263"/>
      <c r="N272" s="280"/>
      <c r="O272" s="280"/>
      <c r="P272" s="322"/>
      <c r="Q272" s="322"/>
      <c r="R272" s="322"/>
      <c r="S272" s="320"/>
      <c r="T272" s="320"/>
      <c r="U272" s="320"/>
      <c r="V272" s="320"/>
      <c r="W272" s="320"/>
      <c r="X272" s="320"/>
      <c r="Y272" s="320"/>
      <c r="Z272" s="320"/>
      <c r="AA272" s="320"/>
      <c r="AB272" s="320"/>
      <c r="AC272" s="320"/>
      <c r="AD272" s="320"/>
      <c r="AE272" s="320"/>
      <c r="AF272" s="320"/>
      <c r="AG272" s="320"/>
    </row>
    <row r="273" spans="1:33" s="176" customFormat="1" x14ac:dyDescent="0.25">
      <c r="A273" s="332"/>
      <c r="B273" s="275"/>
      <c r="C273" s="480"/>
      <c r="D273" s="484"/>
      <c r="E273" s="322"/>
      <c r="F273" s="322"/>
      <c r="G273" s="322"/>
      <c r="H273" s="274"/>
      <c r="I273" s="193"/>
      <c r="J273" s="274"/>
      <c r="K273" s="274"/>
      <c r="L273" s="274"/>
      <c r="M273" s="263"/>
      <c r="N273" s="280"/>
      <c r="O273" s="280"/>
      <c r="P273" s="322"/>
      <c r="Q273" s="322"/>
      <c r="R273" s="322"/>
      <c r="S273" s="320"/>
      <c r="T273" s="320"/>
      <c r="U273" s="320"/>
      <c r="V273" s="320"/>
      <c r="W273" s="320"/>
      <c r="X273" s="320"/>
      <c r="Y273" s="320"/>
      <c r="Z273" s="320"/>
      <c r="AA273" s="320"/>
      <c r="AB273" s="320"/>
      <c r="AC273" s="320"/>
      <c r="AD273" s="320"/>
      <c r="AE273" s="320"/>
      <c r="AF273" s="320"/>
      <c r="AG273" s="320"/>
    </row>
    <row r="274" spans="1:33" s="176" customFormat="1" x14ac:dyDescent="0.25">
      <c r="A274" s="332"/>
      <c r="B274" s="275"/>
      <c r="C274" s="480"/>
      <c r="D274" s="484"/>
      <c r="E274" s="322"/>
      <c r="F274" s="322"/>
      <c r="G274" s="322"/>
      <c r="H274" s="274"/>
      <c r="I274" s="193"/>
      <c r="J274" s="274"/>
      <c r="K274" s="274"/>
      <c r="L274" s="274"/>
      <c r="M274" s="263"/>
      <c r="N274" s="280"/>
      <c r="O274" s="280"/>
      <c r="P274" s="322"/>
      <c r="Q274" s="322"/>
      <c r="R274" s="322"/>
      <c r="S274" s="320"/>
      <c r="T274" s="320"/>
      <c r="U274" s="320"/>
      <c r="V274" s="320"/>
      <c r="W274" s="320"/>
      <c r="X274" s="320"/>
      <c r="Y274" s="320"/>
      <c r="Z274" s="320"/>
      <c r="AA274" s="320"/>
      <c r="AB274" s="320"/>
      <c r="AC274" s="320"/>
      <c r="AD274" s="320"/>
      <c r="AE274" s="320"/>
      <c r="AF274" s="320"/>
      <c r="AG274" s="320"/>
    </row>
    <row r="275" spans="1:33" s="176" customFormat="1" x14ac:dyDescent="0.25">
      <c r="A275" s="332"/>
      <c r="B275" s="275"/>
      <c r="C275" s="480"/>
      <c r="D275" s="484"/>
      <c r="E275" s="322"/>
      <c r="F275" s="322"/>
      <c r="G275" s="322"/>
      <c r="H275" s="274"/>
      <c r="I275" s="193"/>
      <c r="J275" s="274"/>
      <c r="K275" s="274"/>
      <c r="L275" s="274"/>
      <c r="M275" s="263"/>
      <c r="N275" s="280"/>
      <c r="O275" s="280"/>
      <c r="P275" s="322"/>
      <c r="Q275" s="322"/>
      <c r="R275" s="322"/>
      <c r="S275" s="320"/>
      <c r="T275" s="320"/>
      <c r="U275" s="320"/>
      <c r="V275" s="320"/>
      <c r="W275" s="320"/>
      <c r="X275" s="320"/>
      <c r="Y275" s="320"/>
      <c r="Z275" s="320"/>
      <c r="AA275" s="320"/>
      <c r="AB275" s="320"/>
      <c r="AC275" s="320"/>
      <c r="AD275" s="320"/>
      <c r="AE275" s="320"/>
      <c r="AF275" s="320"/>
      <c r="AG275" s="320"/>
    </row>
    <row r="276" spans="1:33" s="176" customFormat="1" x14ac:dyDescent="0.25">
      <c r="A276" s="332"/>
      <c r="B276" s="275"/>
      <c r="C276" s="480"/>
      <c r="D276" s="484"/>
      <c r="E276" s="322"/>
      <c r="F276" s="322"/>
      <c r="G276" s="322"/>
      <c r="H276" s="274"/>
      <c r="I276" s="193"/>
      <c r="J276" s="274"/>
      <c r="K276" s="274"/>
      <c r="L276" s="274"/>
      <c r="M276" s="263"/>
      <c r="N276" s="280"/>
      <c r="O276" s="280"/>
      <c r="P276" s="322"/>
      <c r="Q276" s="322"/>
      <c r="R276" s="322"/>
      <c r="S276" s="320"/>
      <c r="T276" s="320"/>
      <c r="U276" s="320"/>
      <c r="V276" s="320"/>
      <c r="W276" s="320"/>
      <c r="X276" s="320"/>
      <c r="Y276" s="320"/>
      <c r="Z276" s="320"/>
      <c r="AA276" s="320"/>
      <c r="AB276" s="320"/>
      <c r="AC276" s="320"/>
      <c r="AD276" s="320"/>
      <c r="AE276" s="320"/>
      <c r="AF276" s="320"/>
      <c r="AG276" s="320"/>
    </row>
    <row r="277" spans="1:33" s="176" customFormat="1" x14ac:dyDescent="0.25">
      <c r="A277" s="332"/>
      <c r="B277" s="275"/>
      <c r="C277" s="480"/>
      <c r="D277" s="484"/>
      <c r="E277" s="322"/>
      <c r="F277" s="322"/>
      <c r="G277" s="322"/>
      <c r="H277" s="274"/>
      <c r="I277" s="193"/>
      <c r="J277" s="274"/>
      <c r="K277" s="274"/>
      <c r="L277" s="274"/>
      <c r="M277" s="263"/>
      <c r="N277" s="280"/>
      <c r="O277" s="280"/>
      <c r="P277" s="322"/>
      <c r="Q277" s="322"/>
      <c r="R277" s="322"/>
      <c r="S277" s="320"/>
      <c r="T277" s="320"/>
      <c r="U277" s="320"/>
      <c r="V277" s="320"/>
      <c r="W277" s="320"/>
      <c r="X277" s="320"/>
      <c r="Y277" s="320"/>
      <c r="Z277" s="320"/>
      <c r="AA277" s="320"/>
      <c r="AB277" s="320"/>
      <c r="AC277" s="320"/>
      <c r="AD277" s="320"/>
      <c r="AE277" s="320"/>
      <c r="AF277" s="320"/>
      <c r="AG277" s="320"/>
    </row>
    <row r="278" spans="1:33" s="176" customFormat="1" x14ac:dyDescent="0.25">
      <c r="A278" s="332"/>
      <c r="B278" s="275"/>
      <c r="C278" s="480"/>
      <c r="D278" s="484"/>
      <c r="E278" s="322"/>
      <c r="F278" s="322"/>
      <c r="G278" s="322"/>
      <c r="H278" s="274"/>
      <c r="I278" s="193"/>
      <c r="J278" s="274"/>
      <c r="K278" s="274"/>
      <c r="L278" s="274"/>
      <c r="M278" s="263"/>
      <c r="N278" s="280"/>
      <c r="O278" s="280"/>
      <c r="P278" s="322"/>
      <c r="Q278" s="322"/>
      <c r="R278" s="322"/>
      <c r="S278" s="320"/>
      <c r="T278" s="320"/>
      <c r="U278" s="320"/>
      <c r="V278" s="320"/>
      <c r="W278" s="320"/>
      <c r="X278" s="320"/>
      <c r="Y278" s="320"/>
      <c r="Z278" s="320"/>
      <c r="AA278" s="320"/>
      <c r="AB278" s="320"/>
      <c r="AC278" s="320"/>
      <c r="AD278" s="320"/>
      <c r="AE278" s="320"/>
      <c r="AF278" s="320"/>
      <c r="AG278" s="320"/>
    </row>
    <row r="279" spans="1:33" s="176" customFormat="1" x14ac:dyDescent="0.25">
      <c r="A279" s="332"/>
      <c r="B279" s="275"/>
      <c r="C279" s="480"/>
      <c r="D279" s="484"/>
      <c r="E279" s="322"/>
      <c r="F279" s="322"/>
      <c r="G279" s="322"/>
      <c r="H279" s="274"/>
      <c r="I279" s="193"/>
      <c r="J279" s="274"/>
      <c r="K279" s="274"/>
      <c r="L279" s="274"/>
      <c r="M279" s="263"/>
      <c r="N279" s="280"/>
      <c r="O279" s="280"/>
      <c r="P279" s="322"/>
      <c r="Q279" s="322"/>
      <c r="R279" s="322"/>
      <c r="S279" s="320"/>
      <c r="T279" s="320"/>
      <c r="U279" s="320"/>
      <c r="V279" s="320"/>
      <c r="W279" s="320"/>
      <c r="X279" s="320"/>
      <c r="Y279" s="320"/>
      <c r="Z279" s="320"/>
      <c r="AA279" s="320"/>
      <c r="AB279" s="320"/>
      <c r="AC279" s="320"/>
      <c r="AD279" s="320"/>
      <c r="AE279" s="320"/>
      <c r="AF279" s="320"/>
      <c r="AG279" s="320"/>
    </row>
    <row r="280" spans="1:33" s="176" customFormat="1" x14ac:dyDescent="0.25">
      <c r="A280" s="332"/>
      <c r="B280" s="275"/>
      <c r="C280" s="480"/>
      <c r="D280" s="484"/>
      <c r="E280" s="322"/>
      <c r="F280" s="322"/>
      <c r="G280" s="322"/>
      <c r="H280" s="274"/>
      <c r="I280" s="193"/>
      <c r="J280" s="274"/>
      <c r="K280" s="274"/>
      <c r="L280" s="274"/>
      <c r="M280" s="263"/>
      <c r="N280" s="280"/>
      <c r="O280" s="280"/>
      <c r="P280" s="322"/>
      <c r="Q280" s="322"/>
      <c r="R280" s="322"/>
      <c r="S280" s="320"/>
      <c r="T280" s="320"/>
      <c r="U280" s="320"/>
      <c r="V280" s="320"/>
      <c r="W280" s="320"/>
      <c r="X280" s="320"/>
      <c r="Y280" s="320"/>
      <c r="Z280" s="320"/>
      <c r="AA280" s="320"/>
      <c r="AB280" s="320"/>
      <c r="AC280" s="320"/>
      <c r="AD280" s="320"/>
      <c r="AE280" s="320"/>
      <c r="AF280" s="320"/>
      <c r="AG280" s="320"/>
    </row>
    <row r="281" spans="1:33" s="176" customFormat="1" x14ac:dyDescent="0.25">
      <c r="A281" s="332"/>
      <c r="B281" s="275"/>
      <c r="C281" s="480"/>
      <c r="D281" s="484"/>
      <c r="E281" s="322"/>
      <c r="F281" s="322"/>
      <c r="G281" s="322"/>
      <c r="H281" s="274"/>
      <c r="I281" s="193"/>
      <c r="J281" s="274"/>
      <c r="K281" s="274"/>
      <c r="L281" s="274"/>
      <c r="M281" s="263"/>
      <c r="N281" s="280"/>
      <c r="O281" s="280"/>
      <c r="P281" s="322"/>
      <c r="Q281" s="322"/>
      <c r="R281" s="322"/>
      <c r="S281" s="320"/>
      <c r="T281" s="320"/>
      <c r="U281" s="320"/>
      <c r="V281" s="320"/>
      <c r="W281" s="320"/>
      <c r="X281" s="320"/>
      <c r="Y281" s="320"/>
      <c r="Z281" s="320"/>
      <c r="AA281" s="320"/>
      <c r="AB281" s="320"/>
      <c r="AC281" s="320"/>
      <c r="AD281" s="320"/>
      <c r="AE281" s="320"/>
      <c r="AF281" s="320"/>
      <c r="AG281" s="320"/>
    </row>
    <row r="282" spans="1:33" s="176" customFormat="1" x14ac:dyDescent="0.25">
      <c r="A282" s="332"/>
      <c r="B282" s="275"/>
      <c r="C282" s="480"/>
      <c r="D282" s="484"/>
      <c r="E282" s="322"/>
      <c r="F282" s="322"/>
      <c r="G282" s="322"/>
      <c r="H282" s="274"/>
      <c r="I282" s="193"/>
      <c r="J282" s="274"/>
      <c r="K282" s="274"/>
      <c r="L282" s="274"/>
      <c r="M282" s="263"/>
      <c r="N282" s="280"/>
      <c r="O282" s="280"/>
      <c r="P282" s="322"/>
      <c r="Q282" s="322"/>
      <c r="R282" s="322"/>
      <c r="S282" s="320"/>
      <c r="T282" s="320"/>
      <c r="U282" s="320"/>
      <c r="V282" s="320"/>
      <c r="W282" s="320"/>
      <c r="X282" s="320"/>
      <c r="Y282" s="320"/>
      <c r="Z282" s="320"/>
      <c r="AA282" s="320"/>
      <c r="AB282" s="320"/>
      <c r="AC282" s="320"/>
      <c r="AD282" s="320"/>
      <c r="AE282" s="320"/>
      <c r="AF282" s="320"/>
      <c r="AG282" s="320"/>
    </row>
    <row r="283" spans="1:33" s="176" customFormat="1" x14ac:dyDescent="0.25">
      <c r="A283" s="332"/>
      <c r="B283" s="275"/>
      <c r="C283" s="480"/>
      <c r="D283" s="484"/>
      <c r="E283" s="322"/>
      <c r="F283" s="322"/>
      <c r="G283" s="322"/>
      <c r="H283" s="274"/>
      <c r="I283" s="193"/>
      <c r="J283" s="274"/>
      <c r="K283" s="274"/>
      <c r="L283" s="274"/>
      <c r="M283" s="263"/>
      <c r="N283" s="280"/>
      <c r="O283" s="280"/>
      <c r="P283" s="322"/>
      <c r="Q283" s="322"/>
      <c r="R283" s="322"/>
      <c r="S283" s="320"/>
      <c r="T283" s="320"/>
      <c r="U283" s="320"/>
      <c r="V283" s="320"/>
      <c r="W283" s="320"/>
      <c r="X283" s="320"/>
      <c r="Y283" s="320"/>
      <c r="Z283" s="320"/>
      <c r="AA283" s="320"/>
      <c r="AB283" s="320"/>
      <c r="AC283" s="320"/>
      <c r="AD283" s="320"/>
      <c r="AE283" s="320"/>
      <c r="AF283" s="320"/>
      <c r="AG283" s="320"/>
    </row>
    <row r="284" spans="1:33" s="176" customFormat="1" x14ac:dyDescent="0.25">
      <c r="A284" s="332"/>
      <c r="B284" s="275"/>
      <c r="C284" s="480"/>
      <c r="D284" s="484"/>
      <c r="E284" s="322"/>
      <c r="F284" s="322"/>
      <c r="G284" s="322"/>
      <c r="H284" s="274"/>
      <c r="I284" s="193"/>
      <c r="J284" s="274"/>
      <c r="K284" s="274"/>
      <c r="L284" s="274"/>
      <c r="M284" s="263"/>
      <c r="N284" s="280"/>
      <c r="O284" s="280"/>
      <c r="P284" s="322"/>
      <c r="Q284" s="322"/>
      <c r="R284" s="322"/>
      <c r="S284" s="320"/>
      <c r="T284" s="320"/>
      <c r="U284" s="320"/>
      <c r="V284" s="320"/>
      <c r="W284" s="320"/>
      <c r="X284" s="320"/>
      <c r="Y284" s="320"/>
      <c r="Z284" s="320"/>
      <c r="AA284" s="320"/>
      <c r="AB284" s="320"/>
      <c r="AC284" s="320"/>
      <c r="AD284" s="320"/>
      <c r="AE284" s="320"/>
      <c r="AF284" s="320"/>
      <c r="AG284" s="320"/>
    </row>
    <row r="285" spans="1:33" s="176" customFormat="1" x14ac:dyDescent="0.25">
      <c r="A285" s="332"/>
      <c r="B285" s="275"/>
      <c r="C285" s="480"/>
      <c r="D285" s="484"/>
      <c r="E285" s="322"/>
      <c r="F285" s="322"/>
      <c r="G285" s="322"/>
      <c r="H285" s="274"/>
      <c r="I285" s="193"/>
      <c r="J285" s="274"/>
      <c r="K285" s="274"/>
      <c r="L285" s="274"/>
      <c r="M285" s="263"/>
      <c r="N285" s="280"/>
      <c r="O285" s="280"/>
      <c r="P285" s="322"/>
      <c r="Q285" s="322"/>
      <c r="R285" s="322"/>
      <c r="S285" s="320"/>
      <c r="T285" s="320"/>
      <c r="U285" s="320"/>
      <c r="V285" s="320"/>
      <c r="W285" s="320"/>
      <c r="X285" s="320"/>
      <c r="Y285" s="320"/>
      <c r="Z285" s="320"/>
      <c r="AA285" s="320"/>
      <c r="AB285" s="320"/>
      <c r="AC285" s="320"/>
      <c r="AD285" s="320"/>
      <c r="AE285" s="320"/>
      <c r="AF285" s="320"/>
      <c r="AG285" s="320"/>
    </row>
    <row r="286" spans="1:33" s="176" customFormat="1" x14ac:dyDescent="0.25">
      <c r="A286" s="332"/>
      <c r="B286" s="275"/>
      <c r="C286" s="480"/>
      <c r="D286" s="484"/>
      <c r="E286" s="322"/>
      <c r="F286" s="322"/>
      <c r="G286" s="322"/>
      <c r="H286" s="274"/>
      <c r="I286" s="193"/>
      <c r="J286" s="274"/>
      <c r="K286" s="274"/>
      <c r="L286" s="274"/>
      <c r="M286" s="263"/>
      <c r="N286" s="280"/>
      <c r="O286" s="280"/>
      <c r="P286" s="322"/>
      <c r="Q286" s="322"/>
      <c r="R286" s="322"/>
      <c r="S286" s="320"/>
      <c r="T286" s="320"/>
      <c r="U286" s="320"/>
      <c r="V286" s="320"/>
      <c r="W286" s="320"/>
      <c r="X286" s="320"/>
      <c r="Y286" s="320"/>
      <c r="Z286" s="320"/>
      <c r="AA286" s="320"/>
      <c r="AB286" s="320"/>
      <c r="AC286" s="320"/>
      <c r="AD286" s="320"/>
      <c r="AE286" s="320"/>
      <c r="AF286" s="320"/>
      <c r="AG286" s="320"/>
    </row>
    <row r="287" spans="1:33" s="176" customFormat="1" x14ac:dyDescent="0.25">
      <c r="A287" s="332"/>
      <c r="B287" s="275"/>
      <c r="C287" s="480"/>
      <c r="D287" s="484"/>
      <c r="E287" s="322"/>
      <c r="F287" s="322"/>
      <c r="G287" s="322"/>
      <c r="H287" s="274"/>
      <c r="I287" s="193"/>
      <c r="J287" s="274"/>
      <c r="K287" s="274"/>
      <c r="L287" s="274"/>
      <c r="M287" s="263"/>
      <c r="N287" s="280"/>
      <c r="O287" s="280"/>
      <c r="P287" s="322"/>
      <c r="Q287" s="322"/>
      <c r="R287" s="322"/>
      <c r="S287" s="320"/>
      <c r="T287" s="320"/>
      <c r="U287" s="320"/>
      <c r="V287" s="320"/>
      <c r="W287" s="320"/>
      <c r="X287" s="320"/>
      <c r="Y287" s="320"/>
      <c r="Z287" s="320"/>
      <c r="AA287" s="320"/>
      <c r="AB287" s="320"/>
      <c r="AC287" s="320"/>
      <c r="AD287" s="320"/>
      <c r="AE287" s="320"/>
      <c r="AF287" s="320"/>
      <c r="AG287" s="320"/>
    </row>
    <row r="288" spans="1:33" s="176" customFormat="1" x14ac:dyDescent="0.25">
      <c r="A288" s="332"/>
      <c r="B288" s="275"/>
      <c r="C288" s="480"/>
      <c r="D288" s="484"/>
      <c r="E288" s="322"/>
      <c r="F288" s="322"/>
      <c r="G288" s="322"/>
      <c r="H288" s="274"/>
      <c r="I288" s="193"/>
      <c r="J288" s="274"/>
      <c r="K288" s="274"/>
      <c r="L288" s="274"/>
      <c r="M288" s="263"/>
      <c r="N288" s="280"/>
      <c r="O288" s="280"/>
      <c r="P288" s="322"/>
      <c r="Q288" s="322"/>
      <c r="R288" s="322"/>
      <c r="S288" s="320"/>
      <c r="T288" s="320"/>
      <c r="U288" s="320"/>
      <c r="V288" s="320"/>
      <c r="W288" s="320"/>
      <c r="X288" s="320"/>
      <c r="Y288" s="320"/>
      <c r="Z288" s="320"/>
      <c r="AA288" s="320"/>
      <c r="AB288" s="320"/>
      <c r="AC288" s="320"/>
      <c r="AD288" s="320"/>
      <c r="AE288" s="320"/>
      <c r="AF288" s="320"/>
      <c r="AG288" s="320"/>
    </row>
    <row r="289" spans="1:33" s="176" customFormat="1" x14ac:dyDescent="0.25">
      <c r="A289" s="332"/>
      <c r="B289" s="275"/>
      <c r="C289" s="480"/>
      <c r="D289" s="484"/>
      <c r="E289" s="322"/>
      <c r="F289" s="322"/>
      <c r="G289" s="322"/>
      <c r="H289" s="274"/>
      <c r="I289" s="193"/>
      <c r="J289" s="274"/>
      <c r="K289" s="274"/>
      <c r="L289" s="274"/>
      <c r="M289" s="263"/>
      <c r="N289" s="280"/>
      <c r="O289" s="280"/>
      <c r="P289" s="322"/>
      <c r="Q289" s="322"/>
      <c r="R289" s="322"/>
      <c r="S289" s="320"/>
      <c r="T289" s="320"/>
      <c r="U289" s="320"/>
      <c r="V289" s="320"/>
      <c r="W289" s="320"/>
      <c r="X289" s="320"/>
      <c r="Y289" s="320"/>
      <c r="Z289" s="320"/>
      <c r="AA289" s="320"/>
      <c r="AB289" s="320"/>
      <c r="AC289" s="320"/>
      <c r="AD289" s="320"/>
      <c r="AE289" s="320"/>
      <c r="AF289" s="320"/>
      <c r="AG289" s="320"/>
    </row>
    <row r="290" spans="1:33" s="176" customFormat="1" x14ac:dyDescent="0.25">
      <c r="A290" s="332"/>
      <c r="B290" s="275"/>
      <c r="C290" s="480"/>
      <c r="D290" s="484"/>
      <c r="E290" s="322"/>
      <c r="F290" s="322"/>
      <c r="G290" s="322"/>
      <c r="H290" s="274"/>
      <c r="I290" s="193"/>
      <c r="J290" s="274"/>
      <c r="K290" s="274"/>
      <c r="L290" s="274"/>
      <c r="M290" s="263"/>
      <c r="N290" s="280"/>
      <c r="O290" s="280"/>
      <c r="P290" s="322"/>
      <c r="Q290" s="322"/>
      <c r="R290" s="322"/>
      <c r="S290" s="320"/>
      <c r="T290" s="320"/>
      <c r="U290" s="320"/>
      <c r="V290" s="320"/>
      <c r="W290" s="320"/>
      <c r="X290" s="320"/>
      <c r="Y290" s="320"/>
      <c r="Z290" s="320"/>
      <c r="AA290" s="320"/>
      <c r="AB290" s="320"/>
      <c r="AC290" s="320"/>
      <c r="AD290" s="320"/>
      <c r="AE290" s="320"/>
      <c r="AF290" s="320"/>
      <c r="AG290" s="320"/>
    </row>
    <row r="291" spans="1:33" s="176" customFormat="1" x14ac:dyDescent="0.25">
      <c r="A291" s="332"/>
      <c r="B291" s="275"/>
      <c r="C291" s="480"/>
      <c r="D291" s="484"/>
      <c r="E291" s="322"/>
      <c r="F291" s="322"/>
      <c r="G291" s="322"/>
      <c r="H291" s="274"/>
      <c r="I291" s="193"/>
      <c r="J291" s="274"/>
      <c r="K291" s="274"/>
      <c r="L291" s="274"/>
      <c r="M291" s="263"/>
      <c r="N291" s="280"/>
      <c r="O291" s="280"/>
      <c r="P291" s="322"/>
      <c r="Q291" s="322"/>
      <c r="R291" s="322"/>
      <c r="S291" s="320"/>
      <c r="T291" s="320"/>
      <c r="U291" s="320"/>
      <c r="V291" s="320"/>
      <c r="W291" s="320"/>
      <c r="X291" s="320"/>
      <c r="Y291" s="320"/>
      <c r="Z291" s="320"/>
      <c r="AA291" s="320"/>
      <c r="AB291" s="320"/>
      <c r="AC291" s="320"/>
      <c r="AD291" s="320"/>
      <c r="AE291" s="320"/>
      <c r="AF291" s="320"/>
      <c r="AG291" s="320"/>
    </row>
    <row r="292" spans="1:33" s="176" customFormat="1" x14ac:dyDescent="0.25">
      <c r="A292" s="332"/>
      <c r="B292" s="275"/>
      <c r="C292" s="480"/>
      <c r="D292" s="484"/>
      <c r="E292" s="322"/>
      <c r="F292" s="322"/>
      <c r="G292" s="322"/>
      <c r="H292" s="274"/>
      <c r="I292" s="193"/>
      <c r="J292" s="274"/>
      <c r="K292" s="274"/>
      <c r="L292" s="274"/>
      <c r="M292" s="263"/>
      <c r="N292" s="280"/>
      <c r="O292" s="280"/>
      <c r="P292" s="322"/>
      <c r="Q292" s="322"/>
      <c r="R292" s="322"/>
      <c r="S292" s="320"/>
      <c r="T292" s="320"/>
      <c r="U292" s="320"/>
      <c r="V292" s="320"/>
      <c r="W292" s="320"/>
      <c r="X292" s="320"/>
      <c r="Y292" s="320"/>
      <c r="Z292" s="320"/>
      <c r="AA292" s="320"/>
      <c r="AB292" s="320"/>
      <c r="AC292" s="320"/>
      <c r="AD292" s="320"/>
      <c r="AE292" s="320"/>
      <c r="AF292" s="320"/>
      <c r="AG292" s="320"/>
    </row>
    <row r="293" spans="1:33" s="176" customFormat="1" x14ac:dyDescent="0.25">
      <c r="A293" s="332"/>
      <c r="B293" s="275"/>
      <c r="C293" s="480"/>
      <c r="D293" s="484"/>
      <c r="E293" s="322"/>
      <c r="F293" s="322"/>
      <c r="G293" s="322"/>
      <c r="H293" s="274"/>
      <c r="I293" s="193"/>
      <c r="J293" s="274"/>
      <c r="K293" s="274"/>
      <c r="L293" s="274"/>
      <c r="M293" s="263"/>
      <c r="N293" s="280"/>
      <c r="O293" s="280"/>
      <c r="P293" s="322"/>
      <c r="Q293" s="322"/>
      <c r="R293" s="322"/>
      <c r="S293" s="320"/>
      <c r="T293" s="320"/>
      <c r="U293" s="320"/>
      <c r="V293" s="320"/>
      <c r="W293" s="320"/>
      <c r="X293" s="320"/>
      <c r="Y293" s="320"/>
      <c r="Z293" s="320"/>
      <c r="AA293" s="320"/>
      <c r="AB293" s="320"/>
      <c r="AC293" s="320"/>
      <c r="AD293" s="320"/>
      <c r="AE293" s="320"/>
      <c r="AF293" s="320"/>
      <c r="AG293" s="320"/>
    </row>
    <row r="294" spans="1:33" s="176" customFormat="1" x14ac:dyDescent="0.25">
      <c r="A294" s="332"/>
      <c r="B294" s="275"/>
      <c r="C294" s="480"/>
      <c r="D294" s="484"/>
      <c r="E294" s="322"/>
      <c r="F294" s="322"/>
      <c r="G294" s="322"/>
      <c r="H294" s="274"/>
      <c r="I294" s="193"/>
      <c r="J294" s="274"/>
      <c r="K294" s="274"/>
      <c r="L294" s="274"/>
      <c r="M294" s="263"/>
      <c r="N294" s="280"/>
      <c r="O294" s="280"/>
      <c r="P294" s="322"/>
      <c r="Q294" s="322"/>
      <c r="R294" s="322"/>
      <c r="S294" s="320"/>
      <c r="T294" s="320"/>
      <c r="U294" s="320"/>
      <c r="V294" s="320"/>
      <c r="W294" s="320"/>
      <c r="X294" s="320"/>
      <c r="Y294" s="320"/>
      <c r="Z294" s="320"/>
      <c r="AA294" s="320"/>
      <c r="AB294" s="320"/>
      <c r="AC294" s="320"/>
      <c r="AD294" s="320"/>
      <c r="AE294" s="320"/>
      <c r="AF294" s="320"/>
      <c r="AG294" s="320"/>
    </row>
    <row r="295" spans="1:33" s="176" customFormat="1" x14ac:dyDescent="0.25">
      <c r="A295" s="332"/>
      <c r="B295" s="275"/>
      <c r="C295" s="480"/>
      <c r="D295" s="484"/>
      <c r="E295" s="322"/>
      <c r="F295" s="322"/>
      <c r="G295" s="322"/>
      <c r="H295" s="274"/>
      <c r="I295" s="193"/>
      <c r="J295" s="274"/>
      <c r="K295" s="274"/>
      <c r="L295" s="274"/>
      <c r="M295" s="263"/>
      <c r="N295" s="280"/>
      <c r="O295" s="280"/>
      <c r="P295" s="322"/>
      <c r="Q295" s="322"/>
      <c r="R295" s="322"/>
      <c r="S295" s="320"/>
      <c r="T295" s="320"/>
      <c r="U295" s="320"/>
      <c r="V295" s="320"/>
      <c r="W295" s="320"/>
      <c r="X295" s="320"/>
      <c r="Y295" s="320"/>
      <c r="Z295" s="320"/>
      <c r="AA295" s="320"/>
      <c r="AB295" s="320"/>
      <c r="AC295" s="320"/>
      <c r="AD295" s="320"/>
      <c r="AE295" s="320"/>
      <c r="AF295" s="320"/>
      <c r="AG295" s="320"/>
    </row>
    <row r="296" spans="1:33" s="176" customFormat="1" x14ac:dyDescent="0.25">
      <c r="A296" s="332"/>
      <c r="B296" s="275"/>
      <c r="C296" s="480"/>
      <c r="D296" s="484"/>
      <c r="E296" s="322"/>
      <c r="F296" s="322"/>
      <c r="G296" s="322"/>
      <c r="H296" s="274"/>
      <c r="I296" s="193"/>
      <c r="J296" s="274"/>
      <c r="K296" s="274"/>
      <c r="L296" s="274"/>
      <c r="M296" s="263"/>
      <c r="N296" s="280"/>
      <c r="O296" s="280"/>
      <c r="P296" s="322"/>
      <c r="Q296" s="322"/>
      <c r="R296" s="322"/>
      <c r="S296" s="320"/>
      <c r="T296" s="320"/>
      <c r="U296" s="320"/>
      <c r="V296" s="320"/>
      <c r="W296" s="320"/>
      <c r="X296" s="320"/>
      <c r="Y296" s="320"/>
      <c r="Z296" s="320"/>
      <c r="AA296" s="320"/>
      <c r="AB296" s="320"/>
      <c r="AC296" s="320"/>
      <c r="AD296" s="320"/>
      <c r="AE296" s="320"/>
      <c r="AF296" s="320"/>
      <c r="AG296" s="320"/>
    </row>
    <row r="297" spans="1:33" s="176" customFormat="1" x14ac:dyDescent="0.25">
      <c r="A297" s="332"/>
      <c r="B297" s="275"/>
      <c r="C297" s="480"/>
      <c r="D297" s="484"/>
      <c r="E297" s="322"/>
      <c r="F297" s="322"/>
      <c r="G297" s="322"/>
      <c r="H297" s="274"/>
      <c r="I297" s="193"/>
      <c r="J297" s="274"/>
      <c r="K297" s="274"/>
      <c r="L297" s="274"/>
      <c r="M297" s="263"/>
      <c r="N297" s="280"/>
      <c r="O297" s="280"/>
      <c r="P297" s="322"/>
      <c r="Q297" s="322"/>
      <c r="R297" s="322"/>
      <c r="S297" s="320"/>
      <c r="T297" s="320"/>
      <c r="U297" s="320"/>
      <c r="V297" s="320"/>
      <c r="W297" s="320"/>
      <c r="X297" s="320"/>
      <c r="Y297" s="320"/>
      <c r="Z297" s="320"/>
      <c r="AA297" s="320"/>
      <c r="AB297" s="320"/>
      <c r="AC297" s="320"/>
      <c r="AD297" s="320"/>
      <c r="AE297" s="320"/>
      <c r="AF297" s="320"/>
      <c r="AG297" s="320"/>
    </row>
    <row r="298" spans="1:33" s="176" customFormat="1" x14ac:dyDescent="0.25">
      <c r="A298" s="332"/>
      <c r="B298" s="275"/>
      <c r="C298" s="480"/>
      <c r="D298" s="484"/>
      <c r="E298" s="322"/>
      <c r="F298" s="322"/>
      <c r="G298" s="322"/>
      <c r="H298" s="274"/>
      <c r="I298" s="193"/>
      <c r="J298" s="274"/>
      <c r="K298" s="274"/>
      <c r="L298" s="274"/>
      <c r="M298" s="263"/>
      <c r="N298" s="280"/>
      <c r="O298" s="280"/>
      <c r="P298" s="322"/>
      <c r="Q298" s="322"/>
      <c r="R298" s="322"/>
      <c r="S298" s="320"/>
      <c r="T298" s="320"/>
      <c r="U298" s="320"/>
      <c r="V298" s="320"/>
      <c r="W298" s="320"/>
      <c r="X298" s="320"/>
      <c r="Y298" s="320"/>
      <c r="Z298" s="320"/>
      <c r="AA298" s="320"/>
      <c r="AB298" s="320"/>
      <c r="AC298" s="320"/>
      <c r="AD298" s="320"/>
      <c r="AE298" s="320"/>
      <c r="AF298" s="320"/>
      <c r="AG298" s="320"/>
    </row>
    <row r="299" spans="1:33" s="176" customFormat="1" x14ac:dyDescent="0.25">
      <c r="A299" s="332"/>
      <c r="B299" s="275"/>
      <c r="C299" s="480"/>
      <c r="D299" s="484"/>
      <c r="E299" s="322"/>
      <c r="F299" s="322"/>
      <c r="G299" s="322"/>
      <c r="H299" s="274"/>
      <c r="I299" s="193"/>
      <c r="J299" s="274"/>
      <c r="K299" s="274"/>
      <c r="L299" s="274"/>
      <c r="M299" s="263"/>
      <c r="N299" s="280"/>
      <c r="O299" s="280"/>
      <c r="P299" s="322"/>
      <c r="Q299" s="322"/>
      <c r="R299" s="322"/>
      <c r="S299" s="320"/>
      <c r="T299" s="320"/>
      <c r="U299" s="320"/>
      <c r="V299" s="320"/>
      <c r="W299" s="320"/>
      <c r="X299" s="320"/>
      <c r="Y299" s="320"/>
      <c r="Z299" s="320"/>
      <c r="AA299" s="320"/>
      <c r="AB299" s="320"/>
      <c r="AC299" s="320"/>
      <c r="AD299" s="320"/>
      <c r="AE299" s="320"/>
      <c r="AF299" s="320"/>
      <c r="AG299" s="320"/>
    </row>
    <row r="300" spans="1:33" s="176" customFormat="1" x14ac:dyDescent="0.25">
      <c r="A300" s="332"/>
      <c r="B300" s="275"/>
      <c r="C300" s="480"/>
      <c r="D300" s="484"/>
      <c r="E300" s="322"/>
      <c r="F300" s="322"/>
      <c r="G300" s="322"/>
      <c r="H300" s="274"/>
      <c r="I300" s="193"/>
      <c r="J300" s="274"/>
      <c r="K300" s="274"/>
      <c r="L300" s="274"/>
      <c r="M300" s="263"/>
      <c r="N300" s="280"/>
      <c r="O300" s="280"/>
      <c r="P300" s="322"/>
      <c r="Q300" s="322"/>
      <c r="R300" s="322"/>
      <c r="S300" s="320"/>
      <c r="T300" s="320"/>
      <c r="U300" s="320"/>
      <c r="V300" s="320"/>
      <c r="W300" s="320"/>
      <c r="X300" s="320"/>
      <c r="Y300" s="320"/>
      <c r="Z300" s="320"/>
      <c r="AA300" s="320"/>
      <c r="AB300" s="320"/>
      <c r="AC300" s="320"/>
      <c r="AD300" s="320"/>
      <c r="AE300" s="320"/>
      <c r="AF300" s="320"/>
      <c r="AG300" s="320"/>
    </row>
    <row r="301" spans="1:33" s="176" customFormat="1" x14ac:dyDescent="0.25">
      <c r="A301" s="332"/>
      <c r="B301" s="275"/>
      <c r="C301" s="480"/>
      <c r="D301" s="484"/>
      <c r="E301" s="322"/>
      <c r="F301" s="322"/>
      <c r="G301" s="322"/>
      <c r="H301" s="274"/>
      <c r="I301" s="193"/>
      <c r="J301" s="274"/>
      <c r="K301" s="274"/>
      <c r="L301" s="274"/>
      <c r="M301" s="263"/>
      <c r="N301" s="280"/>
      <c r="O301" s="280"/>
      <c r="P301" s="322"/>
      <c r="Q301" s="322"/>
      <c r="R301" s="322"/>
      <c r="S301" s="320"/>
      <c r="T301" s="320"/>
      <c r="U301" s="320"/>
      <c r="V301" s="320"/>
      <c r="W301" s="320"/>
      <c r="X301" s="320"/>
      <c r="Y301" s="320"/>
      <c r="Z301" s="320"/>
      <c r="AA301" s="320"/>
      <c r="AB301" s="320"/>
      <c r="AC301" s="320"/>
      <c r="AD301" s="320"/>
      <c r="AE301" s="320"/>
      <c r="AF301" s="320"/>
      <c r="AG301" s="320"/>
    </row>
    <row r="302" spans="1:33" s="176" customFormat="1" x14ac:dyDescent="0.25">
      <c r="A302" s="332"/>
      <c r="B302" s="275"/>
      <c r="C302" s="480"/>
      <c r="D302" s="484"/>
      <c r="E302" s="322"/>
      <c r="F302" s="322"/>
      <c r="G302" s="322"/>
      <c r="H302" s="274"/>
      <c r="I302" s="193"/>
      <c r="J302" s="274"/>
      <c r="K302" s="274"/>
      <c r="L302" s="274"/>
      <c r="M302" s="263"/>
      <c r="N302" s="280"/>
      <c r="O302" s="280"/>
      <c r="P302" s="322"/>
      <c r="Q302" s="322"/>
      <c r="R302" s="322"/>
      <c r="S302" s="320"/>
      <c r="T302" s="320"/>
      <c r="U302" s="320"/>
      <c r="V302" s="320"/>
      <c r="W302" s="320"/>
      <c r="X302" s="320"/>
      <c r="Y302" s="320"/>
      <c r="Z302" s="320"/>
      <c r="AA302" s="320"/>
      <c r="AB302" s="320"/>
      <c r="AC302" s="320"/>
      <c r="AD302" s="320"/>
      <c r="AE302" s="320"/>
      <c r="AF302" s="320"/>
      <c r="AG302" s="320"/>
    </row>
    <row r="303" spans="1:33" s="176" customFormat="1" x14ac:dyDescent="0.25">
      <c r="A303" s="332"/>
      <c r="B303" s="275"/>
      <c r="C303" s="480"/>
      <c r="D303" s="484"/>
      <c r="E303" s="322"/>
      <c r="F303" s="322"/>
      <c r="G303" s="322"/>
      <c r="H303" s="274"/>
      <c r="I303" s="193"/>
      <c r="J303" s="274"/>
      <c r="K303" s="274"/>
      <c r="L303" s="274"/>
      <c r="M303" s="263"/>
      <c r="N303" s="280"/>
      <c r="O303" s="280"/>
      <c r="P303" s="322"/>
      <c r="Q303" s="322"/>
      <c r="R303" s="322"/>
      <c r="S303" s="320"/>
      <c r="T303" s="320"/>
      <c r="U303" s="320"/>
      <c r="V303" s="320"/>
      <c r="W303" s="320"/>
      <c r="X303" s="320"/>
      <c r="Y303" s="320"/>
      <c r="Z303" s="320"/>
      <c r="AA303" s="320"/>
      <c r="AB303" s="320"/>
      <c r="AC303" s="320"/>
      <c r="AD303" s="320"/>
      <c r="AE303" s="320"/>
      <c r="AF303" s="320"/>
      <c r="AG303" s="320"/>
    </row>
    <row r="304" spans="1:33" s="176" customFormat="1" x14ac:dyDescent="0.25">
      <c r="A304" s="332"/>
      <c r="B304" s="275"/>
      <c r="C304" s="480"/>
      <c r="D304" s="484"/>
      <c r="E304" s="322"/>
      <c r="F304" s="322"/>
      <c r="G304" s="322"/>
      <c r="H304" s="274"/>
      <c r="I304" s="193"/>
      <c r="J304" s="274"/>
      <c r="K304" s="274"/>
      <c r="L304" s="274"/>
      <c r="M304" s="263"/>
      <c r="N304" s="280"/>
      <c r="O304" s="280"/>
      <c r="P304" s="322"/>
      <c r="Q304" s="322"/>
      <c r="R304" s="322"/>
      <c r="S304" s="320"/>
      <c r="T304" s="320"/>
      <c r="U304" s="320"/>
      <c r="V304" s="320"/>
      <c r="W304" s="320"/>
      <c r="X304" s="320"/>
      <c r="Y304" s="320"/>
      <c r="Z304" s="320"/>
      <c r="AA304" s="320"/>
      <c r="AB304" s="320"/>
      <c r="AC304" s="320"/>
      <c r="AD304" s="320"/>
      <c r="AE304" s="320"/>
      <c r="AF304" s="320"/>
      <c r="AG304" s="320"/>
    </row>
  </sheetData>
  <mergeCells count="15">
    <mergeCell ref="E137:G137"/>
    <mergeCell ref="E138:F138"/>
    <mergeCell ref="E139:F139"/>
    <mergeCell ref="E140:F140"/>
    <mergeCell ref="E133:F133"/>
    <mergeCell ref="E131:F131"/>
    <mergeCell ref="E132:F132"/>
    <mergeCell ref="A1:M1"/>
    <mergeCell ref="A3:C3"/>
    <mergeCell ref="G3:M3"/>
    <mergeCell ref="A20:C20"/>
    <mergeCell ref="G20:M20"/>
    <mergeCell ref="E16:F16"/>
    <mergeCell ref="E17:F17"/>
    <mergeCell ref="E18:F18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514B92218C434381AAB4C8BC47732C" ma:contentTypeVersion="1" ma:contentTypeDescription="Креирајте нови документ." ma:contentTypeScope="" ma:versionID="f662bee23b85a237d76f6a52087e11d7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21cea34c78942bde9271c846aea4c545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6BE73D-BBE8-4475-9ADD-907EC9534740}"/>
</file>

<file path=customXml/itemProps2.xml><?xml version="1.0" encoding="utf-8"?>
<ds:datastoreItem xmlns:ds="http://schemas.openxmlformats.org/officeDocument/2006/customXml" ds:itemID="{2C6D5E33-9B98-4731-8FEC-0799D1EB3879}"/>
</file>

<file path=customXml/itemProps3.xml><?xml version="1.0" encoding="utf-8"?>
<ds:datastoreItem xmlns:ds="http://schemas.openxmlformats.org/officeDocument/2006/customXml" ds:itemID="{81A8D452-8380-4B3D-853D-557E93182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VULKANIZERSKE USLUGE</vt:lpstr>
      <vt:lpstr>PRANJE VOZILA</vt:lpstr>
      <vt:lpstr>TEHNICKI PREGLED VOZILA</vt:lpstr>
      <vt:lpstr>DACIA</vt:lpstr>
      <vt:lpstr>FIAT</vt:lpstr>
      <vt:lpstr>ZASTAVA</vt:lpstr>
      <vt:lpstr>LADA</vt:lpstr>
      <vt:lpstr>ŠKODA</vt:lpstr>
      <vt:lpstr>OPEL</vt:lpstr>
      <vt:lpstr>MAZDA</vt:lpstr>
      <vt:lpstr>UKUPAN IZNOS - PARTIJA 1</vt:lpstr>
      <vt:lpstr>DACIA!Print_Area</vt:lpstr>
      <vt:lpstr>FIAT!Print_Area</vt:lpstr>
      <vt:lpstr>LADA!Print_Area</vt:lpstr>
      <vt:lpstr>MAZDA!Print_Area</vt:lpstr>
      <vt:lpstr>OPEL!Print_Area</vt:lpstr>
      <vt:lpstr>'PRANJE VOZILA'!Print_Area</vt:lpstr>
      <vt:lpstr>ŠKODA!Print_Area</vt:lpstr>
      <vt:lpstr>ZASTAVA!Print_Area</vt:lpstr>
      <vt:lpstr>DACIA!Print_Titles</vt:lpstr>
      <vt:lpstr>FIAT!Print_Titles</vt:lpstr>
      <vt:lpstr>LADA!Print_Titles</vt:lpstr>
      <vt:lpstr>MAZDA!Print_Titles</vt:lpstr>
      <vt:lpstr>OPEL!Print_Titles</vt:lpstr>
      <vt:lpstr>ŠKODA!Print_Titles</vt:lpstr>
      <vt:lpstr>ZASTAVA!Print_Titles</vt:lpstr>
    </vt:vector>
  </TitlesOfParts>
  <Company>EPSEVEDNS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paja.susakov</dc:creator>
  <cp:lastModifiedBy>Dimitrije Radulović</cp:lastModifiedBy>
  <cp:lastPrinted>2017-04-11T12:35:35Z</cp:lastPrinted>
  <dcterms:created xsi:type="dcterms:W3CDTF">2015-03-10T09:42:16Z</dcterms:created>
  <dcterms:modified xsi:type="dcterms:W3CDTF">2017-04-12T08:07:24Z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0x010100EB514B92218C434381AAB4C8BC47732C</vt:lpwstr>
  </property>
</Properties>
</file>