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8240" windowHeight="7515" tabRatio="969" activeTab="10"/>
  </bookViews>
  <sheets>
    <sheet name="FORD" sheetId="1" r:id="rId1"/>
    <sheet name="FIAT" sheetId="2" r:id="rId2"/>
    <sheet name="IVECO" sheetId="3" r:id="rId3"/>
    <sheet name="GAZ" sheetId="4" r:id="rId4"/>
    <sheet name="TAM" sheetId="5" r:id="rId5"/>
    <sheet name="HIAB 173-3" sheetId="6" state="hidden" r:id="rId6"/>
    <sheet name="FASSI F 110" sheetId="7" state="hidden" r:id="rId7"/>
    <sheet name="PRIKLJUCNA VOZILA" sheetId="8" r:id="rId8"/>
    <sheet name="PRANJE VOZILA" sheetId="9" r:id="rId9"/>
    <sheet name="VULKANIZERSKE USLUGE" sheetId="10" r:id="rId10"/>
    <sheet name="TEHNIČKI PREGLED" sheetId="11" r:id="rId11"/>
    <sheet name="SERVISIRANJE TAHOGRAFA" sheetId="12" r:id="rId12"/>
    <sheet name="UKUPAN IZNOS PARTIJA 10" sheetId="13" r:id="rId13"/>
  </sheets>
  <definedNames>
    <definedName name="_xlnm.Print_Area" localSheetId="6">'FASSI F 110'!$A$1:$L$96</definedName>
    <definedName name="_xlnm.Print_Area" localSheetId="1">'FIAT'!#REF!</definedName>
    <definedName name="_xlnm.Print_Area" localSheetId="5">'HIAB 173-3'!$A$1:$L$96</definedName>
    <definedName name="_xlnm.Print_Area" localSheetId="2">'IVECO'!$A$1:$G$1067</definedName>
    <definedName name="_xlnm.Print_Area" localSheetId="7">'PRIKLJUCNA VOZILA'!#REF!</definedName>
    <definedName name="_xlnm.Print_Area" localSheetId="11">'SERVISIRANJE TAHOGRAFA'!$A$1:$G$8</definedName>
    <definedName name="_xlnm.Print_Titles" localSheetId="6">'FASSI F 110'!$1:$2</definedName>
    <definedName name="_xlnm.Print_Titles" localSheetId="5">'HIAB 173-3'!$1:$2</definedName>
    <definedName name="_xlnm.Print_Titles" localSheetId="2">'IVECO'!$2:$2</definedName>
    <definedName name="_xlnm.Print_Titles" localSheetId="11">'SERVISIRANJE TAHOGRAFA'!$2:$2</definedName>
    <definedName name="Z_7A1D7477_54B4_4BE5_9207_EB849D1652BA_.wvu.PrintTitles" localSheetId="1" hidden="1">'FIAT'!#REF!</definedName>
    <definedName name="Z_7A1D7477_54B4_4BE5_9207_EB849D1652BA_.wvu.PrintTitles" localSheetId="2" hidden="1">'IVECO'!#REF!</definedName>
  </definedNames>
  <calcPr fullCalcOnLoad="1"/>
</workbook>
</file>

<file path=xl/sharedStrings.xml><?xml version="1.0" encoding="utf-8"?>
<sst xmlns="http://schemas.openxmlformats.org/spreadsheetml/2006/main" count="10153" uniqueCount="4953">
  <si>
    <t>I</t>
  </si>
  <si>
    <t>II</t>
  </si>
  <si>
    <t>III</t>
  </si>
  <si>
    <t>VI</t>
  </si>
  <si>
    <t>IV</t>
  </si>
  <si>
    <t>V</t>
  </si>
  <si>
    <t>комплет</t>
  </si>
  <si>
    <t>комад</t>
  </si>
  <si>
    <t>Колич.</t>
  </si>
  <si>
    <t>Јединица мере</t>
  </si>
  <si>
    <t>Норма час за радове који нису описани</t>
  </si>
  <si>
    <t>час</t>
  </si>
  <si>
    <t>Дијагностички преглед возила</t>
  </si>
  <si>
    <t>Замена сајле ручне кочнице</t>
  </si>
  <si>
    <t>Замена диск плочица предњих кочница</t>
  </si>
  <si>
    <t>Замена диск плочица задњих кочница</t>
  </si>
  <si>
    <t>Замена предњег амортизера</t>
  </si>
  <si>
    <t>Замена краја летве волана</t>
  </si>
  <si>
    <t>Замена гумица задње баланс штангле</t>
  </si>
  <si>
    <t>Замена крста кардана</t>
  </si>
  <si>
    <t>Замена лежаја кардана</t>
  </si>
  <si>
    <t>Замена цилиндра квачила</t>
  </si>
  <si>
    <t>Замена носача кабине</t>
  </si>
  <si>
    <t>Замена семеринга диференцијала</t>
  </si>
  <si>
    <t>Замена термостата</t>
  </si>
  <si>
    <t>Замена стоп лампе</t>
  </si>
  <si>
    <t>Замена стакла стоп лампе</t>
  </si>
  <si>
    <t>Замена метлица брисача</t>
  </si>
  <si>
    <t>км</t>
  </si>
  <si>
    <t>комада</t>
  </si>
  <si>
    <t>Сервисни преглед електричне инсталације, уређаја и акумулатора</t>
  </si>
  <si>
    <t>Замена уља у диференцијалу</t>
  </si>
  <si>
    <t>Замена уља у редуктору</t>
  </si>
  <si>
    <t>Подмазивање возила</t>
  </si>
  <si>
    <t>Замена расхладне течности</t>
  </si>
  <si>
    <t>Генерална поправка кочница предњих точкова са приказаним дијаграмом кочења</t>
  </si>
  <si>
    <t>Генерална поправка  кочница задњих точкова са приказаним дијаграмом кочења</t>
  </si>
  <si>
    <t>Замена пнеуматског цилиндра предњих кочница</t>
  </si>
  <si>
    <t>Замена ручице-вентил ручне кочнице</t>
  </si>
  <si>
    <t>Штеловање предњих кочница (оба точка)</t>
  </si>
  <si>
    <t>Штеловање задњих кочница (оба точка)</t>
  </si>
  <si>
    <t>Замена семеринга задњег точка</t>
  </si>
  <si>
    <t>Замена семеринга предњег точка</t>
  </si>
  <si>
    <t>Замена семеринга рукавца предњег точка</t>
  </si>
  <si>
    <t>Замена чаура предњих гибњева</t>
  </si>
  <si>
    <t>Замена носача задњег амортизера</t>
  </si>
  <si>
    <t>Замена задњег амортизера</t>
  </si>
  <si>
    <t>Замена краја гурајуће споне</t>
  </si>
  <si>
    <t>Замена гурајуће споне</t>
  </si>
  <si>
    <t>Замена краја попречне споне</t>
  </si>
  <si>
    <t>Замена попречне споне</t>
  </si>
  <si>
    <t>Замена сета квачила</t>
  </si>
  <si>
    <t>Замена горњег цилиндра квачила</t>
  </si>
  <si>
    <t>Замена доњег цилиндра квачила</t>
  </si>
  <si>
    <t>Замена амортизера кабине</t>
  </si>
  <si>
    <t>Замена задњих силен блокова кабине</t>
  </si>
  <si>
    <t>Замена семеринга редуктора</t>
  </si>
  <si>
    <t>Замена семмеринга задњег диференцијала</t>
  </si>
  <si>
    <t>Замена семеринга предњег диференцијала</t>
  </si>
  <si>
    <t>Замена пумпе расхладне течности</t>
  </si>
  <si>
    <t>Замена ребрасте цеви издува</t>
  </si>
  <si>
    <t>Замена задње издувне цеви</t>
  </si>
  <si>
    <t>Замена мерача нивоа горива</t>
  </si>
  <si>
    <t>Замена ретровизора леви</t>
  </si>
  <si>
    <t>Замена ретровизора десни</t>
  </si>
  <si>
    <t>Поправка алнасера</t>
  </si>
  <si>
    <t>Поправка aлтернатора</t>
  </si>
  <si>
    <t>Замена уља у мењачу</t>
  </si>
  <si>
    <t>Замена семеринга задњег диференцијала</t>
  </si>
  <si>
    <t>Замена предњег и задњег семеринга радилице</t>
  </si>
  <si>
    <t>Замена издувног  лонца</t>
  </si>
  <si>
    <t>Замена предње издувне цеви</t>
  </si>
  <si>
    <t>Замена сијалица инструмент табле</t>
  </si>
  <si>
    <t>Замена предњих силен блокова кабине</t>
  </si>
  <si>
    <t>Замена предњих дискова</t>
  </si>
  <si>
    <t>пар</t>
  </si>
  <si>
    <t>Замена задњих дискова</t>
  </si>
  <si>
    <t>Замена предњих клизача чељусти</t>
  </si>
  <si>
    <t>Замена задњих клизача чељусти</t>
  </si>
  <si>
    <t>Замена лежаја точка предњи</t>
  </si>
  <si>
    <t>Замена лежаја точка заддњи</t>
  </si>
  <si>
    <t>Замена чељусти задња</t>
  </si>
  <si>
    <t>Замена амортизера задњи</t>
  </si>
  <si>
    <t>Замена узенгија задњих гибњева</t>
  </si>
  <si>
    <t>Замена лежаја диференцијала</t>
  </si>
  <si>
    <t>Замена лежаја диференцијала конусног вратила</t>
  </si>
  <si>
    <t>Замена уља у  диференцијалу</t>
  </si>
  <si>
    <t>Замена уља у  мењачу</t>
  </si>
  <si>
    <t>Замена свих тркача диференцијала</t>
  </si>
  <si>
    <t>Замена замајца</t>
  </si>
  <si>
    <t>Замена семеринга мењача</t>
  </si>
  <si>
    <t>Замена лежаја замајца</t>
  </si>
  <si>
    <t>Замена упртне споне предње доња</t>
  </si>
  <si>
    <t>Замена кугле предњег трапа</t>
  </si>
  <si>
    <t>Замена лежаја спојничког вратила мењача</t>
  </si>
  <si>
    <t>Замена пловка резервоара за гориво</t>
  </si>
  <si>
    <t>Замена чепа резервоара</t>
  </si>
  <si>
    <t>Замена наливног црева резервоара</t>
  </si>
  <si>
    <t>Замена чаура торзије</t>
  </si>
  <si>
    <t>Замена торзије</t>
  </si>
  <si>
    <t>Замена брезона точка задњи</t>
  </si>
  <si>
    <t>Замена брезона точка предњи</t>
  </si>
  <si>
    <t>Замена матице точка</t>
  </si>
  <si>
    <t>Замена фелне точка</t>
  </si>
  <si>
    <t>Замена сензора абс</t>
  </si>
  <si>
    <t>Замена читача абс</t>
  </si>
  <si>
    <t>Замена главног кочионог цилиндра</t>
  </si>
  <si>
    <t>Замена серва кочница</t>
  </si>
  <si>
    <t>Замена носача педале квачила</t>
  </si>
  <si>
    <t>Замена педале гаса</t>
  </si>
  <si>
    <t>Замена мотора вентилатора кабине</t>
  </si>
  <si>
    <t>Замена реостата вентилатора</t>
  </si>
  <si>
    <t>Замена ручице мигавца</t>
  </si>
  <si>
    <t>Замена подизача стакла</t>
  </si>
  <si>
    <t>Замена команде подизача стакла лева</t>
  </si>
  <si>
    <t>Замена браве врата кабине</t>
  </si>
  <si>
    <t>Замена кваке врата кабине</t>
  </si>
  <si>
    <t>Замена сајле бирача брзина</t>
  </si>
  <si>
    <t>Замена телескопа управљача</t>
  </si>
  <si>
    <t>Замена контакт браве</t>
  </si>
  <si>
    <t>Замена контакт кључа</t>
  </si>
  <si>
    <t>Замена ручице бирача брзина</t>
  </si>
  <si>
    <t>Замена бирача брзина на мењачу</t>
  </si>
  <si>
    <t>Замена стакла врата лева</t>
  </si>
  <si>
    <t>Замена боди компјутера</t>
  </si>
  <si>
    <t>Замена фара</t>
  </si>
  <si>
    <t>Замена сијалице фара h7</t>
  </si>
  <si>
    <t>Замена табле осигурача</t>
  </si>
  <si>
    <t>Замена мотора бирача</t>
  </si>
  <si>
    <t>Замена мотора прскалице ветробрана</t>
  </si>
  <si>
    <t>Замена клема+</t>
  </si>
  <si>
    <t>Замена алтернатора</t>
  </si>
  <si>
    <t>Замена ременице алтернатора</t>
  </si>
  <si>
    <t>Замена диодне плоче алтернатора</t>
  </si>
  <si>
    <t>Замена реглера алтернатора</t>
  </si>
  <si>
    <t>Замена лежаја алтернатора</t>
  </si>
  <si>
    <t>Замена анласера</t>
  </si>
  <si>
    <t>Замена бендикса анласера</t>
  </si>
  <si>
    <t>Замена аутомата анласера</t>
  </si>
  <si>
    <t>Замена носача четкица анласера</t>
  </si>
  <si>
    <t>Замена планетаног зупчаника анласера</t>
  </si>
  <si>
    <t>Замена чаура анласера</t>
  </si>
  <si>
    <t>Замена мигавца у ретровизору</t>
  </si>
  <si>
    <t>Замена стакла ретровизора горње</t>
  </si>
  <si>
    <t>Замена стакла ретровизора доња</t>
  </si>
  <si>
    <t>Замена пк ремена алтернатора</t>
  </si>
  <si>
    <t>Замена зупчастог ремена</t>
  </si>
  <si>
    <t>Замена шпанера зупчастог ремена</t>
  </si>
  <si>
    <t>Замена водене пумпе</t>
  </si>
  <si>
    <t>Замена пумпе волана</t>
  </si>
  <si>
    <t>Замена летве волана</t>
  </si>
  <si>
    <t>Замена хладњака мотора</t>
  </si>
  <si>
    <t>Замена интеркулера</t>
  </si>
  <si>
    <t>Спољна  гума М+S 195/75-16C</t>
  </si>
  <si>
    <t>Замена црева интеркулера од турбине</t>
  </si>
  <si>
    <t>Замена црева воде горње</t>
  </si>
  <si>
    <t>Замена црева воде доње</t>
  </si>
  <si>
    <t>Замена пропелера хладњака</t>
  </si>
  <si>
    <t>Замена вакум пумпе</t>
  </si>
  <si>
    <t>Замена боце прскалице</t>
  </si>
  <si>
    <t>Замена виско вентилатора</t>
  </si>
  <si>
    <t>Ремонт турбине</t>
  </si>
  <si>
    <t>Замена клацкалице мотора</t>
  </si>
  <si>
    <t>Замена брегасте осовине мотора</t>
  </si>
  <si>
    <t>Замена ланца и ланчаника брегасте</t>
  </si>
  <si>
    <t>Замена семеринга брегасте</t>
  </si>
  <si>
    <t>Замена заптивача вентил декле</t>
  </si>
  <si>
    <t>Замена заптивача главе мотора</t>
  </si>
  <si>
    <t>Замена семеринга мотора предњи</t>
  </si>
  <si>
    <t>Замена семеринга мотора задњи</t>
  </si>
  <si>
    <t>Замена заптивача картера</t>
  </si>
  <si>
    <t>Замена филтера уљних пара</t>
  </si>
  <si>
    <t>Замена протокомера ваздуха</t>
  </si>
  <si>
    <t>Замена кућишта филтера ваздуха</t>
  </si>
  <si>
    <t>Замена предње цеви ауспуха</t>
  </si>
  <si>
    <t>Замена катализатора</t>
  </si>
  <si>
    <t>Замена лонца ауспуха</t>
  </si>
  <si>
    <t>Замена носача ауспуха</t>
  </si>
  <si>
    <t>Замена ламда сонде</t>
  </si>
  <si>
    <t>Замена сензора температуре катализатора</t>
  </si>
  <si>
    <t>Замена twa вентила</t>
  </si>
  <si>
    <t>Замена егр вентила</t>
  </si>
  <si>
    <t>Замена хладњака егр вентила</t>
  </si>
  <si>
    <t>Замена сензора положаја брегасте</t>
  </si>
  <si>
    <t>Замена сензора полпжаја радилице</t>
  </si>
  <si>
    <t>Замена сензора притиска уља</t>
  </si>
  <si>
    <t>Замена сензора температуре мотора</t>
  </si>
  <si>
    <t>Замена сензора на усисној грани</t>
  </si>
  <si>
    <t>Замена грејача мотора</t>
  </si>
  <si>
    <t>Замена релеја грејача мотора</t>
  </si>
  <si>
    <t>Замена инјектора</t>
  </si>
  <si>
    <t>Замена регулатора пвп</t>
  </si>
  <si>
    <t>Замена пвп</t>
  </si>
  <si>
    <t>Замена цеви инјектора</t>
  </si>
  <si>
    <t>Замена сензора притиска на магистрали</t>
  </si>
  <si>
    <t>Замена сензора нивоа расхладне течности</t>
  </si>
  <si>
    <t>Замена антифриза</t>
  </si>
  <si>
    <t>Замена сензора воде у гориву</t>
  </si>
  <si>
    <t>Замена акумулатора</t>
  </si>
  <si>
    <t>Замена електричне инсталације мотора</t>
  </si>
  <si>
    <t>Замена доводног црева горива</t>
  </si>
  <si>
    <t>Замена повратног црева горива</t>
  </si>
  <si>
    <t>Замена електричне инсталације задњег браника</t>
  </si>
  <si>
    <t>Замена аутомата рикверц</t>
  </si>
  <si>
    <t>Замена аутомата стоп светла</t>
  </si>
  <si>
    <t>Замена ременице радилице</t>
  </si>
  <si>
    <t>Замена картера</t>
  </si>
  <si>
    <t>Замена чепа картера</t>
  </si>
  <si>
    <t>Замена црева пумпе волана</t>
  </si>
  <si>
    <t>Замена експанзионе посуде</t>
  </si>
  <si>
    <t>Замена пакни ручне кочнице</t>
  </si>
  <si>
    <t>Замена стелера пакни</t>
  </si>
  <si>
    <t>Замена маказе ручне кочнице</t>
  </si>
  <si>
    <t>Замена експанзионог модула</t>
  </si>
  <si>
    <t>Замена главе мотора</t>
  </si>
  <si>
    <t>Замена централе абс</t>
  </si>
  <si>
    <t>Замена предњег габаритног светла</t>
  </si>
  <si>
    <t>Замена предњих добоша точка</t>
  </si>
  <si>
    <t>Замена задњих добоша точка</t>
  </si>
  <si>
    <t>Замена лежаја точка задњи</t>
  </si>
  <si>
    <t>Замена силен блокова  задњих гибњева</t>
  </si>
  <si>
    <t xml:space="preserve">Замена стакла ретровизора </t>
  </si>
  <si>
    <t>Замена шпанера пк ремена</t>
  </si>
  <si>
    <t>Замена задњег кочионог цилиндра</t>
  </si>
  <si>
    <t>Замена перота задњих кочница</t>
  </si>
  <si>
    <t>Замена семеринга планетарног преноса предњи</t>
  </si>
  <si>
    <t>Замена осовиница рукавца предњи</t>
  </si>
  <si>
    <t>Замена семеринга предње полуосовине</t>
  </si>
  <si>
    <t>Замена регулационог вентила притиска ваздуха</t>
  </si>
  <si>
    <t>Замена кочионог цилиндра главни дистрибутор</t>
  </si>
  <si>
    <t>Замена главе компресора</t>
  </si>
  <si>
    <t>Замена заптивача компресора</t>
  </si>
  <si>
    <t>Замена чељусти</t>
  </si>
  <si>
    <t xml:space="preserve">Замена команде подизача стакла </t>
  </si>
  <si>
    <t>Сервис возила на сваких 30.000 км ( 600 РС )</t>
  </si>
  <si>
    <t>Замена силен блокова задњих гибњева</t>
  </si>
  <si>
    <t>Сервис возила на сваких 20.000 км (500 РС)</t>
  </si>
  <si>
    <t>Сервис возила на сваких 40.000 км (1000 РС) - велики сервис</t>
  </si>
  <si>
    <t>Сервисни ремонт алнасера</t>
  </si>
  <si>
    <t>Сервисни ремонт компресора</t>
  </si>
  <si>
    <t>Спољна гума 395/85-20 теренска М+S</t>
  </si>
  <si>
    <t>Замена силен блокова задње баланс штангле</t>
  </si>
  <si>
    <t>сет</t>
  </si>
  <si>
    <t>Замена нивоа уља у мотору</t>
  </si>
  <si>
    <t>Спољна гума М+S 395/85-22,5</t>
  </si>
  <si>
    <t>Јед. цена материјала
без ПДВ-а</t>
  </si>
  <si>
    <t>Јед. цена материјала
са ПДВ-ом</t>
  </si>
  <si>
    <t>Јед. цена услуге
без ПДВ-а</t>
  </si>
  <si>
    <t>Јед. цена услуге
са ПДВ-ом</t>
  </si>
  <si>
    <t>Укупно
(делови + услуга)</t>
  </si>
  <si>
    <t>VII</t>
  </si>
  <si>
    <t>VIII</t>
  </si>
  <si>
    <t>IX = IV x (V+VII)</t>
  </si>
  <si>
    <t>ОПИС УСЛУГА И МАТЕРИЈАЛА ЗА
 ''IVECO TRAKKER AD190 T 32W/P''</t>
  </si>
  <si>
    <t>ОПИС УСЛУГА И МАТЕРИЈАЛА ЗА
 ''EUROCARGO ML 140 E 28WS''</t>
  </si>
  <si>
    <t>ОПИС УСЛУГА И МАТЕРИЈАЛА ЗА
 ''DAILY''</t>
  </si>
  <si>
    <t>Сервисни преглед возила</t>
  </si>
  <si>
    <t>Уље у диференцијалу САЕ 90</t>
  </si>
  <si>
    <t>литар</t>
  </si>
  <si>
    <t>Уље у мењачу САЕ 90</t>
  </si>
  <si>
    <t>Уље у мотору САЕ 30</t>
  </si>
  <si>
    <t>Товатна маст за подмазивање возила</t>
  </si>
  <si>
    <t>килограм</t>
  </si>
  <si>
    <t>Уље у редуктору С-90</t>
  </si>
  <si>
    <t>Уље УК-2</t>
  </si>
  <si>
    <t>Цеви високог притиска</t>
  </si>
  <si>
    <t>Механизам реглаже пакни</t>
  </si>
  <si>
    <t>Главни кочиони цилиндар</t>
  </si>
  <si>
    <t>Серво уређај кочница</t>
  </si>
  <si>
    <t>Кочионе облоге - пакне</t>
  </si>
  <si>
    <t>гарнитура</t>
  </si>
  <si>
    <t>Кочиони цилиндар предњег точка</t>
  </si>
  <si>
    <t>Кочиони цилиндар задњег точка</t>
  </si>
  <si>
    <t>Опруге кочионих облога</t>
  </si>
  <si>
    <t>Цев кочнице</t>
  </si>
  <si>
    <t>Флексибилно црево кочнице</t>
  </si>
  <si>
    <t>Коректор кочнице</t>
  </si>
  <si>
    <t>Механизам ручне кочнице</t>
  </si>
  <si>
    <t>Сајла ручне кочнице</t>
  </si>
  <si>
    <t>Добош точка</t>
  </si>
  <si>
    <t>Брезони задњег точка</t>
  </si>
  <si>
    <t>Задњи амортизер леви/десни</t>
  </si>
  <si>
    <t>Предњи амортизер леви/десни</t>
  </si>
  <si>
    <t>Сет квачила</t>
  </si>
  <si>
    <t>Гурајућа спона</t>
  </si>
  <si>
    <t>Попречна спона</t>
  </si>
  <si>
    <t>Глава волана</t>
  </si>
  <si>
    <t>Носач главе волана</t>
  </si>
  <si>
    <t>Реглажа шпура предњих точкова са заменом осовиница рукавца</t>
  </si>
  <si>
    <t>Предња полуосовина</t>
  </si>
  <si>
    <t>Задња полуосовина</t>
  </si>
  <si>
    <t>Јабучица бирача брзине</t>
  </si>
  <si>
    <t>Мењач</t>
  </si>
  <si>
    <t>Замајац</t>
  </si>
  <si>
    <t>Лежај главчине предњег точка</t>
  </si>
  <si>
    <t>Лежај главчине задњег точка</t>
  </si>
  <si>
    <t>Задњи кардан</t>
  </si>
  <si>
    <t>Крст задњег кардана</t>
  </si>
  <si>
    <t>Средњи лежај кардана</t>
  </si>
  <si>
    <t>Предњи кардан</t>
  </si>
  <si>
    <t>Крст предњег кардана</t>
  </si>
  <si>
    <t>Заптивање редуктора</t>
  </si>
  <si>
    <t>Тарирање пумпе високог притиска</t>
  </si>
  <si>
    <t>Дизне</t>
  </si>
  <si>
    <t>Уложак дизни</t>
  </si>
  <si>
    <t>Глава мотора</t>
  </si>
  <si>
    <t>Заптивач главе мотора</t>
  </si>
  <si>
    <t>Уљна пумпа</t>
  </si>
  <si>
    <t>Задњи носач мотора са гуменим подметачима</t>
  </si>
  <si>
    <t>Семеринг радилице - предњи</t>
  </si>
  <si>
    <t>Семеринг радилице - задњи</t>
  </si>
  <si>
    <t>Гарнитура заптивача мотора</t>
  </si>
  <si>
    <t>Гарнитура заптивача мењача</t>
  </si>
  <si>
    <t>Гарнитура заптивача редуктор, диференцијал</t>
  </si>
  <si>
    <t>Издувна грана</t>
  </si>
  <si>
    <t>Лонац ауспуха</t>
  </si>
  <si>
    <t>Шелна носача ауспуха</t>
  </si>
  <si>
    <t>Гумени носачи ауспуха</t>
  </si>
  <si>
    <t>Пумпа горива</t>
  </si>
  <si>
    <t>Испирање резервоара горива</t>
  </si>
  <si>
    <t>Мерач горива</t>
  </si>
  <si>
    <t>Дихтовање пумпе високог притиска</t>
  </si>
  <si>
    <t>Контакт брава</t>
  </si>
  <si>
    <t>Фар леви/десни</t>
  </si>
  <si>
    <t>Ротациона лампа 24V</t>
  </si>
  <si>
    <t>Сирена</t>
  </si>
  <si>
    <t>Метлице брисача</t>
  </si>
  <si>
    <t>Предњи гибањ</t>
  </si>
  <si>
    <t>Задњи гибањ</t>
  </si>
  <si>
    <t>Гумени одбојник гибња</t>
  </si>
  <si>
    <t>Централни болцн гибња</t>
  </si>
  <si>
    <t>Селени гибња</t>
  </si>
  <si>
    <t>Централна осовина предњег гибња</t>
  </si>
  <si>
    <t>Цугови гибња</t>
  </si>
  <si>
    <t>Задњи помоћни гибањ</t>
  </si>
  <si>
    <t>Клизач гибња</t>
  </si>
  <si>
    <t>Задњи диференцијал</t>
  </si>
  <si>
    <t>Предњи диференцијал</t>
  </si>
  <si>
    <t>Семеринг задњег диференцијала</t>
  </si>
  <si>
    <t>Семеринг предњег диференцијала</t>
  </si>
  <si>
    <t>Клема "+" (позитиван пол) / "-" (негативан пол)</t>
  </si>
  <si>
    <t>Филтер горива</t>
  </si>
  <si>
    <t>Филтер ваздуха</t>
  </si>
  <si>
    <t>Филтер уља</t>
  </si>
  <si>
    <t>Аутомат жмигавца</t>
  </si>
  <si>
    <t xml:space="preserve">Прекидач стоп светла </t>
  </si>
  <si>
    <t>Прекидач стоп светла - електрични</t>
  </si>
  <si>
    <t>Прекидач стоп светла - пнеуматски</t>
  </si>
  <si>
    <t>Прекидач стоп светла - хидраулични</t>
  </si>
  <si>
    <t>Прекидач жмигавца</t>
  </si>
  <si>
    <t>Прекидач вентилатора</t>
  </si>
  <si>
    <t>Прекидач брисача</t>
  </si>
  <si>
    <t>Вентилатор у кабини</t>
  </si>
  <si>
    <t>Полуге брисача мотора</t>
  </si>
  <si>
    <t>Ретровизор леви/десни</t>
  </si>
  <si>
    <t>Давач притиска уља</t>
  </si>
  <si>
    <t>Предње ветробранско стакло</t>
  </si>
  <si>
    <t>Задње ветробранско стакло</t>
  </si>
  <si>
    <t>Подизач стакла леви/десни</t>
  </si>
  <si>
    <t>Спољна брава са кључем</t>
  </si>
  <si>
    <t>Брава за отварање врата изнутра</t>
  </si>
  <si>
    <t>Пумпа волана</t>
  </si>
  <si>
    <t>Шпанер каиша мотора</t>
  </si>
  <si>
    <t>Релеј светла</t>
  </si>
  <si>
    <t>Уљна боца за волан</t>
  </si>
  <si>
    <t>Црево уљне боце за волан</t>
  </si>
  <si>
    <t>Посуда за прање стакла</t>
  </si>
  <si>
    <t>Пумпа за гориво (АЦ - пумпа ниског притиска)</t>
  </si>
  <si>
    <t>Сијалица фара</t>
  </si>
  <si>
    <t>Ротационо светло</t>
  </si>
  <si>
    <t>Сајла славине грејача</t>
  </si>
  <si>
    <t>Потенциометар температуре</t>
  </si>
  <si>
    <t>Грејач мотора</t>
  </si>
  <si>
    <t>Релеј грејача мотора</t>
  </si>
  <si>
    <t>Семеринг задње трубе</t>
  </si>
  <si>
    <t>Виљушка друк лежаја</t>
  </si>
  <si>
    <t>Друк лежај</t>
  </si>
  <si>
    <t>Стоп лампа лева/десна</t>
  </si>
  <si>
    <t>Предња украсна маска</t>
  </si>
  <si>
    <t>Блатобран леви/десни</t>
  </si>
  <si>
    <t>Стакло врата лево/десно</t>
  </si>
  <si>
    <t>Лептир стакло лево/десно</t>
  </si>
  <si>
    <t>Црева хидрауличне пумпе за волан</t>
  </si>
  <si>
    <t>Синхрони мењача</t>
  </si>
  <si>
    <t>Погон брзинометра км</t>
  </si>
  <si>
    <t>Лежај у замајцу</t>
  </si>
  <si>
    <t>Седиште лево/десно</t>
  </si>
  <si>
    <t>Сунцобран леви/десни</t>
  </si>
  <si>
    <t>Ручица бирача брзина</t>
  </si>
  <si>
    <t>Кедер гуме врата</t>
  </si>
  <si>
    <t>Ланци за снег</t>
  </si>
  <si>
    <t>Механизам браве</t>
  </si>
  <si>
    <t>Заптивач ауспуха</t>
  </si>
  <si>
    <t>Квака врата</t>
  </si>
  <si>
    <t>Брава врата</t>
  </si>
  <si>
    <t>Граничник врата</t>
  </si>
  <si>
    <t>Акумулатор 12V/143Ah</t>
  </si>
  <si>
    <t>Кутија осигурача</t>
  </si>
  <si>
    <t>Крај споне</t>
  </si>
  <si>
    <t>Селен блок носача редуктора</t>
  </si>
  <si>
    <t>Вентил усисни</t>
  </si>
  <si>
    <t>Вентил издувни</t>
  </si>
  <si>
    <t>Семеринг вентила</t>
  </si>
  <si>
    <t>Хладњак уља</t>
  </si>
  <si>
    <t>Компресор мотора</t>
  </si>
  <si>
    <t>Педала и јабучица гаса</t>
  </si>
  <si>
    <t>Летећи лежај радилице</t>
  </si>
  <si>
    <t>Аксијални лежај радилице</t>
  </si>
  <si>
    <t>Клипњача</t>
  </si>
  <si>
    <t>Клип мотора</t>
  </si>
  <si>
    <t>Хилзна мотора</t>
  </si>
  <si>
    <t>Карике клипа мотора</t>
  </si>
  <si>
    <t>Чеп картера</t>
  </si>
  <si>
    <t>Зупчаник развода</t>
  </si>
  <si>
    <t>Лежај турбине</t>
  </si>
  <si>
    <t>Термостат издувних гасова</t>
  </si>
  <si>
    <t>Славина грејача</t>
  </si>
  <si>
    <t>Цев ауспуха</t>
  </si>
  <si>
    <t>Цев горива метална</t>
  </si>
  <si>
    <t>Прекидач масе</t>
  </si>
  <si>
    <t>Алтернатор</t>
  </si>
  <si>
    <t>Ременица алтернатора</t>
  </si>
  <si>
    <t>Декла алтернатора</t>
  </si>
  <si>
    <t>Стартер алтернатора</t>
  </si>
  <si>
    <t>Ротор алтернатора</t>
  </si>
  <si>
    <t>Диодна плоча алтернатора</t>
  </si>
  <si>
    <t>Колектор ротора алтернатора</t>
  </si>
  <si>
    <t>Алнасер</t>
  </si>
  <si>
    <t>Четкице и лежај алнасера</t>
  </si>
  <si>
    <t>Носач четкица алнасера</t>
  </si>
  <si>
    <t>Аутомат алнасера</t>
  </si>
  <si>
    <t>Бендикс алнасера</t>
  </si>
  <si>
    <t>Статор алнасера</t>
  </si>
  <si>
    <t>Декла алнасера</t>
  </si>
  <si>
    <t>Прекидач под воланом АПУ 6</t>
  </si>
  <si>
    <t>Сијалице 24V/5W</t>
  </si>
  <si>
    <t>Сијалице 24V/15W</t>
  </si>
  <si>
    <t>Сијалице 24V/21W</t>
  </si>
  <si>
    <t>Сијалице 24V 15/21W</t>
  </si>
  <si>
    <t>Сијалица убодна 24V/3W</t>
  </si>
  <si>
    <t>Аутокабал</t>
  </si>
  <si>
    <t>м</t>
  </si>
  <si>
    <t>Кабел папучица - утичница</t>
  </si>
  <si>
    <t>Конектор електроинсталације</t>
  </si>
  <si>
    <t>Лампа регистарске таблице</t>
  </si>
  <si>
    <t>Разводна кутија електроинсталације</t>
  </si>
  <si>
    <t>Кабел маса</t>
  </si>
  <si>
    <t>Седмополни утикач</t>
  </si>
  <si>
    <t>Жмигавац лампа</t>
  </si>
  <si>
    <t>Задњи блатобран</t>
  </si>
  <si>
    <t>Патос гума кабине</t>
  </si>
  <si>
    <t>Мебл штоф</t>
  </si>
  <si>
    <t>м²</t>
  </si>
  <si>
    <t>Скај</t>
  </si>
  <si>
    <t>Сунђер</t>
  </si>
  <si>
    <t>Лепак</t>
  </si>
  <si>
    <t>кг</t>
  </si>
  <si>
    <t>Опруга седишта</t>
  </si>
  <si>
    <t>Клизач седишта</t>
  </si>
  <si>
    <t>Амортизер седишта</t>
  </si>
  <si>
    <t>Закачка странице</t>
  </si>
  <si>
    <t>Шарка стуба странице</t>
  </si>
  <si>
    <t>Оплата странице</t>
  </si>
  <si>
    <t>Брусни папир</t>
  </si>
  <si>
    <t>Водобрусни папир</t>
  </si>
  <si>
    <t>"ТЕСА" трака</t>
  </si>
  <si>
    <t>Подлога за фарбање</t>
  </si>
  <si>
    <t>Основна фарба</t>
  </si>
  <si>
    <t>Аутогит</t>
  </si>
  <si>
    <t>Шприцгит</t>
  </si>
  <si>
    <t>Разређивач нормал</t>
  </si>
  <si>
    <t>Разређивач нитро</t>
  </si>
  <si>
    <t>"Анти-сил" одмашћивач</t>
  </si>
  <si>
    <t>Дихт маса - туба</t>
  </si>
  <si>
    <t>Заштитна маса</t>
  </si>
  <si>
    <t>Аутофарба 2К</t>
  </si>
  <si>
    <t>Убрзивач фарбе</t>
  </si>
  <si>
    <t>Учвршћивач фарбе</t>
  </si>
  <si>
    <t>Спољна глава за ваздух</t>
  </si>
  <si>
    <t>Славина ваздуха</t>
  </si>
  <si>
    <t>Конденз вентил</t>
  </si>
  <si>
    <t>Регулатор притиска</t>
  </si>
  <si>
    <t>Цев ваздушне инсталације</t>
  </si>
  <si>
    <t>Вентил гуме</t>
  </si>
  <si>
    <t>Продужетак вентила</t>
  </si>
  <si>
    <t>Саобраћајни троугао еуро</t>
  </si>
  <si>
    <t>Комплет резервних сијалица</t>
  </si>
  <si>
    <t>Прва помоћ</t>
  </si>
  <si>
    <t>Рефлектујући прслук</t>
  </si>
  <si>
    <t>Шлеп штангла</t>
  </si>
  <si>
    <t>ПП апарат С-6</t>
  </si>
  <si>
    <t>Кључ точка</t>
  </si>
  <si>
    <t>Дизалица</t>
  </si>
  <si>
    <t>Клинасти каиш</t>
  </si>
  <si>
    <t>Гребенасти прекидач за Вебасто грејање</t>
  </si>
  <si>
    <t>Свећице за Вебасто грејање</t>
  </si>
  <si>
    <t>Горионик за Вебасто грејање</t>
  </si>
  <si>
    <t>Комора за Вебасто грејање</t>
  </si>
  <si>
    <t>Мотор за Вебасто грејање</t>
  </si>
  <si>
    <t>Лежај осовине за Вебасто грејање</t>
  </si>
  <si>
    <t>Вебасто грејач "Air Top" 2000</t>
  </si>
  <si>
    <t>Оптика трапа</t>
  </si>
  <si>
    <t>Подешавање радне и помоћне кочнице</t>
  </si>
  <si>
    <t>Технички преглед - редован</t>
  </si>
  <si>
    <t>Технички преглед - ванредан</t>
  </si>
  <si>
    <t>Превоз шлеп службе по километру (Максимално је стодвадесет км по тури - подручје ЕД Зрењанин)</t>
  </si>
  <si>
    <t>километар</t>
  </si>
  <si>
    <t>Поправка предње електроинсталације до сигнализације (аутокабел на метар, кабел папучица, утичница, конектор)</t>
  </si>
  <si>
    <t>Поправка електроинсталације око мотора</t>
  </si>
  <si>
    <t>Поправка електроинсталације од контакт браве до разводне табле</t>
  </si>
  <si>
    <t>Поправка електроинсталације главног вода од разводне табле до инструмент табле са инструментима и прекидачима</t>
  </si>
  <si>
    <t>Поправка електроинсталације кабине</t>
  </si>
  <si>
    <t>Поправка задње електроинсталације до сигнализације (са седмополним утикачем)</t>
  </si>
  <si>
    <t>Поправка електропокретача (са машинском услугом).
Обрада колектора, ротора, статора и пр. кућишта</t>
  </si>
  <si>
    <t>Поправка алтернатора (са машинском услугом).
Обрада колектора, (ротора, статора и декни)</t>
  </si>
  <si>
    <t>Поправка Вебасто грејача</t>
  </si>
  <si>
    <t>Поправка делова кабине (пеглање, крпљење, варење)</t>
  </si>
  <si>
    <t>Поправка предњег везног лима (пеглање, крпљење, варење)</t>
  </si>
  <si>
    <t>Поправка задњег везног лима (пеглање, крпљење, варење)</t>
  </si>
  <si>
    <t>Поправка предње везне греде (пеглање, крпљење, варење)</t>
  </si>
  <si>
    <t>Поправка издувног система (пеглање, крпљење, варење)</t>
  </si>
  <si>
    <t>Поправка носача браника (пеглање, крпљење, варење)</t>
  </si>
  <si>
    <t>Поправка металног рама седишта са клизачима (пеглање, крпљење, варење)</t>
  </si>
  <si>
    <t>Поправка хладњака за воду</t>
  </si>
  <si>
    <t>Поправка експанзионог суда</t>
  </si>
  <si>
    <t>Поправка носача резервног точка (пеглање, крпљење, варење)</t>
  </si>
  <si>
    <t>Поправка кровног носача (пеглање, крпљење, варење)</t>
  </si>
  <si>
    <t>Поправка механизма вешања педала кочнице и квачила (пеглање, крпљење, варење)</t>
  </si>
  <si>
    <t>Поправка носача стуба управљача (пеглање, крпљење, варење)</t>
  </si>
  <si>
    <t>Поправка страница товарног сандука (пеглање, крпљење, варење)</t>
  </si>
  <si>
    <t>Поправка шарки и закачки страница</t>
  </si>
  <si>
    <t>Поправка патоса товарног сандука (пеглање, крпљење, варење)</t>
  </si>
  <si>
    <t>Поправка оквира товарног сандука (пеглање, крпљење, варење)</t>
  </si>
  <si>
    <t>Поправка попречних гредица товарног сандука (пеглање, крпљење, варење)</t>
  </si>
  <si>
    <t>Поправка уздужних гредица товарног сандука (пеглање, крпљење, варење)</t>
  </si>
  <si>
    <t>Поправка и упасивање арњева товарног сандука (пеглање, крпљење, варење)</t>
  </si>
  <si>
    <t>Поправка и по потреби замена закачки за цераду</t>
  </si>
  <si>
    <t>Поправка предње и задње потезнице</t>
  </si>
  <si>
    <t>Тапацирање седишта - једноделно</t>
  </si>
  <si>
    <t>Тапацирање седишта – дводелно</t>
  </si>
  <si>
    <t>Тапацирање седишта – троделно</t>
  </si>
  <si>
    <t>Тапацирање седишта – помоћно</t>
  </si>
  <si>
    <t>Израда и замена тапацирунга врата кабине</t>
  </si>
  <si>
    <t>Израда и замена топлог пода кабине (лева страна)</t>
  </si>
  <si>
    <t>Израда и замена топлог пода кабине (десна страна)</t>
  </si>
  <si>
    <t>Израда и замена тапацирунга хаубе</t>
  </si>
  <si>
    <t>Израда и замена плафона кабине</t>
  </si>
  <si>
    <t>Израда и замена тапацирунга бочне странице кабине</t>
  </si>
  <si>
    <t>Израда и замена тапацирунга задње оплате кабине</t>
  </si>
  <si>
    <t>Израда и замена футроле бирача брзина</t>
  </si>
  <si>
    <t>Фарбање поправљених делова кабине – појединачно</t>
  </si>
  <si>
    <t>Фарбање предњег-задњег браника – после поправке</t>
  </si>
  <si>
    <t>Фарбање кабине споља и изнутра</t>
  </si>
  <si>
    <t>Фарбање товарног сандука- после поправке</t>
  </si>
  <si>
    <t>Фарбање шасије са пратећим елементима (резервоар, полублатобрани)</t>
  </si>
  <si>
    <t xml:space="preserve">Фарбање возила и антикорозивна заштита </t>
  </si>
  <si>
    <t>Поправка инсталације за ваздух (по потреби замена металне дотрајале цеви или гумена цеви)</t>
  </si>
  <si>
    <t>Поправка примарних или секундарних вентила инсталације за ваздух са демонтажом и монтажом (за радну и помоћну кочницу)</t>
  </si>
  <si>
    <t>Поправка примарних или секундарних  цилиндара уљне инсталације са демонтажом и монтажом (за радну кочницу)</t>
  </si>
  <si>
    <t>Поправка опружног акумулатора (цилиндра) помоћне кочнице. 
По потреби замена.</t>
  </si>
  <si>
    <t>Поправка и по потреби замена двостепеног командног вентила помоћне кочнице</t>
  </si>
  <si>
    <t>Поправка двокраке полуге попречног моста помоћне кочнице</t>
  </si>
  <si>
    <t>Замена заптивних прстенова планетарног преноса на погонској осовини</t>
  </si>
  <si>
    <t>Поправка стабилизатора предње осовине (са заменом неисправних делова)</t>
  </si>
  <si>
    <t>Поправка стабилизатора задње осовине (са заменом неисправних делова)</t>
  </si>
  <si>
    <t>Регулисање квачила</t>
  </si>
  <si>
    <t>Поправка носача (љуљашке) редуктора</t>
  </si>
  <si>
    <t>Поправка извода (копче) за погон хидро пумпе</t>
  </si>
  <si>
    <t>Поправка „Ц“ сектора мењача (брза-спора)</t>
  </si>
  <si>
    <t>Поправка „Р“ сектора мењача (полубрзине)</t>
  </si>
  <si>
    <t>Поправка инсталације бирача брзине цилиндрима и вентилима на мењачу</t>
  </si>
  <si>
    <t>Поправка инсталације хидроуправљачког механизма</t>
  </si>
  <si>
    <t>Замена конденз вентила на боци  за ваздух</t>
  </si>
  <si>
    <t>Замена тастера декомпресора или цилиндра моторне кочнице</t>
  </si>
  <si>
    <t>Замена моторне кочнице (клапне) и угибљивих спојница издувне гране</t>
  </si>
  <si>
    <t>Поправка довода горива и озрачавање система</t>
  </si>
  <si>
    <t>Хидротест главе мотора</t>
  </si>
  <si>
    <t>Мерење компресије мотора</t>
  </si>
  <si>
    <t>Поправка турбине за хлађење мотора (ваздушно хлађење мотора)</t>
  </si>
  <si>
    <t>Поправка задњег моста кабине са бравом и вешањем</t>
  </si>
  <si>
    <t>Егализирање диска кочница</t>
  </si>
  <si>
    <t>Егализирање добоша кочница</t>
  </si>
  <si>
    <t>Обрада кочионих облога на прво кочење директно на осовини</t>
  </si>
  <si>
    <t>Егализирање нута главчине точка</t>
  </si>
  <si>
    <t>Обрада прирубнице, ременице и израда прстена</t>
  </si>
  <si>
    <t>Егализирање потисне плоче и поклопца корпе квачила</t>
  </si>
  <si>
    <t>Егализирање налегајуће површине замајца мотора</t>
  </si>
  <si>
    <t>Егализирање чаура и осовиница предњег трапа</t>
  </si>
  <si>
    <t>Обрада краја облоге задњег моста и резање навоја</t>
  </si>
  <si>
    <t>Израда централног завртња гибња на глодалици</t>
  </si>
  <si>
    <t>Егализирање чаура и осовиница носача, држача и осмице гибња</t>
  </si>
  <si>
    <t>Егализирање чаура и осовиница пред.+зад. стабилизатора</t>
  </si>
  <si>
    <t>Егализирање главе мотора и фрезовање седишта вентила</t>
  </si>
  <si>
    <t>Егализирање (обрада) колектора ротора електропокретача и алтернатора</t>
  </si>
  <si>
    <t>Егализирање осовине виљушке потисног лежаја са израдом адаптираних чаура са нутом</t>
  </si>
  <si>
    <t>Егализирање осовине бирача брзина и израда клизних чаура</t>
  </si>
  <si>
    <t>Израда осовина и чаура предњег огибљења кабине</t>
  </si>
  <si>
    <t>Израда калабрираних осовиница ушице амортизера</t>
  </si>
  <si>
    <t>Израда адаптираних холендера и подметача</t>
  </si>
  <si>
    <t>Израда специфичних чепова од ПВЦ-а (сипас и пропилен)</t>
  </si>
  <si>
    <t>Главни цилиндар квачила</t>
  </si>
  <si>
    <t>Помоћни цилиндар квачила</t>
  </si>
  <si>
    <t>Редуктор</t>
  </si>
  <si>
    <t xml:space="preserve">Генерална мотора </t>
  </si>
  <si>
    <t xml:space="preserve">Прекидач светла </t>
  </si>
  <si>
    <t>Посуда за прење стакла</t>
  </si>
  <si>
    <t>Цилиндар квачила - главни</t>
  </si>
  <si>
    <t>Цилиндар квачила – помоћни</t>
  </si>
  <si>
    <t>Црево хидрауличног квачила</t>
  </si>
  <si>
    <t>Електрични мотор брисача</t>
  </si>
  <si>
    <t>Задњи браник</t>
  </si>
  <si>
    <t>Врата лева/десна</t>
  </si>
  <si>
    <t>Вакуум пумпа серво уређаја</t>
  </si>
  <si>
    <t>Цугови задњег трапа</t>
  </si>
  <si>
    <t>Предња баланс штангла - везни штап</t>
  </si>
  <si>
    <t xml:space="preserve">Фелна точка   </t>
  </si>
  <si>
    <t xml:space="preserve">Чекрк </t>
  </si>
  <si>
    <t>Полуга хидрауличне пумпе</t>
  </si>
  <si>
    <t>Степеник за улазак у кабину</t>
  </si>
  <si>
    <t>Потезница - предња</t>
  </si>
  <si>
    <t>Саобраћајни троугао Еуро</t>
  </si>
  <si>
    <t>Поправка редуктора (за расподелу преноса пр.+задња вуча)</t>
  </si>
  <si>
    <t>Тахограф 1318 - електронски - нов</t>
  </si>
  <si>
    <t>Давач импулса за тахограф - електронски</t>
  </si>
  <si>
    <t>Обруч фелни челични</t>
  </si>
  <si>
    <t>Црево за дување гуме</t>
  </si>
  <si>
    <t>Носач ретровизора зглобни</t>
  </si>
  <si>
    <t>Усисна цев</t>
  </si>
  <si>
    <t>Потезница - задња са аутоматском копчом</t>
  </si>
  <si>
    <t>Појас 9.00 Р 20</t>
  </si>
  <si>
    <t>ОПИС УСЛУГА И МАТЕРИЈАЛА ЗА
''TAM 75-80''</t>
  </si>
  <si>
    <t>Антифриз (-40⁰C)</t>
  </si>
  <si>
    <t>Сајла километар-сата</t>
  </si>
  <si>
    <t>Предњи  амортизер леви/десни</t>
  </si>
  <si>
    <t>Реглажа шпура предњих точкова са заменом осовинице рукавца</t>
  </si>
  <si>
    <t>Семеринг радилице-предњи</t>
  </si>
  <si>
    <t>Семеринг радилице-задњи</t>
  </si>
  <si>
    <t>Гарнитура заптивача</t>
  </si>
  <si>
    <t>Ротациона лампа 12V</t>
  </si>
  <si>
    <t>Узенгија гибња</t>
  </si>
  <si>
    <t>Ручица подизача стакла</t>
  </si>
  <si>
    <t>Водена пумпа</t>
  </si>
  <si>
    <t>Каиш водене пумпе</t>
  </si>
  <si>
    <t>Термостат</t>
  </si>
  <si>
    <t>Вентилатор хладњака</t>
  </si>
  <si>
    <t>Хладњак</t>
  </si>
  <si>
    <t>Црево хладњака горње</t>
  </si>
  <si>
    <t>Црево хладњака доње</t>
  </si>
  <si>
    <t>Црева грејача за воду</t>
  </si>
  <si>
    <t>Мали хладњак у кабини</t>
  </si>
  <si>
    <t>Термодавач</t>
  </si>
  <si>
    <t>Виљушка  квачила</t>
  </si>
  <si>
    <t>Предњи браник</t>
  </si>
  <si>
    <t>Бочно стакло кабине лево/десно</t>
  </si>
  <si>
    <t>Гума спољна 185/75 Р16Ц М+С</t>
  </si>
  <si>
    <t>Унутрашња гума 6.5 х 16</t>
  </si>
  <si>
    <t>Гарнитура предњег трапа</t>
  </si>
  <si>
    <t>Фелне Т75</t>
  </si>
  <si>
    <t>Возачко стакло Т75 двослојно</t>
  </si>
  <si>
    <t>Ротационо светло 12V</t>
  </si>
  <si>
    <t>Фар Т75</t>
  </si>
  <si>
    <t>Термометар 2/3м</t>
  </si>
  <si>
    <t>АПУ-4 (Аутоматски прекидач управљача)</t>
  </si>
  <si>
    <t>Црево по узорку</t>
  </si>
  <si>
    <t>Носач четкица</t>
  </si>
  <si>
    <t>Носач диода</t>
  </si>
  <si>
    <t>Реглер</t>
  </si>
  <si>
    <t>Мотор посуде за прање стакла</t>
  </si>
  <si>
    <t>Носач мењача ТАМ</t>
  </si>
  <si>
    <t>Вијак кардана</t>
  </si>
  <si>
    <t>Диодна плоча „Искра“</t>
  </si>
  <si>
    <t>Кућиште осигурача</t>
  </si>
  <si>
    <t>Рукуница волана</t>
  </si>
  <si>
    <t>Клацкалица</t>
  </si>
  <si>
    <t>Подизач вентила</t>
  </si>
  <si>
    <t>Вођица вентила</t>
  </si>
  <si>
    <t>Ременица радилице мотора</t>
  </si>
  <si>
    <t>Радилица мотора</t>
  </si>
  <si>
    <t>Аутомат алнасера 12V</t>
  </si>
  <si>
    <t>Декна алнасера</t>
  </si>
  <si>
    <t>Носач резервног точка</t>
  </si>
  <si>
    <t>Конусно тањирасти зупчаник</t>
  </si>
  <si>
    <t>Чеони зупчаник са тркачима</t>
  </si>
  <si>
    <t>Декла чеоног зупчаника</t>
  </si>
  <si>
    <t>Зупчаник полуососвине</t>
  </si>
  <si>
    <t>Термостат Вебасто грејања</t>
  </si>
  <si>
    <t>Гребенасти прекидач Вебасто грејања</t>
  </si>
  <si>
    <t>Замена цераде</t>
  </si>
  <si>
    <t>Местимично крпљење цераде (мало). Крпљење цераде се обавља уколико је оштећеност цераде до 15%.</t>
  </si>
  <si>
    <t>Местимично крпљење цераде (средње). Крпљење цераде се обавља уколико је оштећеност између 16% и 30%.</t>
  </si>
  <si>
    <t>Местимично крпљење цераде (велико). Крпљење цераде се обавља уколико је оштећеност од 31% до 50%.</t>
  </si>
  <si>
    <t>Замена каиша цераде</t>
  </si>
  <si>
    <t>Замена затезне гуме цераде</t>
  </si>
  <si>
    <t>Замена алки цераде</t>
  </si>
  <si>
    <t>Замена царинске сајле</t>
  </si>
  <si>
    <t>Сервисни преглед возилa</t>
  </si>
  <si>
    <t xml:space="preserve">Уље у мотору  </t>
  </si>
  <si>
    <t>Метална цев кочнице</t>
  </si>
  <si>
    <t>Чељусти диска</t>
  </si>
  <si>
    <t>Koчиони дискови предњег точка</t>
  </si>
  <si>
    <t>Диск плочице</t>
  </si>
  <si>
    <t>Сајла квачила</t>
  </si>
  <si>
    <t>Издувна грана ("С" цев ауспуха)</t>
  </si>
  <si>
    <t>Прекидачки склоп (жмигавац, вентилатор, брисач)</t>
  </si>
  <si>
    <t>Посуда за прaње стакла</t>
  </si>
  <si>
    <t>Виско хладњака</t>
  </si>
  <si>
    <t>Термопрекидач</t>
  </si>
  <si>
    <t>Шпанер ПК каиша</t>
  </si>
  <si>
    <t>Шпанер зупчастог каиша</t>
  </si>
  <si>
    <t>Ролери</t>
  </si>
  <si>
    <t>Стоп лампа лева</t>
  </si>
  <si>
    <t>Стоп лампа десна</t>
  </si>
  <si>
    <t>Хауба</t>
  </si>
  <si>
    <t>Блатобран предњи спољни леви/десни</t>
  </si>
  <si>
    <t>Блатобран предњи унутрашњи леви/десни</t>
  </si>
  <si>
    <t>Врата кабине лева</t>
  </si>
  <si>
    <t>Врата кабине десна</t>
  </si>
  <si>
    <t>Централна кутија инструмент табле</t>
  </si>
  <si>
    <t>Програматор грејача</t>
  </si>
  <si>
    <t>Давач импулса</t>
  </si>
  <si>
    <t>ПК каиш</t>
  </si>
  <si>
    <t>Зупчасти каиш</t>
  </si>
  <si>
    <t>Сијалице (гарнитура) 12V</t>
  </si>
  <si>
    <t>Сијалица 12V/5W</t>
  </si>
  <si>
    <t>Сијалица 12V/5W - убодна</t>
  </si>
  <si>
    <t>Сијалица 12V/10W</t>
  </si>
  <si>
    <t>Сијалица 12V/15W</t>
  </si>
  <si>
    <t>Сијалица 12V/21W</t>
  </si>
  <si>
    <t>Сијалица 12V/21/5W</t>
  </si>
  <si>
    <t>Сијалица 12V ("H3")</t>
  </si>
  <si>
    <t>Сијалица 12V ("H4")</t>
  </si>
  <si>
    <t>Седиште лево</t>
  </si>
  <si>
    <t>Седиште десно</t>
  </si>
  <si>
    <t>Сунцобран леви</t>
  </si>
  <si>
    <t>Сунцобран десни</t>
  </si>
  <si>
    <t>Осовина главе волана са згловом</t>
  </si>
  <si>
    <t>Турбо компресор</t>
  </si>
  <si>
    <t>Усечни прстен</t>
  </si>
  <si>
    <t>Уложак спојке црева</t>
  </si>
  <si>
    <t>Навртка главчине точка</t>
  </si>
  <si>
    <t>Семеринг главчине точка</t>
  </si>
  <si>
    <t>Црево горива</t>
  </si>
  <si>
    <t>Блатобран задњи леви/десни</t>
  </si>
  <si>
    <t>Руб предњег блатобрана леви/десни</t>
  </si>
  <si>
    <t>Носач задњег блатобрана</t>
  </si>
  <si>
    <t>Церадно платно</t>
  </si>
  <si>
    <t>Носач конзола резервног точка</t>
  </si>
  <si>
    <t>Старт дугме - прекидач</t>
  </si>
  <si>
    <t>Габарит лампа кабине</t>
  </si>
  <si>
    <t>Носач четкица са четкицама</t>
  </si>
  <si>
    <t>Вебасто "Air Top" 2000</t>
  </si>
  <si>
    <t>Поправка предње електроинсталације до сигнализације 
(аутокабел на метар, кабел папучица, утичница, конектор)</t>
  </si>
  <si>
    <t>Поправка задње електроинсталације до сигнализације 
(са седмополним утикачем)</t>
  </si>
  <si>
    <t>Поправка електропокретача (са машинском услугом). 
Обрада колектора, ротора, статора и пр. кућишта.</t>
  </si>
  <si>
    <t>Поправка алтернатора (са машинском услугом). 
Обрада колектора, ротора, статора и декни.</t>
  </si>
  <si>
    <t>Замена прекидача светла под воланом</t>
  </si>
  <si>
    <t>Замена ручице прекидача брисача под воланом</t>
  </si>
  <si>
    <t>Поправка металног рама седишта са клизачима 
(пеглање, крпљење, варење)</t>
  </si>
  <si>
    <t>Поправка кровног носача 
(пеглање, крпљење, варење)</t>
  </si>
  <si>
    <t>Поправка страница товарног сандука 
(пеглање, крпљење, варење)</t>
  </si>
  <si>
    <t>Поправка попречних гредица товарног сандука 
(пеглање, крпљење, варење)</t>
  </si>
  <si>
    <t>Поправка уздужних гредица товарног сандука 
(пеглање, крпљење, варење)</t>
  </si>
  <si>
    <t>Поправка и упасивање арњева товарног сандука 
(пеглање, крпљење, варење)</t>
  </si>
  <si>
    <t>Фарбање товарног сандука - после поправке</t>
  </si>
  <si>
    <t>Поправка инсталације кочнице (по потреби замена металне дотрајале цеви или гумена цеви)</t>
  </si>
  <si>
    <t>Поправка примарних или секундарних вентила кочнице са демонтажом и монтажом (за радну и помоћну кочницу)</t>
  </si>
  <si>
    <t>Регулисање кочница</t>
  </si>
  <si>
    <t>Поправка механизма помоћне кочнице</t>
  </si>
  <si>
    <t>Дихтовање довода горива</t>
  </si>
  <si>
    <t>Егализирање чаура и осовиница пр.+зад. Стабилизатора</t>
  </si>
  <si>
    <t>ОПИС ПОЗИЦИЈЕ/УСЛУГЕ - ФИАТ ДУКАТО</t>
  </si>
  <si>
    <t>Замена уља у мењачу САЕ 90</t>
  </si>
  <si>
    <t>Сајла ручне кочнице задња</t>
  </si>
  <si>
    <t>Сајла ручне кочнице предња</t>
  </si>
  <si>
    <t>Кочионе облоге-пакне</t>
  </si>
  <si>
    <t>Добош</t>
  </si>
  <si>
    <t>Диск точка</t>
  </si>
  <si>
    <t>Гумено црево кочнице- предње</t>
  </si>
  <si>
    <t>Предњи амортизер л+д</t>
  </si>
  <si>
    <t>Задњи амортизер л+д</t>
  </si>
  <si>
    <t>Лежај амортизера</t>
  </si>
  <si>
    <t>Носач амортизера</t>
  </si>
  <si>
    <t>Летва волана</t>
  </si>
  <si>
    <t>Спона</t>
  </si>
  <si>
    <t>Кугла болцна</t>
  </si>
  <si>
    <t>Хомокинетички зглоб</t>
  </si>
  <si>
    <t>Гибањ</t>
  </si>
  <si>
    <t>Лежај главчинезадњег точка</t>
  </si>
  <si>
    <t>Зупчасти  каиш са шпанерима</t>
  </si>
  <si>
    <t>Задњи носач мотора</t>
  </si>
  <si>
    <t>Гарнтура заптивача</t>
  </si>
  <si>
    <t>Контак брава</t>
  </si>
  <si>
    <t>Фар л+д</t>
  </si>
  <si>
    <t xml:space="preserve">Уље у мотору   </t>
  </si>
  <si>
    <t xml:space="preserve">Акумулатор </t>
  </si>
  <si>
    <t>Клема + -</t>
  </si>
  <si>
    <t>Прекидач светла и жмигаваца</t>
  </si>
  <si>
    <t>Ретровизори л+д</t>
  </si>
  <si>
    <t>Подизач стакла механички л+д</t>
  </si>
  <si>
    <t>Ел.мотор брисача</t>
  </si>
  <si>
    <t>Пумпа за воду</t>
  </si>
  <si>
    <t>Предња полуосвина л+д</t>
  </si>
  <si>
    <t>Манжетна хомо зглоба</t>
  </si>
  <si>
    <t>Виљушка  л+д</t>
  </si>
  <si>
    <t>Комплет стоп лампе л+д</t>
  </si>
  <si>
    <t>Блатобран л+д</t>
  </si>
  <si>
    <t>Ветробранско стакло</t>
  </si>
  <si>
    <t>Врата л+д</t>
  </si>
  <si>
    <t>Стакло врата л+д</t>
  </si>
  <si>
    <t>Лептир стакло л+д</t>
  </si>
  <si>
    <t>Ретровизор л+д</t>
  </si>
  <si>
    <t>Бочно стакло кабине л+д</t>
  </si>
  <si>
    <t>Задње стакло кабине</t>
  </si>
  <si>
    <t>Вакум пумпа серво уређаја</t>
  </si>
  <si>
    <t>Сајла км сата</t>
  </si>
  <si>
    <t>Седиште л+д</t>
  </si>
  <si>
    <t>Сунцобран л+д</t>
  </si>
  <si>
    <t xml:space="preserve">Ручица бирача брзина </t>
  </si>
  <si>
    <t>Спољна гума 185/75 Р 16 Ц M+S</t>
  </si>
  <si>
    <t xml:space="preserve">Превоз шлеп службе по км (рачуна се до 120км - подручје ЕД Зрењанин) </t>
  </si>
  <si>
    <t>Редни број</t>
  </si>
  <si>
    <t>Јед. мере</t>
  </si>
  <si>
    <t>Бушећа гарнитура у оквиру дизалице</t>
  </si>
  <si>
    <t>ком</t>
  </si>
  <si>
    <t>Цев цилиндра друге полуге</t>
  </si>
  <si>
    <t>Цев цилиндра прве полуге</t>
  </si>
  <si>
    <t>Цев цилиндра стабилизатора</t>
  </si>
  <si>
    <t>Цев цилиндра телескопа</t>
  </si>
  <si>
    <t>Цев цилиндра зупчасте летве</t>
  </si>
  <si>
    <t>Доња лежишна чаура окретнице</t>
  </si>
  <si>
    <t>Држач ручице разводника</t>
  </si>
  <si>
    <t>Горња лежишна чаура окретнице</t>
  </si>
  <si>
    <t>Хидраулична црева високог притиска (цена/м)</t>
  </si>
  <si>
    <t>Хиграулични филтер за повратни вод</t>
  </si>
  <si>
    <t>литара</t>
  </si>
  <si>
    <t>Хидромотор</t>
  </si>
  <si>
    <t>Замена индикатора</t>
  </si>
  <si>
    <t>Изградња и уградња адаптера за бушећу гарнитуру</t>
  </si>
  <si>
    <t>Изградња подметача за стабилизаторе</t>
  </si>
  <si>
    <t>Израда профила за стопе</t>
  </si>
  <si>
    <t>Клип цилиндра стабилизатора</t>
  </si>
  <si>
    <t>Клип разводника</t>
  </si>
  <si>
    <t>Клип зупчасте летве</t>
  </si>
  <si>
    <t>Клипњача цилиндра друге полуге</t>
  </si>
  <si>
    <t>Клипњача цилиндра прве полуге</t>
  </si>
  <si>
    <t>Клипњача цилиндра стабилизатора</t>
  </si>
  <si>
    <t>Клипњача цилиндра телескопа</t>
  </si>
  <si>
    <t>Комплет клизача телескопа</t>
  </si>
  <si>
    <t>Контрола радног притиска</t>
  </si>
  <si>
    <t>Кука</t>
  </si>
  <si>
    <t>Уградња манометра</t>
  </si>
  <si>
    <t>Уградња поклопца филтера са наливником</t>
  </si>
  <si>
    <t>Литијумска товатна маст (цена/кг)</t>
  </si>
  <si>
    <t>Нож за бургију</t>
  </si>
  <si>
    <t>Обртни прикључак</t>
  </si>
  <si>
    <t>Оправка блокирајућег вентила цилиндра телескопа</t>
  </si>
  <si>
    <t>Оправка блокирајућег вентила цилиндра друге полуге</t>
  </si>
  <si>
    <t>Оправка блокирајућег вентила цилиндра прве полуге</t>
  </si>
  <si>
    <t>Оправка блокирајућег вентила цилиндра стабилизатора</t>
  </si>
  <si>
    <t>Оправка хидрауличне пумпе</t>
  </si>
  <si>
    <t>Оправка ПТО (помоћни погон)</t>
  </si>
  <si>
    <t>Оправка вентила сигурности главног разводника</t>
  </si>
  <si>
    <t>Опруга разводног клипа</t>
  </si>
  <si>
    <t>Осовина на споју прве и друге полуге</t>
  </si>
  <si>
    <t>Осовина на споју стуба и прве полуге</t>
  </si>
  <si>
    <t>Показивач нивоа уља</t>
  </si>
  <si>
    <t xml:space="preserve">Радно коло пумпе </t>
  </si>
  <si>
    <t>Резервоар хидрауличног уља</t>
  </si>
  <si>
    <t>Самокочива навртка</t>
  </si>
  <si>
    <t>Санација оштећења на клипњачи</t>
  </si>
  <si>
    <t>Санација цурења блокирајућег вентила</t>
  </si>
  <si>
    <t>Санација напојног система бушеће гарнитуре</t>
  </si>
  <si>
    <t>Санација цурења пумпе</t>
  </si>
  <si>
    <t>Санација зазора у предњим стабилизаторима</t>
  </si>
  <si>
    <t>Склоп повратног филтера</t>
  </si>
  <si>
    <t>Стопа стабилизатора</t>
  </si>
  <si>
    <t>Уложак вентила</t>
  </si>
  <si>
    <t>Уградња пумпе</t>
  </si>
  <si>
    <t>Замена вођица цилиндра стабилизатора</t>
  </si>
  <si>
    <t>Замена блокирајућег вентила цилиндра друге полуге</t>
  </si>
  <si>
    <t>Замена блокирајућег вентила цилиндра прве полуге</t>
  </si>
  <si>
    <t>Замена блокирајућег вентила цилиндра стабилизатора</t>
  </si>
  <si>
    <t>Замена блокирајућег вентила цилиндра телескопа</t>
  </si>
  <si>
    <t>Замена заштитних спојница</t>
  </si>
  <si>
    <t>Замена цеви телескопа</t>
  </si>
  <si>
    <t>Замена црева за бушећу гарнитуру</t>
  </si>
  <si>
    <t>Замена хидрауличне пумпе</t>
  </si>
  <si>
    <t>Замена индикатора запрљаности филтера</t>
  </si>
  <si>
    <t>Замена клипњаче цилиндра</t>
  </si>
  <si>
    <t>Замена микропрекидача</t>
  </si>
  <si>
    <t>Замена оштећених цеви на разводнику</t>
  </si>
  <si>
    <t>Замена оштећене осовине</t>
  </si>
  <si>
    <t>Замена ПТО (помоћни погон)</t>
  </si>
  <si>
    <t>Замена сајле</t>
  </si>
  <si>
    <t>Замена вентила сигурности главног разводника</t>
  </si>
  <si>
    <t>Заптивни комплет цилиндра друге полуге</t>
  </si>
  <si>
    <t>Заптивни комплет цилиндра прве полуге</t>
  </si>
  <si>
    <t>Заптивни комплет цилиндра стабилизатора</t>
  </si>
  <si>
    <t>Заптивни комплет цилиндра телескопа</t>
  </si>
  <si>
    <t>Заптивни комплет хидромотора бушеће гарнитуре</t>
  </si>
  <si>
    <t>Заптивни комплет разводника</t>
  </si>
  <si>
    <t>Замена улошка филтера</t>
  </si>
  <si>
    <t>Замена зупчасте летве</t>
  </si>
  <si>
    <t>Дијагностика електросистема са даљинском комадном</t>
  </si>
  <si>
    <t>Замена батерије даљинске команде</t>
  </si>
  <si>
    <t>Замена сензора притиска</t>
  </si>
  <si>
    <t>Замена давача угла</t>
  </si>
  <si>
    <t>Замена електронске кутије</t>
  </si>
  <si>
    <t>Замена електромагнета</t>
  </si>
  <si>
    <t>Даљинска команда</t>
  </si>
  <si>
    <t>Механички продужетак  I</t>
  </si>
  <si>
    <t>Механички продужетак  II</t>
  </si>
  <si>
    <t xml:space="preserve">Норма час за радове који нису описани </t>
  </si>
  <si>
    <t>Атест хидрауличне дизалице</t>
  </si>
  <si>
    <t>Обука руковаоца хидрауличном дизалицом</t>
  </si>
  <si>
    <t>Хидраулично уље HIDRAOL HD32; HD46;HD68  (цена/лит.)</t>
  </si>
  <si>
    <r>
      <t xml:space="preserve">ПРЕВОЗ ШЛЕП СЛУЖБЕ ПО КИЛОМЕТРУ. </t>
    </r>
    <r>
      <rPr>
        <sz val="10"/>
        <color indexed="8"/>
        <rFont val="Arial"/>
        <family val="2"/>
      </rPr>
      <t xml:space="preserve">Рачуна се стодвадесет км- подручје ЕД Зрењанин. </t>
    </r>
  </si>
  <si>
    <t>ОПИС УСЛУГА И МАТЕРИЈАЛА
ХИДРАУЛ. ДИЗАЛИЦА "HIAB-122 DUO"</t>
  </si>
  <si>
    <t>Спољно прање возила</t>
  </si>
  <si>
    <t>Унутрашње прање возила</t>
  </si>
  <si>
    <t>Дубинско прање возила</t>
  </si>
  <si>
    <t>Прање мотора</t>
  </si>
  <si>
    <t>ЛАКО ТЕРЕТНО ВОЗИЛО</t>
  </si>
  <si>
    <t>ТЕРЕНСКО ВОЗИЛО</t>
  </si>
  <si>
    <t>ТЕРЕТНО ВОЗИЛО</t>
  </si>
  <si>
    <t>Демонтажа гуме</t>
  </si>
  <si>
    <t>Монтажа гуме</t>
  </si>
  <si>
    <t>Балансирање</t>
  </si>
  <si>
    <t>Флека</t>
  </si>
  <si>
    <t>Тубелес флека мања</t>
  </si>
  <si>
    <t>Тубелес флека средња</t>
  </si>
  <si>
    <t>Тубелес крпљење</t>
  </si>
  <si>
    <t>Убацивање тубелес вентила</t>
  </si>
  <si>
    <t xml:space="preserve">Компјутерско подешавање геометрије возила </t>
  </si>
  <si>
    <t>ДИМЕНЗИЈЕ ГУМА: Р16</t>
  </si>
  <si>
    <t>Тубелес флека већа</t>
  </si>
  <si>
    <t>оквирна количина</t>
  </si>
  <si>
    <t>ED NS</t>
  </si>
  <si>
    <t>ED PA</t>
  </si>
  <si>
    <t>ED SU</t>
  </si>
  <si>
    <t>ED ZR</t>
  </si>
  <si>
    <t>ED SO</t>
  </si>
  <si>
    <t>ED SrM</t>
  </si>
  <si>
    <t>ED RU</t>
  </si>
  <si>
    <r>
      <t>Течност за ветробране (-20</t>
    </r>
    <r>
      <rPr>
        <sz val="10"/>
        <color indexed="8"/>
        <rFont val="Arial"/>
        <family val="2"/>
      </rPr>
      <t>⁰C)</t>
    </r>
  </si>
  <si>
    <t>Zamena rotora alternatora</t>
  </si>
  <si>
    <t>Zamena reglera</t>
  </si>
  <si>
    <t>Zamena dioda</t>
  </si>
  <si>
    <t>Zamena ležajeva alternatora</t>
  </si>
  <si>
    <t>Nov alternator</t>
  </si>
  <si>
    <t>Remenica alternatora</t>
  </si>
  <si>
    <t>Klinasti kaiš alternatora</t>
  </si>
  <si>
    <t>Zamena rotora alnasera</t>
  </si>
  <si>
    <t>Zamena statora alnasera</t>
  </si>
  <si>
    <t>Zamena četikica alnasera</t>
  </si>
  <si>
    <t>Zamena biksni alnasera</t>
  </si>
  <si>
    <t>Zamena bendiksa</t>
  </si>
  <si>
    <t>Zamena bendiksa alnasera</t>
  </si>
  <si>
    <t>Akumulator 12V 66Ah</t>
  </si>
  <si>
    <t>Zamena kardana pogona</t>
  </si>
  <si>
    <t>Zamena kardana vratila</t>
  </si>
  <si>
    <t>Kardan kosilice</t>
  </si>
  <si>
    <t>Zamena poklopca menjača</t>
  </si>
  <si>
    <t>Birač brzine</t>
  </si>
  <si>
    <t>Set kvačila</t>
  </si>
  <si>
    <t>Zamena brave za paljenje</t>
  </si>
  <si>
    <t>Generalna popravka motora</t>
  </si>
  <si>
    <t>Generalna popravka menjača</t>
  </si>
  <si>
    <t>Tapaciranje sedišta</t>
  </si>
  <si>
    <t>Novo sedište vozača</t>
  </si>
  <si>
    <t>Zamena ulja</t>
  </si>
  <si>
    <t>Zamena vazdušnog filtera</t>
  </si>
  <si>
    <t>Zamena uljnog filtera</t>
  </si>
  <si>
    <t>Klackalice motora</t>
  </si>
  <si>
    <t>Glava motora</t>
  </si>
  <si>
    <t>Podizači ventila</t>
  </si>
  <si>
    <t>Zamena ulja u reduktoru</t>
  </si>
  <si>
    <t>Zamena ulja u menjaču</t>
  </si>
  <si>
    <t>Reduktor</t>
  </si>
  <si>
    <t>Brava za paljenje sa ključem</t>
  </si>
  <si>
    <t>Zamena semeringa menjača</t>
  </si>
  <si>
    <t>Zamena zupčanika menjača</t>
  </si>
  <si>
    <t>Noževi za kosilicu</t>
  </si>
  <si>
    <t>Замена диск плочица</t>
  </si>
  <si>
    <t>Замена катадиоптера</t>
  </si>
  <si>
    <t>IVECO DAILY  35 S 13               BR ŠASIJE  ZCFC135900505551</t>
  </si>
  <si>
    <t>л</t>
  </si>
  <si>
    <t>Л</t>
  </si>
  <si>
    <t>Замена кочионих облога</t>
  </si>
  <si>
    <t>m</t>
  </si>
  <si>
    <t>Замена четкица анласера</t>
  </si>
  <si>
    <t>Замена ац пумпе</t>
  </si>
  <si>
    <t>Табела 1</t>
  </si>
  <si>
    <t>Замена мотора брисача</t>
  </si>
  <si>
    <t>Сервисни преглед возила по возилу према упутству произвођача са контролама кочница, трапа и других склопова и мањим доливањима течности у акумулатор и склопове</t>
  </si>
  <si>
    <t>Замена уља у мотору - по возилу</t>
  </si>
  <si>
    <t>Замена филтера за уље - по возилу</t>
  </si>
  <si>
    <t>Замена филтера за ваздух</t>
  </si>
  <si>
    <t>Замена филтера за гориво</t>
  </si>
  <si>
    <t>Балансирање ауто гуме</t>
  </si>
  <si>
    <t>Генерална поправка мотора (мотор напољу)</t>
  </si>
  <si>
    <t>Демонтажа и монтажа ауто гуме</t>
  </si>
  <si>
    <t>Демонтажа и монтажа блатобрана</t>
  </si>
  <si>
    <t>Демонтажа и монтажа бош пумпе</t>
  </si>
  <si>
    <t>Демонтажа и монтажа дизни горива</t>
  </si>
  <si>
    <t>Демонтажа и монтажа добоша</t>
  </si>
  <si>
    <t>Демонтажа и монтажа добоша и замена пакни</t>
  </si>
  <si>
    <t>Демонтажа и монтажа мењача</t>
  </si>
  <si>
    <t>Демонтажа и монтажа мотора</t>
  </si>
  <si>
    <t>Демонтажа и монтажа носача блатобрана</t>
  </si>
  <si>
    <t>Демонтажа и монтажа носача резервоара горива</t>
  </si>
  <si>
    <t>Демонтажа и монтажа пумпе за воду</t>
  </si>
  <si>
    <t>Демонтажа и монтажа свећице грејача</t>
  </si>
  <si>
    <t>Демонтажа и монтажа точка на возило</t>
  </si>
  <si>
    <t>Демонтажа и монтажа хладњака</t>
  </si>
  <si>
    <t>Демонтажа и монтажа централе код кључа</t>
  </si>
  <si>
    <t>Доливање течности за прање ветробранског стакла (1 л)</t>
  </si>
  <si>
    <t>Доливање уља за волан (1 л)</t>
  </si>
  <si>
    <t>Доливање уља у мењач (1 л)</t>
  </si>
  <si>
    <t>Доливање уља у мотор (1 л)</t>
  </si>
  <si>
    <t>Допуна об. oпр. у возилу - рефлектујући прслук (SRPS.EN.471:2007)</t>
  </si>
  <si>
    <t>Допуна обавезне опреме у возилу - апотека Б (SRPS.Z.B2.001)</t>
  </si>
  <si>
    <t>Допуна обавезне опреме у возилу - гарнитура сијалица</t>
  </si>
  <si>
    <t>Допуна обавезне опреме у возилу - дизалица за ауто</t>
  </si>
  <si>
    <t>Допуна обавезне опреме у возилу - кључ за точкове</t>
  </si>
  <si>
    <t>Допуна обавезне опреме у возилу - ланци за снег</t>
  </si>
  <si>
    <t>Допуна обавезне опреме у возилу - против пожарни апарат (2 kg)</t>
  </si>
  <si>
    <t>Допуна обавезне опреме у возилу - сајла за вучу</t>
  </si>
  <si>
    <t>Допуна обавезне опреме у возилу - саобраћајни троугао</t>
  </si>
  <si>
    <t>Замена акумулатора (97 Ah)</t>
  </si>
  <si>
    <t>Замена аутомата притиска уља</t>
  </si>
  <si>
    <t>Замена диска предњег точка</t>
  </si>
  <si>
    <t>Замена закачке ауспуха (1 ком)</t>
  </si>
  <si>
    <t>Замена зупчастог каиша, ролера и затезача</t>
  </si>
  <si>
    <t>Замена кардана волана</t>
  </si>
  <si>
    <t>Замена краја споне</t>
  </si>
  <si>
    <t>Замена лежаја предњих амортизера</t>
  </si>
  <si>
    <t>Замена моторног уља са филтером</t>
  </si>
  <si>
    <t>Замена патосница</t>
  </si>
  <si>
    <t>Замена поклопца резервоара</t>
  </si>
  <si>
    <t>Замена пресвлака седишта</t>
  </si>
  <si>
    <t>Замена сајле ручне</t>
  </si>
  <si>
    <t>Замена свећица грејача комплет</t>
  </si>
  <si>
    <t>Замена сета квачила (мењач скинут)</t>
  </si>
  <si>
    <t>Замена сета лежаја предњег точка</t>
  </si>
  <si>
    <t>Замена виљушке доње предњег трапа</t>
  </si>
  <si>
    <t>Замена силен блока виљушке трапа</t>
  </si>
  <si>
    <t>Замена сирене</t>
  </si>
  <si>
    <t>Замена спољне гуме 195/75 R 16 C M+S</t>
  </si>
  <si>
    <t>Замена  унутрашње гуме зимске 195/75 R 16 C</t>
  </si>
  <si>
    <t>Замена термодавача хладњака</t>
  </si>
  <si>
    <t>Замена тубелес вентила на ауто гуми</t>
  </si>
  <si>
    <t>Замена уља за волан</t>
  </si>
  <si>
    <t>Замена унутрашње гуме точка</t>
  </si>
  <si>
    <t>Замена хомокинетичког зглоба</t>
  </si>
  <si>
    <t>Замена цеви за убризгавање горива</t>
  </si>
  <si>
    <t>Замена цилиндра кочнице задњег точка</t>
  </si>
  <si>
    <t>Замена црева за воду</t>
  </si>
  <si>
    <t>Замена црева кочнице предњег точка</t>
  </si>
  <si>
    <t>Замена шоље предњег амортизера</t>
  </si>
  <si>
    <t>Израда кључа за врата</t>
  </si>
  <si>
    <t>Израда кључа за контакт браву</t>
  </si>
  <si>
    <t>Контрола антифриза</t>
  </si>
  <si>
    <t>Контрола кочница са приказаним дијаграмом</t>
  </si>
  <si>
    <t>Контрола уља у мењачу</t>
  </si>
  <si>
    <t>Машинска обрада - Брушење радилице мотора</t>
  </si>
  <si>
    <t>Машинска обрада - Обрада добоша</t>
  </si>
  <si>
    <t>Машинска обрада - Обрада замајца</t>
  </si>
  <si>
    <t>Машинска обрада - Обрада равнање главе мотора</t>
  </si>
  <si>
    <t>Машинска обрада - Пребацивање клипова мотора</t>
  </si>
  <si>
    <t>Машинска обрада - Ремонт сета квачила</t>
  </si>
  <si>
    <t>Машинска обрада - Хидро тест главе мотора</t>
  </si>
  <si>
    <t>Машинска обрада - Хилзновање блока мотора</t>
  </si>
  <si>
    <t>Мерење компресије</t>
  </si>
  <si>
    <t>Отварање и поправка мењача</t>
  </si>
  <si>
    <t>Поправка и тапацирање седишта</t>
  </si>
  <si>
    <t>Прање возила комплет</t>
  </si>
  <si>
    <t xml:space="preserve">Прање возила спољно </t>
  </si>
  <si>
    <t>Превоз - шлепање возила (цена по km)</t>
  </si>
  <si>
    <t>Ремонт бош пумпе (бош пумпa скинутa)</t>
  </si>
  <si>
    <t>Ремонт летве волана</t>
  </si>
  <si>
    <t>Ремонт пумпе за воду (пумпа за воду скинута)</t>
  </si>
  <si>
    <t>Ремонт хладњака (хладњак скинут)</t>
  </si>
  <si>
    <t>Ремонт централе код кључа</t>
  </si>
  <si>
    <t>Тубелес крпљење ауто гуме</t>
  </si>
  <si>
    <t>Центрирање трапа</t>
  </si>
  <si>
    <t>Штеловање кочница задњег точка</t>
  </si>
  <si>
    <t>Штеловање кочница предњег точка</t>
  </si>
  <si>
    <t>Норма час за радове који нису дати позицијом дин/час</t>
  </si>
  <si>
    <t>Демонтажа и монтажа алнасера</t>
  </si>
  <si>
    <t>Демонтажа и монтажа алтернатора</t>
  </si>
  <si>
    <t>Замена вентилатора у кабини</t>
  </si>
  <si>
    <t>Замена вентилатора хладњака</t>
  </si>
  <si>
    <t>Замена диода алтернатора</t>
  </si>
  <si>
    <t>Замена електро инсталације</t>
  </si>
  <si>
    <t>Замена прекидача светала на волану</t>
  </si>
  <si>
    <t>Замена релеја паљења</t>
  </si>
  <si>
    <t>Замена ротора анласера</t>
  </si>
  <si>
    <t>Замена сијалица мигавца</t>
  </si>
  <si>
    <t>Замена сијалица позиције</t>
  </si>
  <si>
    <t>Замена сијалица стоп светла</t>
  </si>
  <si>
    <t>Замена сијалица фара</t>
  </si>
  <si>
    <t>Поправка електро инсталације</t>
  </si>
  <si>
    <t>Поправка прекидача светала</t>
  </si>
  <si>
    <t>Заваривање ауспуха</t>
  </si>
  <si>
    <t>Замена ветробранског стакла</t>
  </si>
  <si>
    <t>Замена врата и фарбање</t>
  </si>
  <si>
    <t>Замена предњег крила и фарбање</t>
  </si>
  <si>
    <t>Замена спољног ретровизора</t>
  </si>
  <si>
    <t>Замена стакла на вратима</t>
  </si>
  <si>
    <t>Замена фара предњег светла</t>
  </si>
  <si>
    <t>Замена цеви ауспуха</t>
  </si>
  <si>
    <t>Израда носача блатобрана</t>
  </si>
  <si>
    <t>Израда носача резервоара горива</t>
  </si>
  <si>
    <t>Пеглање врата и фарбање</t>
  </si>
  <si>
    <t>Пеглање предњег крила и фарбање</t>
  </si>
  <si>
    <t>Замена спољне гуме 195/75 R16 C   M+S</t>
  </si>
  <si>
    <t xml:space="preserve">Замена унутрашње гуме  195/75 R16 C   </t>
  </si>
  <si>
    <t xml:space="preserve">  Јавна набавка: Техничко одржавање једноосовинских прикључних возила за превоз стубова</t>
  </si>
  <si>
    <t xml:space="preserve">Прикључна возила врсте О3 и О2  </t>
  </si>
  <si>
    <t>Замена утикача – седмополни</t>
  </si>
  <si>
    <t xml:space="preserve">Замена црева за ваздух </t>
  </si>
  <si>
    <t xml:space="preserve">Замена спојнице за ваздух </t>
  </si>
  <si>
    <t>Замена утичнице еуро 6+1</t>
  </si>
  <si>
    <t>Замена пероводника електро инсталације</t>
  </si>
  <si>
    <t>Поправка блатобрана са фарбањем</t>
  </si>
  <si>
    <t>Замена (уградња) завесица на точковима</t>
  </si>
  <si>
    <t xml:space="preserve">Замена лампи </t>
  </si>
  <si>
    <t>Замена сијалице у лампи</t>
  </si>
  <si>
    <t>Уградња лампе са диодама</t>
  </si>
  <si>
    <t>Израда и монтажа чауре потезнице .</t>
  </si>
  <si>
    <t>Замена странице носача терета приколице</t>
  </si>
  <si>
    <t>Подешавање зазора рупа за клин на страницама носача терета.</t>
  </si>
  <si>
    <t>Демонтажа/монтажа точка</t>
  </si>
  <si>
    <t>Демонтажа/ монтажа добоша</t>
  </si>
  <si>
    <t>Машинска обрада добоша</t>
  </si>
  <si>
    <t>Замена добоша</t>
  </si>
  <si>
    <t>Демонтажа / монтажа главног кочионог цилиндра</t>
  </si>
  <si>
    <t>Замена цилиндра кочнице у точку.</t>
  </si>
  <si>
    <t>Демомонтажа /монтажа главчине точка</t>
  </si>
  <si>
    <t>Поправка главчине (вађење заломљених брезона)</t>
  </si>
  <si>
    <t>Демонтажа/монтажа гибња</t>
  </si>
  <si>
    <t>Ремонт гибња (комплет)</t>
  </si>
  <si>
    <t>Замена водећих вођица и осовиница гибња (комплет - гарнитура)</t>
  </si>
  <si>
    <t>Замена конзолног носача гибња.</t>
  </si>
  <si>
    <t>Поправка навоја помоћног точка</t>
  </si>
  <si>
    <t>Реконструкција склопа носећег дела терета приколице.</t>
  </si>
  <si>
    <t xml:space="preserve">Фарбарска припрема и фарбање приколице </t>
  </si>
  <si>
    <t>Поправка неповратног вентила</t>
  </si>
  <si>
    <t>Замена регулационог вентила</t>
  </si>
  <si>
    <t>Замена кочионог вентила</t>
  </si>
  <si>
    <t>Замена вентила регулатора притиска кочница.</t>
  </si>
  <si>
    <t>Ремонт главног цилиндра кочница</t>
  </si>
  <si>
    <t>Замена  главног цилиндра кочница</t>
  </si>
  <si>
    <t>Ком</t>
  </si>
  <si>
    <t>Замена цеви руде приколице.</t>
  </si>
  <si>
    <t>Замена сензора АБС</t>
  </si>
  <si>
    <t>Замена габарита</t>
  </si>
  <si>
    <t>Демонт / монтажа и замена лежајева точка.</t>
  </si>
  <si>
    <t>Подмазивање приколице – кпт</t>
  </si>
  <si>
    <t>Радови који нису дати описом позиције din/čas</t>
  </si>
  <si>
    <t xml:space="preserve"> Техничко одржавање једноосовинских приколица за превоз стубова ХК КУРЕЉА 100</t>
  </si>
  <si>
    <t>Рдови који нису дати описом позиције din/čas</t>
  </si>
  <si>
    <t xml:space="preserve"> Техничко одржавање једноосовинских приколица за превоз стубова ТЕХНОСТРОЈ 511</t>
  </si>
  <si>
    <t>мет</t>
  </si>
  <si>
    <t>гарн</t>
  </si>
  <si>
    <t>Поправка главног  цилиндра кочница - мања</t>
  </si>
  <si>
    <t>Замена аутомата мигавца</t>
  </si>
  <si>
    <t>Замена заптивача издувне гране</t>
  </si>
  <si>
    <t>Појас 10.00 x 20   I – 68</t>
  </si>
  <si>
    <t>Унутрашња гума 10.00 x 20   I – 68</t>
  </si>
  <si>
    <t>Спољна гума 10.00 x 20   I – 68
Комплет са балансирањем</t>
  </si>
  <si>
    <t xml:space="preserve">Унутрашња гума 195/75  R16 C  </t>
  </si>
  <si>
    <t>Гума спољна летња 195/75  R16 C  M+S
Комплет са балансирањем</t>
  </si>
  <si>
    <t>Акумулатор 12V/97Ah</t>
  </si>
  <si>
    <t>ОПИС УСЛУГА И МАТЕРИЈАЛА ЗА
 ''ZASTAVA 35''</t>
  </si>
  <si>
    <t>ОПИС УСЛУГА И МАТЕРИЈАЛА
ХИДРАУЛ. ДИЗАЛИЦА "HIAB 173-3"</t>
  </si>
  <si>
    <t>Сервисни преглед електро инсталације, светала и акумулатора</t>
  </si>
  <si>
    <t>Сервисни преглед алтернатора</t>
  </si>
  <si>
    <t>Сервисни преглед алнасера</t>
  </si>
  <si>
    <t>Ремонт полуосовине (полуосовина скинута)</t>
  </si>
  <si>
    <t>Ремонт кућишта волана (кућиште волана скинуто)</t>
  </si>
  <si>
    <t>Ремонт компресора</t>
  </si>
  <si>
    <t>Ремонт и штеловање дизни високог притиска</t>
  </si>
  <si>
    <t>Редовно годишње баждарење тахографа</t>
  </si>
  <si>
    <t>Поправка ротационог светла</t>
  </si>
  <si>
    <t>Поправка мигавца</t>
  </si>
  <si>
    <t>Пеглање предњег дела возила и фарбање</t>
  </si>
  <si>
    <t>Отварање и поправка редуктора (редуктор скинут)</t>
  </si>
  <si>
    <t>Отварање и поправка мењача ( мењач скинут )</t>
  </si>
  <si>
    <t>Отварање и поправка диференцијала (диференцијал скинут)</t>
  </si>
  <si>
    <t>Контрола уља у редуктору</t>
  </si>
  <si>
    <t>Контрола уља у предњем диференцијалу</t>
  </si>
  <si>
    <t>Контрола уља у задњем диференцијалу</t>
  </si>
  <si>
    <t>Испуштање воде из система кочница</t>
  </si>
  <si>
    <t>Испуштање ваздуха из система горива</t>
  </si>
  <si>
    <t>Израда носача ауспуха</t>
  </si>
  <si>
    <t>Замена шелне ауспуха</t>
  </si>
  <si>
    <t>Замена четворокружног вентила</t>
  </si>
  <si>
    <t>Замена црева за ваздух (1 m)</t>
  </si>
  <si>
    <t>Замена цилиндра моторне кочнице</t>
  </si>
  <si>
    <t>Замена цилиндра кочнице предњег точка</t>
  </si>
  <si>
    <t>Замена централне споне</t>
  </si>
  <si>
    <t>Замена унутрашњег појаса у ауто гуми</t>
  </si>
  <si>
    <t>Замена уља у предњем диференцијалу</t>
  </si>
  <si>
    <t>Замена уља у задњем диференцијалу</t>
  </si>
  <si>
    <t>Замена спољне гуме 10.00 Р20, погонске</t>
  </si>
  <si>
    <t>Замена спољне гуме 10.00 Р20, непогонске</t>
  </si>
  <si>
    <t>Замена сијалице фара</t>
  </si>
  <si>
    <t>Замена сета лежаја точка</t>
  </si>
  <si>
    <t>Замена секундарног цилиндра квачила</t>
  </si>
  <si>
    <t>Замена ротационог светла</t>
  </si>
  <si>
    <t>Замена примарног цилиндра квачила</t>
  </si>
  <si>
    <t>Замена прекидача мигаваца</t>
  </si>
  <si>
    <t>Замена моторне кочнице</t>
  </si>
  <si>
    <t>Замена мигавца на бранику</t>
  </si>
  <si>
    <t>Замена компресора</t>
  </si>
  <si>
    <t>Замена издувне гране</t>
  </si>
  <si>
    <t>Замена зглоба гаса</t>
  </si>
  <si>
    <t>Замена дренажног вентила</t>
  </si>
  <si>
    <t>Замена гумице шоље филтера горива</t>
  </si>
  <si>
    <t>Замена венца замајца</t>
  </si>
  <si>
    <t>Замена вентила ручне кочнице</t>
  </si>
  <si>
    <t>Замена браве врата</t>
  </si>
  <si>
    <t>Замена анасера</t>
  </si>
  <si>
    <t>Замена акумулатора (143 Ah), без одржавања, 3 године гаранције</t>
  </si>
  <si>
    <t>Заваривање цеви квачила</t>
  </si>
  <si>
    <t>Заваривање издувне гране</t>
  </si>
  <si>
    <t>Допуна обавезне опреме у возилу - трака за везивање терета</t>
  </si>
  <si>
    <t>Допуна обавезне опреме у возилу - тахограф листићи (кутија)</t>
  </si>
  <si>
    <t>Допуна обавезне опреме у возилу - лопата за снег</t>
  </si>
  <si>
    <t>Допуна обавезне опреме у возилу - крута веза за вучу</t>
  </si>
  <si>
    <t>Допуна обавезне опреме у возилу - клинови за точкове</t>
  </si>
  <si>
    <t>Демонтажа и монтажа ротационог светла</t>
  </si>
  <si>
    <t>Демонтажа и монтажа редуктора</t>
  </si>
  <si>
    <t>Демонтажа и монтажа полуосовине</t>
  </si>
  <si>
    <t>Демонтажа и монтажа носача ауспуха</t>
  </si>
  <si>
    <t>Демонтажа и монтажа кућишта волана</t>
  </si>
  <si>
    <t>Демонтажа и монтажа компресора</t>
  </si>
  <si>
    <t>Демонтажа и монтажа издувне гране</t>
  </si>
  <si>
    <t>Демонтажа и монтажа замајца</t>
  </si>
  <si>
    <t>Демонтажа и монтажа диференцијала</t>
  </si>
  <si>
    <t>Вађење заломљених вијака</t>
  </si>
  <si>
    <t>Сервисни преглед возила на пређених 10.000 km</t>
  </si>
  <si>
    <t>TAM 170</t>
  </si>
  <si>
    <r>
      <t xml:space="preserve">ПРЕВОЗ ШЛЕП СЛУЖБЕ ПО КИЛОМЕТРУ. </t>
    </r>
    <r>
      <rPr>
        <sz val="10"/>
        <color indexed="8"/>
        <rFont val="Arial"/>
        <family val="2"/>
      </rPr>
      <t xml:space="preserve">Рачуна се стодвадесет км- подручје огранка Т.Ц.. </t>
    </r>
  </si>
  <si>
    <t>Kоличина</t>
  </si>
  <si>
    <t>Услуга</t>
  </si>
  <si>
    <t>Јединична цена без ПДВ</t>
  </si>
  <si>
    <t>Јединична цена са ПДВ</t>
  </si>
  <si>
    <t>Укупна цена без ПДВ</t>
  </si>
  <si>
    <t>Укупно без ПДВ-а:</t>
  </si>
  <si>
    <t>Укупан износ ПДВ-а:</t>
  </si>
  <si>
    <t>Укупно: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</si>
  <si>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</si>
  <si>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</si>
  <si>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</si>
  <si>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</si>
  <si>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</si>
  <si>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</si>
  <si>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</si>
  <si>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</si>
  <si>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</si>
  <si>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</si>
  <si>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</si>
  <si>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</si>
  <si>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</si>
  <si>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</si>
  <si>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</si>
  <si>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</si>
  <si>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</si>
  <si>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</si>
  <si>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4.19</t>
  </si>
  <si>
    <t>4.20</t>
  </si>
  <si>
    <t>4.21</t>
  </si>
  <si>
    <t>4.22</t>
  </si>
  <si>
    <t>4.23</t>
  </si>
  <si>
    <t>4.24</t>
  </si>
  <si>
    <t>4.25</t>
  </si>
  <si>
    <t>4.26</t>
  </si>
  <si>
    <t>4.27</t>
  </si>
  <si>
    <t>4.28</t>
  </si>
  <si>
    <t>4.29</t>
  </si>
  <si>
    <t>4.30</t>
  </si>
  <si>
    <t>4.31</t>
  </si>
  <si>
    <t>4.32</t>
  </si>
  <si>
    <t>4.33</t>
  </si>
  <si>
    <t>4.34</t>
  </si>
  <si>
    <t>4.35</t>
  </si>
  <si>
    <t>4.36</t>
  </si>
  <si>
    <t>4.37</t>
  </si>
  <si>
    <t>4.38</t>
  </si>
  <si>
    <t>4.39</t>
  </si>
  <si>
    <t>4.40</t>
  </si>
  <si>
    <t>4.41</t>
  </si>
  <si>
    <t>4.42</t>
  </si>
  <si>
    <t>4.43</t>
  </si>
  <si>
    <t>4.44</t>
  </si>
  <si>
    <t>4.45</t>
  </si>
  <si>
    <t>4.46</t>
  </si>
  <si>
    <t>4.47</t>
  </si>
  <si>
    <t>4.48</t>
  </si>
  <si>
    <t>4.49</t>
  </si>
  <si>
    <t>4.50</t>
  </si>
  <si>
    <t>4.51</t>
  </si>
  <si>
    <t>4.52</t>
  </si>
  <si>
    <t>4.53</t>
  </si>
  <si>
    <t>4.54</t>
  </si>
  <si>
    <t>4.55</t>
  </si>
  <si>
    <t>4.56</t>
  </si>
  <si>
    <t>4.57</t>
  </si>
  <si>
    <t>4.58</t>
  </si>
  <si>
    <t>4.59</t>
  </si>
  <si>
    <t>4.60</t>
  </si>
  <si>
    <t>4.61</t>
  </si>
  <si>
    <t>4.62</t>
  </si>
  <si>
    <t>4.63</t>
  </si>
  <si>
    <t>4.64</t>
  </si>
  <si>
    <t>4.65</t>
  </si>
  <si>
    <t>4.66</t>
  </si>
  <si>
    <t>4.67</t>
  </si>
  <si>
    <t>4.68</t>
  </si>
  <si>
    <t>4.69</t>
  </si>
  <si>
    <t>4.70</t>
  </si>
  <si>
    <t>4.71</t>
  </si>
  <si>
    <t>4.72</t>
  </si>
  <si>
    <t>4.73</t>
  </si>
  <si>
    <t>4.74</t>
  </si>
  <si>
    <t>4.75</t>
  </si>
  <si>
    <t>4.76</t>
  </si>
  <si>
    <t>4.77</t>
  </si>
  <si>
    <t>4.78</t>
  </si>
  <si>
    <t>4.79</t>
  </si>
  <si>
    <t>4.80</t>
  </si>
  <si>
    <t>4.81</t>
  </si>
  <si>
    <t>4.82</t>
  </si>
  <si>
    <t>4.83</t>
  </si>
  <si>
    <t>4.84</t>
  </si>
  <si>
    <t>4.85</t>
  </si>
  <si>
    <t>4.86</t>
  </si>
  <si>
    <t>4.87</t>
  </si>
  <si>
    <t>4.88</t>
  </si>
  <si>
    <t>4.89</t>
  </si>
  <si>
    <t>4.90</t>
  </si>
  <si>
    <t>4.91</t>
  </si>
  <si>
    <t>4.92</t>
  </si>
  <si>
    <t>4.93</t>
  </si>
  <si>
    <t>4.94</t>
  </si>
  <si>
    <t>4.95</t>
  </si>
  <si>
    <t>4.96</t>
  </si>
  <si>
    <t>4.97</t>
  </si>
  <si>
    <t>4.98</t>
  </si>
  <si>
    <t>4.99</t>
  </si>
  <si>
    <t>4.100</t>
  </si>
  <si>
    <t>4.101</t>
  </si>
  <si>
    <t>4.102</t>
  </si>
  <si>
    <t>4.103</t>
  </si>
  <si>
    <t>4.104</t>
  </si>
  <si>
    <t>4.105</t>
  </si>
  <si>
    <t>4.106</t>
  </si>
  <si>
    <t>4.107</t>
  </si>
  <si>
    <t>4.108</t>
  </si>
  <si>
    <t>4.109</t>
  </si>
  <si>
    <t>4.110</t>
  </si>
  <si>
    <t>4.111</t>
  </si>
  <si>
    <t>4.112</t>
  </si>
  <si>
    <t>4.113</t>
  </si>
  <si>
    <t>4.114</t>
  </si>
  <si>
    <t>4.115</t>
  </si>
  <si>
    <t>4.116</t>
  </si>
  <si>
    <t>4.117</t>
  </si>
  <si>
    <t>4.118</t>
  </si>
  <si>
    <t>4.119</t>
  </si>
  <si>
    <t>4.120</t>
  </si>
  <si>
    <t>4.121</t>
  </si>
  <si>
    <t>4.122</t>
  </si>
  <si>
    <t>4.123</t>
  </si>
  <si>
    <t>4.124</t>
  </si>
  <si>
    <t>4.125</t>
  </si>
  <si>
    <t>4.126</t>
  </si>
  <si>
    <t>4.127</t>
  </si>
  <si>
    <t>4.128</t>
  </si>
  <si>
    <t>4.129</t>
  </si>
  <si>
    <t>4.130</t>
  </si>
  <si>
    <t>4.131</t>
  </si>
  <si>
    <t>4.132</t>
  </si>
  <si>
    <t>4.133</t>
  </si>
  <si>
    <t>4.134</t>
  </si>
  <si>
    <t>4.135</t>
  </si>
  <si>
    <t>4.136</t>
  </si>
  <si>
    <t>4.137</t>
  </si>
  <si>
    <t>4.138</t>
  </si>
  <si>
    <t>4.139</t>
  </si>
  <si>
    <t>4.140</t>
  </si>
  <si>
    <t>4.141</t>
  </si>
  <si>
    <t>4.142</t>
  </si>
  <si>
    <t>4.143</t>
  </si>
  <si>
    <t>4.144</t>
  </si>
  <si>
    <t>4.145</t>
  </si>
  <si>
    <t>4.146</t>
  </si>
  <si>
    <t>4.147</t>
  </si>
  <si>
    <t>4.148</t>
  </si>
  <si>
    <t>4.149</t>
  </si>
  <si>
    <t>4.150</t>
  </si>
  <si>
    <t>4.151</t>
  </si>
  <si>
    <t>4.152</t>
  </si>
  <si>
    <t>4.153</t>
  </si>
  <si>
    <t>4.154</t>
  </si>
  <si>
    <t>4.155</t>
  </si>
  <si>
    <t>4.156</t>
  </si>
  <si>
    <t>4.157</t>
  </si>
  <si>
    <t>4.158</t>
  </si>
  <si>
    <t>4.159</t>
  </si>
  <si>
    <t>4.160</t>
  </si>
  <si>
    <t>4.161</t>
  </si>
  <si>
    <t>4.162</t>
  </si>
  <si>
    <t>4.163</t>
  </si>
  <si>
    <t>4.164</t>
  </si>
  <si>
    <t>дин/час</t>
  </si>
  <si>
    <t>4.165</t>
  </si>
  <si>
    <t>дин/км</t>
  </si>
  <si>
    <t>8.1</t>
  </si>
  <si>
    <t>8.2</t>
  </si>
  <si>
    <t>8.3</t>
  </si>
  <si>
    <t>8.4</t>
  </si>
  <si>
    <t>8.5</t>
  </si>
  <si>
    <t>8.6</t>
  </si>
  <si>
    <t>8.7</t>
  </si>
  <si>
    <t>8.8</t>
  </si>
  <si>
    <t>8.9</t>
  </si>
  <si>
    <t>8.10</t>
  </si>
  <si>
    <t>8.11</t>
  </si>
  <si>
    <t>8.12</t>
  </si>
  <si>
    <t>8.13</t>
  </si>
  <si>
    <t>8.14</t>
  </si>
  <si>
    <t>8.15</t>
  </si>
  <si>
    <t>8.16</t>
  </si>
  <si>
    <t>8.17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</si>
  <si>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</si>
  <si>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</si>
  <si>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</si>
  <si>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</si>
  <si>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</si>
  <si>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</si>
  <si>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</si>
  <si>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</si>
  <si>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</si>
  <si>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</si>
  <si>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7.11</t>
  </si>
  <si>
    <t>7.12</t>
  </si>
  <si>
    <t>Табела 2</t>
  </si>
  <si>
    <t>Табела 3</t>
  </si>
  <si>
    <t>Табела 4</t>
  </si>
  <si>
    <t>Табела 5</t>
  </si>
  <si>
    <t>Табела 6</t>
  </si>
  <si>
    <t>Табела 7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</si>
  <si>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</si>
  <si>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</si>
  <si>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</si>
  <si>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</si>
  <si>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</si>
  <si>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</si>
  <si>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</si>
  <si>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</si>
  <si>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</si>
  <si>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</si>
  <si>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5.11</t>
  </si>
  <si>
    <t>5.12</t>
  </si>
  <si>
    <t>5.13</t>
  </si>
  <si>
    <t>5.14</t>
  </si>
  <si>
    <t>5.15</t>
  </si>
  <si>
    <t>5.16</t>
  </si>
  <si>
    <t>5.17</t>
  </si>
  <si>
    <t>5.18</t>
  </si>
  <si>
    <t>5.19</t>
  </si>
  <si>
    <t>5.20</t>
  </si>
  <si>
    <t>5.21</t>
  </si>
  <si>
    <t>5.22</t>
  </si>
  <si>
    <t>5.23</t>
  </si>
  <si>
    <t>5.24</t>
  </si>
  <si>
    <t>5.25</t>
  </si>
  <si>
    <t>5.26</t>
  </si>
  <si>
    <t>5.27</t>
  </si>
  <si>
    <t>5.28</t>
  </si>
  <si>
    <t>5.29</t>
  </si>
  <si>
    <t>5.30</t>
  </si>
  <si>
    <t>5.31</t>
  </si>
  <si>
    <t>5.32</t>
  </si>
  <si>
    <t>5.33</t>
  </si>
  <si>
    <t>5.34</t>
  </si>
  <si>
    <t>5.35</t>
  </si>
  <si>
    <t>5.36</t>
  </si>
  <si>
    <t>5.37</t>
  </si>
  <si>
    <t>5.38</t>
  </si>
  <si>
    <t>5.39</t>
  </si>
  <si>
    <t>5.40</t>
  </si>
  <si>
    <t>5.41</t>
  </si>
  <si>
    <t>5.42</t>
  </si>
  <si>
    <t>5.43</t>
  </si>
  <si>
    <t>5.44</t>
  </si>
  <si>
    <t>5.45</t>
  </si>
  <si>
    <t>5.46</t>
  </si>
  <si>
    <t>5.47</t>
  </si>
  <si>
    <t>5.48</t>
  </si>
  <si>
    <t>5.49</t>
  </si>
  <si>
    <t>5.50</t>
  </si>
  <si>
    <t>5.51</t>
  </si>
  <si>
    <t>5.52</t>
  </si>
  <si>
    <t>5.53</t>
  </si>
  <si>
    <t>5.54</t>
  </si>
  <si>
    <t>5.55</t>
  </si>
  <si>
    <t>5.56</t>
  </si>
  <si>
    <t>5.57</t>
  </si>
  <si>
    <t>5.58</t>
  </si>
  <si>
    <t>5.59</t>
  </si>
  <si>
    <t>5.60</t>
  </si>
  <si>
    <t>5.61</t>
  </si>
  <si>
    <t>5.62</t>
  </si>
  <si>
    <t>5.63</t>
  </si>
  <si>
    <t>5.64</t>
  </si>
  <si>
    <t>5.65</t>
  </si>
  <si>
    <t>5.66</t>
  </si>
  <si>
    <t>5.67</t>
  </si>
  <si>
    <t>5.68</t>
  </si>
  <si>
    <t>5.69</t>
  </si>
  <si>
    <t>5.70</t>
  </si>
  <si>
    <t>5.71</t>
  </si>
  <si>
    <t>5.72</t>
  </si>
  <si>
    <t>5.73</t>
  </si>
  <si>
    <t>5.74</t>
  </si>
  <si>
    <t>5.75</t>
  </si>
  <si>
    <t>5.76</t>
  </si>
  <si>
    <t>5.77</t>
  </si>
  <si>
    <t>5.78</t>
  </si>
  <si>
    <t>5.79</t>
  </si>
  <si>
    <t>5.80</t>
  </si>
  <si>
    <t>5.81</t>
  </si>
  <si>
    <t>5.82</t>
  </si>
  <si>
    <t>5.83</t>
  </si>
  <si>
    <t>5.84</t>
  </si>
  <si>
    <t>5.85</t>
  </si>
  <si>
    <t>5.86</t>
  </si>
  <si>
    <t>5.87</t>
  </si>
  <si>
    <t>5.88</t>
  </si>
  <si>
    <t>5.89</t>
  </si>
  <si>
    <t>5.90</t>
  </si>
  <si>
    <t>5.91</t>
  </si>
  <si>
    <t>5.92</t>
  </si>
  <si>
    <t>5.93</t>
  </si>
  <si>
    <t>5.94</t>
  </si>
  <si>
    <t>5.95</t>
  </si>
  <si>
    <t>5.96</t>
  </si>
  <si>
    <t>5.97</t>
  </si>
  <si>
    <t>5.98</t>
  </si>
  <si>
    <t>5.99</t>
  </si>
  <si>
    <t>5.100</t>
  </si>
  <si>
    <t>5.101</t>
  </si>
  <si>
    <t>5.102</t>
  </si>
  <si>
    <t>5.103</t>
  </si>
  <si>
    <t>5.104</t>
  </si>
  <si>
    <t>5.105</t>
  </si>
  <si>
    <t>5.106</t>
  </si>
  <si>
    <t>5.107</t>
  </si>
  <si>
    <t>5.108</t>
  </si>
  <si>
    <t>5.109</t>
  </si>
  <si>
    <t>5.110</t>
  </si>
  <si>
    <t>5.111</t>
  </si>
  <si>
    <t>5.112</t>
  </si>
  <si>
    <t>5.113</t>
  </si>
  <si>
    <t>5.114</t>
  </si>
  <si>
    <t>5.115</t>
  </si>
  <si>
    <t>5.116</t>
  </si>
  <si>
    <t>5.117</t>
  </si>
  <si>
    <t>5.118</t>
  </si>
  <si>
    <t>5.119</t>
  </si>
  <si>
    <t>5.120</t>
  </si>
  <si>
    <t>5.121</t>
  </si>
  <si>
    <t>5.122</t>
  </si>
  <si>
    <t>5.123</t>
  </si>
  <si>
    <t>5.124</t>
  </si>
  <si>
    <t>5.125</t>
  </si>
  <si>
    <t>5.126</t>
  </si>
  <si>
    <t>5.127</t>
  </si>
  <si>
    <t>5.128</t>
  </si>
  <si>
    <t>5.129</t>
  </si>
  <si>
    <t>5.130</t>
  </si>
  <si>
    <t>5.131</t>
  </si>
  <si>
    <t>5.132</t>
  </si>
  <si>
    <t>5.133</t>
  </si>
  <si>
    <t>5.134</t>
  </si>
  <si>
    <t>5.135</t>
  </si>
  <si>
    <t>5.136</t>
  </si>
  <si>
    <t>5.137</t>
  </si>
  <si>
    <t>5.138</t>
  </si>
  <si>
    <t>5.139</t>
  </si>
  <si>
    <t>5.140</t>
  </si>
  <si>
    <t>5.141</t>
  </si>
  <si>
    <t>5.142</t>
  </si>
  <si>
    <t>5.143</t>
  </si>
  <si>
    <t>5.144</t>
  </si>
  <si>
    <t>5.145</t>
  </si>
  <si>
    <t>5.146</t>
  </si>
  <si>
    <t>5.147</t>
  </si>
  <si>
    <t>5.148</t>
  </si>
  <si>
    <t>5.149</t>
  </si>
  <si>
    <t>5.150</t>
  </si>
  <si>
    <t>5.151</t>
  </si>
  <si>
    <t>5.152</t>
  </si>
  <si>
    <t>5.153</t>
  </si>
  <si>
    <t>5.154</t>
  </si>
  <si>
    <t>5.155</t>
  </si>
  <si>
    <t>5.156</t>
  </si>
  <si>
    <t>5.157</t>
  </si>
  <si>
    <t>5.158</t>
  </si>
  <si>
    <t>5.159</t>
  </si>
  <si>
    <t>5.160</t>
  </si>
  <si>
    <t>5.161</t>
  </si>
  <si>
    <t>5.162</t>
  </si>
  <si>
    <t>5.163</t>
  </si>
  <si>
    <t>5.164</t>
  </si>
  <si>
    <t>5.165</t>
  </si>
  <si>
    <t>5.166</t>
  </si>
  <si>
    <t>УСЛУГЕ РЕДОВНОГ СЕРВИСИРАЊА  ВОЗИЛА FIAT DUCCATO CABINATO DOPIA , dizel, g.pr 1995 2500 cm3, 85 kw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</si>
  <si>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</si>
  <si>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</si>
  <si>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</si>
  <si>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</si>
  <si>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</si>
  <si>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</si>
  <si>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</si>
  <si>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</si>
  <si>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</si>
  <si>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</si>
  <si>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</si>
  <si>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</si>
  <si>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</si>
  <si>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</si>
  <si>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</si>
  <si>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</si>
  <si>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</si>
  <si>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</si>
  <si>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</si>
  <si>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</si>
  <si>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</si>
  <si>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</si>
  <si>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</si>
  <si>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</si>
  <si>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</si>
  <si>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</si>
  <si>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</si>
  <si>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</si>
  <si>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</si>
  <si>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</si>
  <si>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</si>
  <si>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</si>
  <si>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</si>
  <si>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</si>
  <si>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1.35</t>
  </si>
  <si>
    <t>1.36</t>
  </si>
  <si>
    <t>1.37</t>
  </si>
  <si>
    <t>1.38</t>
  </si>
  <si>
    <t>1.39</t>
  </si>
  <si>
    <t>1.40</t>
  </si>
  <si>
    <t>1.41</t>
  </si>
  <si>
    <t>1.42</t>
  </si>
  <si>
    <t>1.43</t>
  </si>
  <si>
    <t>1.44</t>
  </si>
  <si>
    <t>1.45</t>
  </si>
  <si>
    <t>1.46</t>
  </si>
  <si>
    <t>1.47</t>
  </si>
  <si>
    <t>1.48</t>
  </si>
  <si>
    <t>1.49</t>
  </si>
  <si>
    <t>1.50</t>
  </si>
  <si>
    <t>1.51</t>
  </si>
  <si>
    <t>1.52</t>
  </si>
  <si>
    <t>1.53</t>
  </si>
  <si>
    <t>1.54</t>
  </si>
  <si>
    <t>1.55</t>
  </si>
  <si>
    <t>1.56</t>
  </si>
  <si>
    <t>1.57</t>
  </si>
  <si>
    <t>1.58</t>
  </si>
  <si>
    <t>1.59</t>
  </si>
  <si>
    <t>1.60</t>
  </si>
  <si>
    <t>1.61</t>
  </si>
  <si>
    <t>1.62</t>
  </si>
  <si>
    <t>1.63</t>
  </si>
  <si>
    <t>1.64</t>
  </si>
  <si>
    <t>1.65</t>
  </si>
  <si>
    <t>1.66</t>
  </si>
  <si>
    <t>1.67</t>
  </si>
  <si>
    <t>1.68</t>
  </si>
  <si>
    <t>1.69</t>
  </si>
  <si>
    <t>1.70</t>
  </si>
  <si>
    <t>1.71</t>
  </si>
  <si>
    <t>1.72</t>
  </si>
  <si>
    <t>1.73</t>
  </si>
  <si>
    <t>1.74</t>
  </si>
  <si>
    <t>1.75</t>
  </si>
  <si>
    <t>1.76</t>
  </si>
  <si>
    <t>1.77</t>
  </si>
  <si>
    <t>1.78</t>
  </si>
  <si>
    <t>1.79</t>
  </si>
  <si>
    <t>1.80</t>
  </si>
  <si>
    <t>1.81</t>
  </si>
  <si>
    <t>1.82</t>
  </si>
  <si>
    <t>1.83</t>
  </si>
  <si>
    <t>1.84</t>
  </si>
  <si>
    <t>1.85</t>
  </si>
  <si>
    <t>1.86</t>
  </si>
  <si>
    <t>1.87</t>
  </si>
  <si>
    <t>1.88</t>
  </si>
  <si>
    <t>1.89</t>
  </si>
  <si>
    <t>1.90</t>
  </si>
  <si>
    <t>1.91</t>
  </si>
  <si>
    <t>1.92</t>
  </si>
  <si>
    <t>1.93</t>
  </si>
  <si>
    <t>1.94</t>
  </si>
  <si>
    <t>1.95</t>
  </si>
  <si>
    <t>1.96</t>
  </si>
  <si>
    <t>1.97</t>
  </si>
  <si>
    <t>1.98</t>
  </si>
  <si>
    <t>1.99</t>
  </si>
  <si>
    <t>1.100</t>
  </si>
  <si>
    <t>1.101</t>
  </si>
  <si>
    <t>1.102</t>
  </si>
  <si>
    <t>1.103</t>
  </si>
  <si>
    <t>1.104</t>
  </si>
  <si>
    <t>1.105</t>
  </si>
  <si>
    <t>1.106</t>
  </si>
  <si>
    <t>1.107</t>
  </si>
  <si>
    <t>1.108</t>
  </si>
  <si>
    <t>1.109</t>
  </si>
  <si>
    <t>1.110</t>
  </si>
  <si>
    <t>1.111</t>
  </si>
  <si>
    <t>1.112</t>
  </si>
  <si>
    <t>1.113</t>
  </si>
  <si>
    <t>1.114</t>
  </si>
  <si>
    <t>1.115</t>
  </si>
  <si>
    <t>1.116</t>
  </si>
  <si>
    <t>1.117</t>
  </si>
  <si>
    <t>1.118</t>
  </si>
  <si>
    <t>1.119</t>
  </si>
  <si>
    <t>1.120</t>
  </si>
  <si>
    <t>1.121</t>
  </si>
  <si>
    <t>1.122</t>
  </si>
  <si>
    <t>1.123</t>
  </si>
  <si>
    <t>1.124</t>
  </si>
  <si>
    <t>1.125</t>
  </si>
  <si>
    <t>1.126</t>
  </si>
  <si>
    <t>1.127</t>
  </si>
  <si>
    <t>1.128</t>
  </si>
  <si>
    <t>1.129</t>
  </si>
  <si>
    <t>1.130</t>
  </si>
  <si>
    <t>1.131</t>
  </si>
  <si>
    <t>1.132</t>
  </si>
  <si>
    <t>1.133</t>
  </si>
  <si>
    <t>1.134</t>
  </si>
  <si>
    <t>1.135</t>
  </si>
  <si>
    <t>1.136</t>
  </si>
  <si>
    <t>1.137</t>
  </si>
  <si>
    <t>1.138</t>
  </si>
  <si>
    <t>1.139</t>
  </si>
  <si>
    <t>1.140</t>
  </si>
  <si>
    <t>1.141</t>
  </si>
  <si>
    <t>1.142</t>
  </si>
  <si>
    <t>1.143</t>
  </si>
  <si>
    <t>1.144</t>
  </si>
  <si>
    <t>1.145</t>
  </si>
  <si>
    <t>1.146</t>
  </si>
  <si>
    <t>1.147</t>
  </si>
  <si>
    <t>1.148</t>
  </si>
  <si>
    <t>1.149</t>
  </si>
  <si>
    <t>1.150</t>
  </si>
  <si>
    <t>1.151</t>
  </si>
  <si>
    <t>1.152</t>
  </si>
  <si>
    <t>1.153</t>
  </si>
  <si>
    <t>1.154</t>
  </si>
  <si>
    <t>1.155</t>
  </si>
  <si>
    <t>1.156</t>
  </si>
  <si>
    <t>1.157</t>
  </si>
  <si>
    <t>1.158</t>
  </si>
  <si>
    <t>1.159</t>
  </si>
  <si>
    <t>1.160</t>
  </si>
  <si>
    <t>1.161</t>
  </si>
  <si>
    <t>1.162</t>
  </si>
  <si>
    <t>1.163</t>
  </si>
  <si>
    <t>1.164</t>
  </si>
  <si>
    <t>1.165</t>
  </si>
  <si>
    <t>1.166</t>
  </si>
  <si>
    <t>1.167</t>
  </si>
  <si>
    <t>1.168</t>
  </si>
  <si>
    <t>1.169</t>
  </si>
  <si>
    <t>1.170</t>
  </si>
  <si>
    <t>1.171</t>
  </si>
  <si>
    <t>1.172</t>
  </si>
  <si>
    <t>1.173</t>
  </si>
  <si>
    <t>1.174</t>
  </si>
  <si>
    <t>1.175</t>
  </si>
  <si>
    <t>1.176</t>
  </si>
  <si>
    <t>1.177</t>
  </si>
  <si>
    <t>1.178</t>
  </si>
  <si>
    <t>1.179</t>
  </si>
  <si>
    <t>1.180</t>
  </si>
  <si>
    <t>1.181</t>
  </si>
  <si>
    <t>1.182</t>
  </si>
  <si>
    <t>1.183</t>
  </si>
  <si>
    <t>1.184</t>
  </si>
  <si>
    <t>1.185</t>
  </si>
  <si>
    <t>1.186</t>
  </si>
  <si>
    <t>1.187</t>
  </si>
  <si>
    <t>1.188</t>
  </si>
  <si>
    <t>1.189</t>
  </si>
  <si>
    <t>1.190</t>
  </si>
  <si>
    <t>1.191</t>
  </si>
  <si>
    <t>1.192</t>
  </si>
  <si>
    <t>1.193</t>
  </si>
  <si>
    <t>1.194</t>
  </si>
  <si>
    <t>GAZ</t>
  </si>
  <si>
    <t>Техничко одржавање једноосовинских приколица</t>
  </si>
  <si>
    <t>Услуга прање возила</t>
  </si>
  <si>
    <t>Bулканизерске услуге</t>
  </si>
  <si>
    <t xml:space="preserve">ДИМЕНЗИЈЕ ГУМА: Р20, Р22, Р22,5            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</si>
  <si>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</si>
  <si>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</si>
  <si>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</si>
  <si>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</si>
  <si>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</si>
  <si>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</si>
  <si>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</si>
  <si>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</si>
  <si>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</si>
  <si>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</si>
  <si>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</si>
  <si>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</si>
  <si>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</si>
  <si>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</si>
  <si>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</si>
  <si>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</si>
  <si>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</si>
  <si>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</si>
  <si>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</si>
  <si>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</si>
  <si>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</si>
  <si>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3.22</t>
  </si>
  <si>
    <t>3.23</t>
  </si>
  <si>
    <t>3.24</t>
  </si>
  <si>
    <t>3.25</t>
  </si>
  <si>
    <t>3.26</t>
  </si>
  <si>
    <t>3.27</t>
  </si>
  <si>
    <t>3.28</t>
  </si>
  <si>
    <t>3.29</t>
  </si>
  <si>
    <t>3.30</t>
  </si>
  <si>
    <t>3.31</t>
  </si>
  <si>
    <t>3.32</t>
  </si>
  <si>
    <t>3.33</t>
  </si>
  <si>
    <t>3.34</t>
  </si>
  <si>
    <t>3.35</t>
  </si>
  <si>
    <t>3.36</t>
  </si>
  <si>
    <t>3.37</t>
  </si>
  <si>
    <t>3.38</t>
  </si>
  <si>
    <t>3.39</t>
  </si>
  <si>
    <t>3.40</t>
  </si>
  <si>
    <t>3.41</t>
  </si>
  <si>
    <t>3.42</t>
  </si>
  <si>
    <t>3.43</t>
  </si>
  <si>
    <t>3.44</t>
  </si>
  <si>
    <t>3.45</t>
  </si>
  <si>
    <t>3.46</t>
  </si>
  <si>
    <t>3.47</t>
  </si>
  <si>
    <t>3.48</t>
  </si>
  <si>
    <t>3.49</t>
  </si>
  <si>
    <t>3.50</t>
  </si>
  <si>
    <t>3.51</t>
  </si>
  <si>
    <t>3.52</t>
  </si>
  <si>
    <t>3.53</t>
  </si>
  <si>
    <t>3.54</t>
  </si>
  <si>
    <t>3.55</t>
  </si>
  <si>
    <t>3.56</t>
  </si>
  <si>
    <t>3.57</t>
  </si>
  <si>
    <t>3.58</t>
  </si>
  <si>
    <t>3.59</t>
  </si>
  <si>
    <t>3.60</t>
  </si>
  <si>
    <t>3.61</t>
  </si>
  <si>
    <t>3.62</t>
  </si>
  <si>
    <t>3.63</t>
  </si>
  <si>
    <t>3.64</t>
  </si>
  <si>
    <t>3.65</t>
  </si>
  <si>
    <t>3.66</t>
  </si>
  <si>
    <t>3.67</t>
  </si>
  <si>
    <t>3.68</t>
  </si>
  <si>
    <t>3.69</t>
  </si>
  <si>
    <t>3.70</t>
  </si>
  <si>
    <t>3.71</t>
  </si>
  <si>
    <t>3.72</t>
  </si>
  <si>
    <t>3.73</t>
  </si>
  <si>
    <t>3.74</t>
  </si>
  <si>
    <t>3.75</t>
  </si>
  <si>
    <t>3.76</t>
  </si>
  <si>
    <t>3.77</t>
  </si>
  <si>
    <t>3.78</t>
  </si>
  <si>
    <t>3.79</t>
  </si>
  <si>
    <t>3.80</t>
  </si>
  <si>
    <t>3.81</t>
  </si>
  <si>
    <t>3.82</t>
  </si>
  <si>
    <t>3.83</t>
  </si>
  <si>
    <t>3.84</t>
  </si>
  <si>
    <t>3.85</t>
  </si>
  <si>
    <t>3.86</t>
  </si>
  <si>
    <t>3.87</t>
  </si>
  <si>
    <t>3.88</t>
  </si>
  <si>
    <t>3.89</t>
  </si>
  <si>
    <t>3.90</t>
  </si>
  <si>
    <t>3.91</t>
  </si>
  <si>
    <t>3.92</t>
  </si>
  <si>
    <t>3.93</t>
  </si>
  <si>
    <t>3.94</t>
  </si>
  <si>
    <t>3.95</t>
  </si>
  <si>
    <t>3.96</t>
  </si>
  <si>
    <t>3.97</t>
  </si>
  <si>
    <t>3.98</t>
  </si>
  <si>
    <t>3.99</t>
  </si>
  <si>
    <t>3.100</t>
  </si>
  <si>
    <t>3.101</t>
  </si>
  <si>
    <t>3.102</t>
  </si>
  <si>
    <t>3.103</t>
  </si>
  <si>
    <t>3.104</t>
  </si>
  <si>
    <t>3.105</t>
  </si>
  <si>
    <t>3.106</t>
  </si>
  <si>
    <t>3.107</t>
  </si>
  <si>
    <t>3.108</t>
  </si>
  <si>
    <t>3.109</t>
  </si>
  <si>
    <t>3.110</t>
  </si>
  <si>
    <t>3.111</t>
  </si>
  <si>
    <t>3.112</t>
  </si>
  <si>
    <t>3.113</t>
  </si>
  <si>
    <t>3.114</t>
  </si>
  <si>
    <t>3.115</t>
  </si>
  <si>
    <t>3.116</t>
  </si>
  <si>
    <t>Сијалица убодна 12V/3W</t>
  </si>
  <si>
    <t>Гума спољна зимска 195/75  R16 C  M+S</t>
  </si>
  <si>
    <t>ОПИС УСЛУГА И МАТЕРИЈАЛА ЗА
''TAM 170''</t>
  </si>
  <si>
    <t>TAM 190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</si>
  <si>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</si>
  <si>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</si>
  <si>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</si>
  <si>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</si>
  <si>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</si>
  <si>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</si>
  <si>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</si>
  <si>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</si>
  <si>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</si>
  <si>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</si>
  <si>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</si>
  <si>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</si>
  <si>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</si>
  <si>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</si>
  <si>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</si>
  <si>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</si>
  <si>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</si>
  <si>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</si>
  <si>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</si>
  <si>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</si>
  <si>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</si>
  <si>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2.22</t>
  </si>
  <si>
    <t>2.23</t>
  </si>
  <si>
    <t>2.24</t>
  </si>
  <si>
    <t>2.25</t>
  </si>
  <si>
    <t>2.26</t>
  </si>
  <si>
    <t>2.27</t>
  </si>
  <si>
    <t>2.28</t>
  </si>
  <si>
    <t>2.29</t>
  </si>
  <si>
    <t>2.30</t>
  </si>
  <si>
    <t>2.31</t>
  </si>
  <si>
    <t>2.32</t>
  </si>
  <si>
    <t>2.33</t>
  </si>
  <si>
    <t>2.34</t>
  </si>
  <si>
    <t>2.35</t>
  </si>
  <si>
    <t>2.36</t>
  </si>
  <si>
    <t>2.37</t>
  </si>
  <si>
    <t>2.38</t>
  </si>
  <si>
    <t>2.39</t>
  </si>
  <si>
    <t>2.40</t>
  </si>
  <si>
    <t>2.41</t>
  </si>
  <si>
    <t>2.42</t>
  </si>
  <si>
    <t>2.43</t>
  </si>
  <si>
    <t>2.44</t>
  </si>
  <si>
    <t>2.45</t>
  </si>
  <si>
    <t>2.46</t>
  </si>
  <si>
    <t>2.47</t>
  </si>
  <si>
    <t>2.48</t>
  </si>
  <si>
    <t>2.49</t>
  </si>
  <si>
    <t>2.50</t>
  </si>
  <si>
    <t>2.51</t>
  </si>
  <si>
    <t>2.52</t>
  </si>
  <si>
    <t>2.53</t>
  </si>
  <si>
    <t>2.54</t>
  </si>
  <si>
    <t>2.55</t>
  </si>
  <si>
    <t>2.56</t>
  </si>
  <si>
    <t>2.57</t>
  </si>
  <si>
    <t>2.58</t>
  </si>
  <si>
    <t>2.59</t>
  </si>
  <si>
    <t>2.60</t>
  </si>
  <si>
    <t>2.61</t>
  </si>
  <si>
    <t>2.62</t>
  </si>
  <si>
    <t>2.63</t>
  </si>
  <si>
    <t>2.64</t>
  </si>
  <si>
    <t>2.65</t>
  </si>
  <si>
    <t>2.66</t>
  </si>
  <si>
    <t>2.67</t>
  </si>
  <si>
    <t>2.68</t>
  </si>
  <si>
    <t>2.69</t>
  </si>
  <si>
    <t>2.70</t>
  </si>
  <si>
    <t>2.71</t>
  </si>
  <si>
    <t>2.72</t>
  </si>
  <si>
    <t>2.73</t>
  </si>
  <si>
    <t>2.74</t>
  </si>
  <si>
    <t>2.75</t>
  </si>
  <si>
    <t>2.76</t>
  </si>
  <si>
    <t>2.77</t>
  </si>
  <si>
    <t>2.78</t>
  </si>
  <si>
    <t>2.79</t>
  </si>
  <si>
    <t>2.80</t>
  </si>
  <si>
    <t>2.81</t>
  </si>
  <si>
    <t>2.82</t>
  </si>
  <si>
    <t>2.83</t>
  </si>
  <si>
    <t>2.84</t>
  </si>
  <si>
    <t>2.85</t>
  </si>
  <si>
    <t>2.86</t>
  </si>
  <si>
    <t>2.87</t>
  </si>
  <si>
    <t>2.88</t>
  </si>
  <si>
    <t>2.89</t>
  </si>
  <si>
    <t>2.90</t>
  </si>
  <si>
    <t>2.91</t>
  </si>
  <si>
    <t>2.92</t>
  </si>
  <si>
    <t>2.93</t>
  </si>
  <si>
    <t>2.94</t>
  </si>
  <si>
    <t>2.95</t>
  </si>
  <si>
    <t>2.96</t>
  </si>
  <si>
    <t>2.97</t>
  </si>
  <si>
    <t>2.98</t>
  </si>
  <si>
    <t>2.99</t>
  </si>
  <si>
    <t>2.100</t>
  </si>
  <si>
    <t>2.101</t>
  </si>
  <si>
    <t>2.102</t>
  </si>
  <si>
    <t>2.103</t>
  </si>
  <si>
    <t>2.104</t>
  </si>
  <si>
    <t>2.105</t>
  </si>
  <si>
    <t>2.106</t>
  </si>
  <si>
    <t>2.107</t>
  </si>
  <si>
    <t>2.108</t>
  </si>
  <si>
    <t>2.109</t>
  </si>
  <si>
    <t>2.110</t>
  </si>
  <si>
    <t>2.111</t>
  </si>
  <si>
    <t>2.112</t>
  </si>
  <si>
    <t>2.113</t>
  </si>
  <si>
    <t>2.114</t>
  </si>
  <si>
    <t>2.115</t>
  </si>
  <si>
    <t>2.116</t>
  </si>
  <si>
    <t>2.117</t>
  </si>
  <si>
    <t>2.118</t>
  </si>
  <si>
    <t>2.119</t>
  </si>
  <si>
    <t>2.120</t>
  </si>
  <si>
    <t>2.121</t>
  </si>
  <si>
    <t>2.122</t>
  </si>
  <si>
    <t>2.123</t>
  </si>
  <si>
    <t>2.124</t>
  </si>
  <si>
    <t>2.125</t>
  </si>
  <si>
    <t>2.126</t>
  </si>
  <si>
    <t>2.127</t>
  </si>
  <si>
    <t>2.128</t>
  </si>
  <si>
    <t>2.129</t>
  </si>
  <si>
    <t>2.130</t>
  </si>
  <si>
    <t>2.131</t>
  </si>
  <si>
    <t>2.132</t>
  </si>
  <si>
    <t>2.133</t>
  </si>
  <si>
    <t>2.134</t>
  </si>
  <si>
    <t>2.135</t>
  </si>
  <si>
    <t>2.136</t>
  </si>
  <si>
    <t>2.137</t>
  </si>
  <si>
    <t>2.138</t>
  </si>
  <si>
    <t>2.139</t>
  </si>
  <si>
    <t>2.140</t>
  </si>
  <si>
    <t>2.141</t>
  </si>
  <si>
    <t>2.142</t>
  </si>
  <si>
    <t>2.143</t>
  </si>
  <si>
    <t>2.144</t>
  </si>
  <si>
    <t>2.145</t>
  </si>
  <si>
    <t>2.146</t>
  </si>
  <si>
    <t>2.147</t>
  </si>
  <si>
    <t>2.148</t>
  </si>
  <si>
    <t>2.149</t>
  </si>
  <si>
    <t>2.150</t>
  </si>
  <si>
    <t>2.151</t>
  </si>
  <si>
    <t>2.152</t>
  </si>
  <si>
    <t>2.153</t>
  </si>
  <si>
    <t>2.154</t>
  </si>
  <si>
    <t>2.155</t>
  </si>
  <si>
    <t>2.156</t>
  </si>
  <si>
    <t>2.157</t>
  </si>
  <si>
    <t>2.158</t>
  </si>
  <si>
    <t>2.159</t>
  </si>
  <si>
    <t>2.160</t>
  </si>
  <si>
    <t>2.161</t>
  </si>
  <si>
    <t>2.162</t>
  </si>
  <si>
    <t>2.163</t>
  </si>
  <si>
    <t>2.164</t>
  </si>
  <si>
    <t>2.165</t>
  </si>
  <si>
    <t>4.166</t>
  </si>
  <si>
    <t>5.167</t>
  </si>
  <si>
    <t>5.168</t>
  </si>
  <si>
    <t>5.169</t>
  </si>
  <si>
    <t>5.170</t>
  </si>
  <si>
    <t>5.171</t>
  </si>
  <si>
    <t>5.172</t>
  </si>
  <si>
    <t>5.173</t>
  </si>
  <si>
    <t>5.174</t>
  </si>
  <si>
    <t>5.175</t>
  </si>
  <si>
    <t>5.176</t>
  </si>
  <si>
    <t>5.177</t>
  </si>
  <si>
    <t>5.178</t>
  </si>
  <si>
    <t>5.179</t>
  </si>
  <si>
    <t>5.180</t>
  </si>
  <si>
    <t>5.181</t>
  </si>
  <si>
    <t>5.182</t>
  </si>
  <si>
    <t>5.183</t>
  </si>
  <si>
    <t>5.184</t>
  </si>
  <si>
    <t>5.185</t>
  </si>
  <si>
    <t>5.186</t>
  </si>
  <si>
    <t>5.187</t>
  </si>
  <si>
    <t>5.188</t>
  </si>
  <si>
    <t>5.189</t>
  </si>
  <si>
    <t>5.190</t>
  </si>
  <si>
    <t>5.191</t>
  </si>
  <si>
    <t>5.192</t>
  </si>
  <si>
    <t>5.193</t>
  </si>
  <si>
    <t>5.194</t>
  </si>
  <si>
    <t>5.195</t>
  </si>
  <si>
    <t>5.196</t>
  </si>
  <si>
    <t>5.197</t>
  </si>
  <si>
    <t>5.198</t>
  </si>
  <si>
    <t>5.199</t>
  </si>
  <si>
    <t>5.200</t>
  </si>
  <si>
    <t>5.201</t>
  </si>
  <si>
    <t>5.202</t>
  </si>
  <si>
    <t>5.203</t>
  </si>
  <si>
    <t>5.204</t>
  </si>
  <si>
    <t>5.205</t>
  </si>
  <si>
    <t>5.206</t>
  </si>
  <si>
    <t>5.207</t>
  </si>
  <si>
    <t>5.208</t>
  </si>
  <si>
    <t>5.209</t>
  </si>
  <si>
    <t>5.210</t>
  </si>
  <si>
    <t>5.211</t>
  </si>
  <si>
    <t>5.212</t>
  </si>
  <si>
    <t>5.213</t>
  </si>
  <si>
    <t>5.214</t>
  </si>
  <si>
    <t>5.215</t>
  </si>
  <si>
    <t>5.216</t>
  </si>
  <si>
    <t>5.217</t>
  </si>
  <si>
    <t>5.218</t>
  </si>
  <si>
    <t>5.219</t>
  </si>
  <si>
    <t>5.220</t>
  </si>
  <si>
    <t>5.221</t>
  </si>
  <si>
    <t>5.222</t>
  </si>
  <si>
    <t>5.223</t>
  </si>
  <si>
    <t>5.224</t>
  </si>
  <si>
    <t>5.225</t>
  </si>
  <si>
    <t>5.226</t>
  </si>
  <si>
    <t>5.227</t>
  </si>
  <si>
    <t>5.228</t>
  </si>
  <si>
    <t>5.229</t>
  </si>
  <si>
    <t>5.230</t>
  </si>
  <si>
    <t>5.231</t>
  </si>
  <si>
    <t>5.232</t>
  </si>
  <si>
    <t>5.233</t>
  </si>
  <si>
    <t>5.234</t>
  </si>
  <si>
    <t>5.235</t>
  </si>
  <si>
    <t>5.236</t>
  </si>
  <si>
    <t>5.237</t>
  </si>
  <si>
    <t>5.238</t>
  </si>
  <si>
    <t>5.239</t>
  </si>
  <si>
    <t>5.240</t>
  </si>
  <si>
    <t>6.1</t>
  </si>
  <si>
    <t>6.2</t>
  </si>
  <si>
    <t>6.3</t>
  </si>
  <si>
    <t>6.4</t>
  </si>
  <si>
    <t>6.5</t>
  </si>
  <si>
    <t>6.6</t>
  </si>
  <si>
    <t>6.7</t>
  </si>
  <si>
    <t>6.8</t>
  </si>
  <si>
    <t>6.9</t>
  </si>
  <si>
    <t>6.10</t>
  </si>
  <si>
    <t>6.11</t>
  </si>
  <si>
    <t>6.12</t>
  </si>
  <si>
    <t>6.13</t>
  </si>
  <si>
    <t>6.14</t>
  </si>
  <si>
    <t>6.15</t>
  </si>
  <si>
    <t>6.16</t>
  </si>
  <si>
    <t>6.17</t>
  </si>
  <si>
    <t>6.18</t>
  </si>
  <si>
    <t>6.19</t>
  </si>
  <si>
    <t>6.20</t>
  </si>
  <si>
    <t>6.21</t>
  </si>
  <si>
    <t>6.22</t>
  </si>
  <si>
    <t>6.23</t>
  </si>
  <si>
    <t>6.24</t>
  </si>
  <si>
    <t>6.25</t>
  </si>
  <si>
    <t>6.26</t>
  </si>
  <si>
    <t>6.27</t>
  </si>
  <si>
    <t>6.28</t>
  </si>
  <si>
    <t>6.29</t>
  </si>
  <si>
    <t>6.30</t>
  </si>
  <si>
    <t>6.31</t>
  </si>
  <si>
    <t>6.32</t>
  </si>
  <si>
    <t>6.33</t>
  </si>
  <si>
    <t>6.34</t>
  </si>
  <si>
    <t>6.35</t>
  </si>
  <si>
    <t>6.36</t>
  </si>
  <si>
    <t>6.37</t>
  </si>
  <si>
    <t>6.38</t>
  </si>
  <si>
    <t>6.39</t>
  </si>
  <si>
    <t>6.40</t>
  </si>
  <si>
    <t>6.41</t>
  </si>
  <si>
    <t>6.42</t>
  </si>
  <si>
    <t>6.43</t>
  </si>
  <si>
    <t>6.44</t>
  </si>
  <si>
    <t>6.45</t>
  </si>
  <si>
    <t>6.46</t>
  </si>
  <si>
    <t>6.47</t>
  </si>
  <si>
    <t>6.48</t>
  </si>
  <si>
    <t>6.49</t>
  </si>
  <si>
    <t>6.50</t>
  </si>
  <si>
    <t>6.51</t>
  </si>
  <si>
    <t>6.52</t>
  </si>
  <si>
    <t>6.53</t>
  </si>
  <si>
    <t>6.54</t>
  </si>
  <si>
    <t>6.55</t>
  </si>
  <si>
    <t>6.56</t>
  </si>
  <si>
    <t>6.57</t>
  </si>
  <si>
    <t>6.58</t>
  </si>
  <si>
    <t>6.59</t>
  </si>
  <si>
    <t>6.60</t>
  </si>
  <si>
    <t>6.61</t>
  </si>
  <si>
    <t>6.62</t>
  </si>
  <si>
    <t>6.63</t>
  </si>
  <si>
    <t>6.64</t>
  </si>
  <si>
    <t>6.65</t>
  </si>
  <si>
    <t>6.66</t>
  </si>
  <si>
    <t>6.67</t>
  </si>
  <si>
    <t>6.68</t>
  </si>
  <si>
    <t>6.69</t>
  </si>
  <si>
    <t>6.70</t>
  </si>
  <si>
    <t>6.71</t>
  </si>
  <si>
    <t>6.72</t>
  </si>
  <si>
    <t>6.73</t>
  </si>
  <si>
    <t>6.74</t>
  </si>
  <si>
    <t>6.75</t>
  </si>
  <si>
    <t>6.76</t>
  </si>
  <si>
    <t>6.77</t>
  </si>
  <si>
    <t>6.78</t>
  </si>
  <si>
    <t>6.79</t>
  </si>
  <si>
    <t>6.80</t>
  </si>
  <si>
    <t>6.81</t>
  </si>
  <si>
    <t>6.82</t>
  </si>
  <si>
    <t>6.83</t>
  </si>
  <si>
    <t>6.84</t>
  </si>
  <si>
    <t>6.85</t>
  </si>
  <si>
    <t>6.86</t>
  </si>
  <si>
    <t>6.87</t>
  </si>
  <si>
    <t>6.88</t>
  </si>
  <si>
    <t>6.89</t>
  </si>
  <si>
    <t>6.90</t>
  </si>
  <si>
    <t>6.91</t>
  </si>
  <si>
    <t>6.92</t>
  </si>
  <si>
    <t>6.93</t>
  </si>
  <si>
    <t>6.94</t>
  </si>
  <si>
    <t>6.95</t>
  </si>
  <si>
    <t>6.96</t>
  </si>
  <si>
    <t>6.97</t>
  </si>
  <si>
    <t>6.98</t>
  </si>
  <si>
    <t>6.99</t>
  </si>
  <si>
    <t>6.100</t>
  </si>
  <si>
    <t>6.101</t>
  </si>
  <si>
    <t>6.102</t>
  </si>
  <si>
    <t>6.103</t>
  </si>
  <si>
    <t>6.104</t>
  </si>
  <si>
    <t>6.105</t>
  </si>
  <si>
    <t>6.106</t>
  </si>
  <si>
    <t>6.107</t>
  </si>
  <si>
    <t>6.108</t>
  </si>
  <si>
    <t>6.109</t>
  </si>
  <si>
    <t>6.110</t>
  </si>
  <si>
    <t>6.111</t>
  </si>
  <si>
    <t>6.112</t>
  </si>
  <si>
    <t>6.113</t>
  </si>
  <si>
    <t>6.114</t>
  </si>
  <si>
    <t>6.115</t>
  </si>
  <si>
    <t>6.116</t>
  </si>
  <si>
    <t>6.117</t>
  </si>
  <si>
    <t>6.118</t>
  </si>
  <si>
    <t>6.119</t>
  </si>
  <si>
    <t>6.120</t>
  </si>
  <si>
    <t>6.121</t>
  </si>
  <si>
    <t>6.122</t>
  </si>
  <si>
    <t>6.123</t>
  </si>
  <si>
    <t>6.124</t>
  </si>
  <si>
    <t>6.125</t>
  </si>
  <si>
    <t>6.126</t>
  </si>
  <si>
    <t>6.127</t>
  </si>
  <si>
    <t>6.128</t>
  </si>
  <si>
    <t>6.129</t>
  </si>
  <si>
    <t>6.130</t>
  </si>
  <si>
    <t>6.131</t>
  </si>
  <si>
    <t>6.132</t>
  </si>
  <si>
    <t>6.133</t>
  </si>
  <si>
    <t>6.134</t>
  </si>
  <si>
    <t>6.135</t>
  </si>
  <si>
    <t>6.136</t>
  </si>
  <si>
    <t>6.137</t>
  </si>
  <si>
    <t>6.138</t>
  </si>
  <si>
    <t>6.139</t>
  </si>
  <si>
    <t>6.140</t>
  </si>
  <si>
    <t>6.141</t>
  </si>
  <si>
    <t>6.142</t>
  </si>
  <si>
    <t>6.143</t>
  </si>
  <si>
    <t>6.144</t>
  </si>
  <si>
    <t>6.145</t>
  </si>
  <si>
    <t>6.146</t>
  </si>
  <si>
    <t>6.147</t>
  </si>
  <si>
    <t>6.148</t>
  </si>
  <si>
    <t>6.149</t>
  </si>
  <si>
    <t>6.150</t>
  </si>
  <si>
    <t>6.151</t>
  </si>
  <si>
    <t>6.152</t>
  </si>
  <si>
    <t>6.153</t>
  </si>
  <si>
    <t>6.154</t>
  </si>
  <si>
    <t>6.155</t>
  </si>
  <si>
    <t>6.156</t>
  </si>
  <si>
    <t>6.157</t>
  </si>
  <si>
    <t>6.158</t>
  </si>
  <si>
    <t>6.159</t>
  </si>
  <si>
    <t>6.160</t>
  </si>
  <si>
    <t>6.161</t>
  </si>
  <si>
    <t>6.162</t>
  </si>
  <si>
    <t>6.163</t>
  </si>
  <si>
    <t>6.164</t>
  </si>
  <si>
    <t>6.165</t>
  </si>
  <si>
    <t>6.166</t>
  </si>
  <si>
    <t>6.167</t>
  </si>
  <si>
    <t>6.168</t>
  </si>
  <si>
    <t>6.169</t>
  </si>
  <si>
    <t>6.170</t>
  </si>
  <si>
    <t>6.171</t>
  </si>
  <si>
    <t>6.172</t>
  </si>
  <si>
    <t>6.173</t>
  </si>
  <si>
    <t>6.174</t>
  </si>
  <si>
    <t>6.175</t>
  </si>
  <si>
    <t>6.176</t>
  </si>
  <si>
    <t>6.177</t>
  </si>
  <si>
    <t>6.178</t>
  </si>
  <si>
    <t>6.179</t>
  </si>
  <si>
    <t>6.180</t>
  </si>
  <si>
    <t>6.181</t>
  </si>
  <si>
    <t>6.182</t>
  </si>
  <si>
    <t>6.183</t>
  </si>
  <si>
    <t>6.184</t>
  </si>
  <si>
    <t>6.185</t>
  </si>
  <si>
    <t>6.186</t>
  </si>
  <si>
    <t>6.187</t>
  </si>
  <si>
    <t>6.188</t>
  </si>
  <si>
    <t>6.189</t>
  </si>
  <si>
    <t>6.190</t>
  </si>
  <si>
    <t>6.191</t>
  </si>
  <si>
    <t>6.192</t>
  </si>
  <si>
    <t>6.193</t>
  </si>
  <si>
    <t>6.194</t>
  </si>
  <si>
    <t>6.195</t>
  </si>
  <si>
    <t>6.196</t>
  </si>
  <si>
    <t>6.197</t>
  </si>
  <si>
    <t>6.198</t>
  </si>
  <si>
    <t>6.199</t>
  </si>
  <si>
    <t>6.200</t>
  </si>
  <si>
    <t>6.201</t>
  </si>
  <si>
    <t>6.202</t>
  </si>
  <si>
    <t>6.203</t>
  </si>
  <si>
    <t>6.204</t>
  </si>
  <si>
    <t>6.205</t>
  </si>
  <si>
    <t>6.206</t>
  </si>
  <si>
    <t>6.207</t>
  </si>
  <si>
    <t>6.208</t>
  </si>
  <si>
    <t>6.209</t>
  </si>
  <si>
    <t>6.210</t>
  </si>
  <si>
    <t>6.211</t>
  </si>
  <si>
    <t>6.212</t>
  </si>
  <si>
    <t>6.213</t>
  </si>
  <si>
    <t>6.214</t>
  </si>
  <si>
    <t>6.215</t>
  </si>
  <si>
    <t>6.216</t>
  </si>
  <si>
    <t>6.217</t>
  </si>
  <si>
    <t>6.218</t>
  </si>
  <si>
    <t>6.219</t>
  </si>
  <si>
    <t>6.220</t>
  </si>
  <si>
    <t>6.221</t>
  </si>
  <si>
    <t>6.222</t>
  </si>
  <si>
    <t>6.223</t>
  </si>
  <si>
    <t>6.224</t>
  </si>
  <si>
    <t>6.225</t>
  </si>
  <si>
    <t>6.226</t>
  </si>
  <si>
    <t>6.227</t>
  </si>
  <si>
    <t>6.228</t>
  </si>
  <si>
    <t>6.229</t>
  </si>
  <si>
    <t>6.230</t>
  </si>
  <si>
    <t>6.231</t>
  </si>
  <si>
    <t>6.232</t>
  </si>
  <si>
    <t>6.233</t>
  </si>
  <si>
    <t>6.234</t>
  </si>
  <si>
    <t>6.235</t>
  </si>
  <si>
    <t>6.236</t>
  </si>
  <si>
    <t>6.237</t>
  </si>
  <si>
    <t>6.238</t>
  </si>
  <si>
    <t>6.239</t>
  </si>
  <si>
    <t>6.240</t>
  </si>
  <si>
    <t>6.241</t>
  </si>
  <si>
    <t>6.242</t>
  </si>
  <si>
    <t>6.243</t>
  </si>
  <si>
    <t>6.244</t>
  </si>
  <si>
    <t>6.245</t>
  </si>
  <si>
    <t>6.246</t>
  </si>
  <si>
    <t>6.247</t>
  </si>
  <si>
    <t>6.248</t>
  </si>
  <si>
    <t>6.249</t>
  </si>
  <si>
    <t>6.250</t>
  </si>
  <si>
    <t>6.251</t>
  </si>
  <si>
    <t>6.252</t>
  </si>
  <si>
    <t>6.253</t>
  </si>
  <si>
    <t>6.254</t>
  </si>
  <si>
    <t>6.255</t>
  </si>
  <si>
    <t>6.256</t>
  </si>
  <si>
    <t>6.257</t>
  </si>
  <si>
    <t>6.258</t>
  </si>
  <si>
    <t>6.259</t>
  </si>
  <si>
    <t>6.260</t>
  </si>
  <si>
    <t>6.261</t>
  </si>
  <si>
    <t>6.262</t>
  </si>
  <si>
    <t>6.263</t>
  </si>
  <si>
    <t>6.264</t>
  </si>
  <si>
    <t>6.265</t>
  </si>
  <si>
    <t>2.166</t>
  </si>
  <si>
    <t>2.167</t>
  </si>
  <si>
    <t>2.168</t>
  </si>
  <si>
    <t>2.169</t>
  </si>
  <si>
    <t>2.170</t>
  </si>
  <si>
    <t>2.171</t>
  </si>
  <si>
    <t>2.172</t>
  </si>
  <si>
    <t>2.173</t>
  </si>
  <si>
    <t>2.174</t>
  </si>
  <si>
    <t>2.175</t>
  </si>
  <si>
    <t>2.176</t>
  </si>
  <si>
    <t>2.177</t>
  </si>
  <si>
    <t>2.178</t>
  </si>
  <si>
    <t>2.179</t>
  </si>
  <si>
    <t>2.180</t>
  </si>
  <si>
    <t>2.181</t>
  </si>
  <si>
    <t>2.182</t>
  </si>
  <si>
    <t>2.183</t>
  </si>
  <si>
    <t>2.184</t>
  </si>
  <si>
    <t>2.185</t>
  </si>
  <si>
    <t>2.186</t>
  </si>
  <si>
    <t>2.187</t>
  </si>
  <si>
    <t>2.188</t>
  </si>
  <si>
    <t>2.189</t>
  </si>
  <si>
    <t>2.190</t>
  </si>
  <si>
    <t>2.191</t>
  </si>
  <si>
    <t>2.192</t>
  </si>
  <si>
    <t>2.193</t>
  </si>
  <si>
    <t>2.194</t>
  </si>
  <si>
    <t>2.195</t>
  </si>
  <si>
    <t>2.196</t>
  </si>
  <si>
    <t>2.197</t>
  </si>
  <si>
    <t>2.198</t>
  </si>
  <si>
    <t>2.199</t>
  </si>
  <si>
    <t>2.200</t>
  </si>
  <si>
    <t>2.201</t>
  </si>
  <si>
    <t>2.202</t>
  </si>
  <si>
    <t>2.203</t>
  </si>
  <si>
    <t>2.204</t>
  </si>
  <si>
    <t>2.205</t>
  </si>
  <si>
    <t>2.206</t>
  </si>
  <si>
    <t>2.207</t>
  </si>
  <si>
    <t>2.208</t>
  </si>
  <si>
    <t>2.209</t>
  </si>
  <si>
    <t>2.210</t>
  </si>
  <si>
    <t>2.211</t>
  </si>
  <si>
    <t>2.212</t>
  </si>
  <si>
    <t>2.213</t>
  </si>
  <si>
    <t>2.214</t>
  </si>
  <si>
    <t>2.215</t>
  </si>
  <si>
    <t>2.216</t>
  </si>
  <si>
    <t>2.217</t>
  </si>
  <si>
    <t>2.218</t>
  </si>
  <si>
    <t>2.219</t>
  </si>
  <si>
    <t>2.220</t>
  </si>
  <si>
    <t>2.221</t>
  </si>
  <si>
    <t>2.222</t>
  </si>
  <si>
    <t>2.223</t>
  </si>
  <si>
    <t>2.224</t>
  </si>
  <si>
    <t>2.225</t>
  </si>
  <si>
    <t>2.226</t>
  </si>
  <si>
    <t>2.227</t>
  </si>
  <si>
    <t>2.228</t>
  </si>
  <si>
    <t>2.229</t>
  </si>
  <si>
    <t>2.230</t>
  </si>
  <si>
    <t>2.231</t>
  </si>
  <si>
    <t>2.232</t>
  </si>
  <si>
    <t>2.233</t>
  </si>
  <si>
    <t>2.234</t>
  </si>
  <si>
    <t>2.235</t>
  </si>
  <si>
    <t>2.236</t>
  </si>
  <si>
    <t>2.237</t>
  </si>
  <si>
    <t>2.238</t>
  </si>
  <si>
    <t>2.239</t>
  </si>
  <si>
    <t>2.240</t>
  </si>
  <si>
    <t>2.241</t>
  </si>
  <si>
    <t>2.242</t>
  </si>
  <si>
    <t>2.243</t>
  </si>
  <si>
    <t>2.244</t>
  </si>
  <si>
    <t>2.245</t>
  </si>
  <si>
    <t>2.246</t>
  </si>
  <si>
    <t>2.247</t>
  </si>
  <si>
    <t>2.248</t>
  </si>
  <si>
    <t>2.249</t>
  </si>
  <si>
    <t>2.250</t>
  </si>
  <si>
    <t>2.251</t>
  </si>
  <si>
    <t>2.252</t>
  </si>
  <si>
    <t>2.253</t>
  </si>
  <si>
    <t>2.254</t>
  </si>
  <si>
    <t>2.255</t>
  </si>
  <si>
    <t>2.256</t>
  </si>
  <si>
    <t>2.257</t>
  </si>
  <si>
    <t>2.258</t>
  </si>
  <si>
    <t>2.259</t>
  </si>
  <si>
    <t>2.260</t>
  </si>
  <si>
    <t>2.261</t>
  </si>
  <si>
    <t>2.262</t>
  </si>
  <si>
    <t>2.263</t>
  </si>
  <si>
    <t>2.264</t>
  </si>
  <si>
    <t>2.265</t>
  </si>
  <si>
    <t>2.266</t>
  </si>
  <si>
    <t>2.267</t>
  </si>
  <si>
    <t>2.268</t>
  </si>
  <si>
    <t>2.269</t>
  </si>
  <si>
    <t>2.270</t>
  </si>
  <si>
    <t>2.271</t>
  </si>
  <si>
    <t>2.272</t>
  </si>
  <si>
    <t>2.273</t>
  </si>
  <si>
    <t>2.274</t>
  </si>
  <si>
    <t>2.275</t>
  </si>
  <si>
    <t>2.276</t>
  </si>
  <si>
    <t>2.277</t>
  </si>
  <si>
    <t>2.278</t>
  </si>
  <si>
    <t>2.279</t>
  </si>
  <si>
    <t>2.280</t>
  </si>
  <si>
    <t>2.281</t>
  </si>
  <si>
    <t>2.282</t>
  </si>
  <si>
    <t>2.283</t>
  </si>
  <si>
    <t>2.284</t>
  </si>
  <si>
    <t>2.285</t>
  </si>
  <si>
    <t>2.286</t>
  </si>
  <si>
    <t>2.287</t>
  </si>
  <si>
    <t>2.288</t>
  </si>
  <si>
    <t>2.289</t>
  </si>
  <si>
    <t>2.290</t>
  </si>
  <si>
    <t>2.291</t>
  </si>
  <si>
    <t>2.292</t>
  </si>
  <si>
    <t>2.293</t>
  </si>
  <si>
    <t>2.294</t>
  </si>
  <si>
    <t>2.295</t>
  </si>
  <si>
    <t>2.296</t>
  </si>
  <si>
    <t>2.297</t>
  </si>
  <si>
    <t>2.298</t>
  </si>
  <si>
    <t>2.299</t>
  </si>
  <si>
    <t>2.300</t>
  </si>
  <si>
    <t>2.301</t>
  </si>
  <si>
    <t>2.302</t>
  </si>
  <si>
    <t>2.303</t>
  </si>
  <si>
    <t>2.304</t>
  </si>
  <si>
    <t>2.305</t>
  </si>
  <si>
    <t>2.306</t>
  </si>
  <si>
    <t>2.307</t>
  </si>
  <si>
    <t>2.308</t>
  </si>
  <si>
    <t>2.309</t>
  </si>
  <si>
    <t>2.310</t>
  </si>
  <si>
    <t>2.311</t>
  </si>
  <si>
    <t>2.312</t>
  </si>
  <si>
    <t>2.313</t>
  </si>
  <si>
    <t>2.314</t>
  </si>
  <si>
    <t>2.315</t>
  </si>
  <si>
    <t>2.316</t>
  </si>
  <si>
    <t>2.317</t>
  </si>
  <si>
    <t>2.318</t>
  </si>
  <si>
    <t>2.319</t>
  </si>
  <si>
    <t>2.320</t>
  </si>
  <si>
    <t>2.321</t>
  </si>
  <si>
    <t>2.322</t>
  </si>
  <si>
    <t>2.323</t>
  </si>
  <si>
    <t>2.324</t>
  </si>
  <si>
    <t>2.325</t>
  </si>
  <si>
    <t>2.326</t>
  </si>
  <si>
    <t>2.327</t>
  </si>
  <si>
    <t>2.328</t>
  </si>
  <si>
    <t>2.329</t>
  </si>
  <si>
    <t>2.330</t>
  </si>
  <si>
    <t>2.331</t>
  </si>
  <si>
    <t>2.332</t>
  </si>
  <si>
    <t>2.333</t>
  </si>
  <si>
    <t>2.334</t>
  </si>
  <si>
    <t>2.335</t>
  </si>
  <si>
    <t>2.336</t>
  </si>
  <si>
    <t>2.337</t>
  </si>
  <si>
    <t>2.338</t>
  </si>
  <si>
    <t>2.339</t>
  </si>
  <si>
    <t>2.340</t>
  </si>
  <si>
    <t>2.341</t>
  </si>
  <si>
    <t>2.342</t>
  </si>
  <si>
    <t>2.343</t>
  </si>
  <si>
    <t>2.344</t>
  </si>
  <si>
    <t>2.345</t>
  </si>
  <si>
    <t>2.346</t>
  </si>
  <si>
    <t>2.347</t>
  </si>
  <si>
    <t>2.348</t>
  </si>
  <si>
    <t>2.349</t>
  </si>
  <si>
    <t>2.350</t>
  </si>
  <si>
    <t>2.351</t>
  </si>
  <si>
    <t>2.352</t>
  </si>
  <si>
    <t>2.353</t>
  </si>
  <si>
    <t>2.354</t>
  </si>
  <si>
    <t>2.355</t>
  </si>
  <si>
    <t>2.356</t>
  </si>
  <si>
    <t>2.357</t>
  </si>
  <si>
    <t>2.358</t>
  </si>
  <si>
    <t>2.359</t>
  </si>
  <si>
    <t>2.360</t>
  </si>
  <si>
    <t>2.361</t>
  </si>
  <si>
    <t>2.362</t>
  </si>
  <si>
    <t>2.363</t>
  </si>
  <si>
    <t>2.364</t>
  </si>
  <si>
    <t>2.365</t>
  </si>
  <si>
    <t>2.366</t>
  </si>
  <si>
    <t>2.367</t>
  </si>
  <si>
    <t>2.368</t>
  </si>
  <si>
    <t>2.369</t>
  </si>
  <si>
    <t>2.370</t>
  </si>
  <si>
    <t>2.371</t>
  </si>
  <si>
    <t>2.372</t>
  </si>
  <si>
    <t>2.373</t>
  </si>
  <si>
    <t>2.374</t>
  </si>
  <si>
    <t>2.375</t>
  </si>
  <si>
    <t>2.376</t>
  </si>
  <si>
    <t>2.377</t>
  </si>
  <si>
    <t>2.378</t>
  </si>
  <si>
    <t>2.379</t>
  </si>
  <si>
    <t>2.380</t>
  </si>
  <si>
    <t>2.381</t>
  </si>
  <si>
    <t>2.382</t>
  </si>
  <si>
    <t>2.383</t>
  </si>
  <si>
    <t>2.384</t>
  </si>
  <si>
    <t>2.385</t>
  </si>
  <si>
    <t>2.386</t>
  </si>
  <si>
    <t>2.387</t>
  </si>
  <si>
    <t>2.388</t>
  </si>
  <si>
    <t>2.389</t>
  </si>
  <si>
    <t>2.390</t>
  </si>
  <si>
    <t>2.391</t>
  </si>
  <si>
    <t>2.392</t>
  </si>
  <si>
    <t>2.393</t>
  </si>
  <si>
    <t>2.394</t>
  </si>
  <si>
    <t>2.395</t>
  </si>
  <si>
    <t>2.396</t>
  </si>
  <si>
    <t>2.397</t>
  </si>
  <si>
    <t>2.398</t>
  </si>
  <si>
    <t>2.399</t>
  </si>
  <si>
    <t>2.400</t>
  </si>
  <si>
    <t>2.401</t>
  </si>
  <si>
    <t>2.402</t>
  </si>
  <si>
    <t>2.403</t>
  </si>
  <si>
    <t>2.404</t>
  </si>
  <si>
    <t>2.405</t>
  </si>
  <si>
    <t>2.406</t>
  </si>
  <si>
    <t>3.117</t>
  </si>
  <si>
    <t>3.118</t>
  </si>
  <si>
    <t>3.119</t>
  </si>
  <si>
    <t>3.120</t>
  </si>
  <si>
    <t>3.121</t>
  </si>
  <si>
    <t>3.122</t>
  </si>
  <si>
    <t>3.123</t>
  </si>
  <si>
    <t>3.124</t>
  </si>
  <si>
    <t>3.125</t>
  </si>
  <si>
    <t>3.126</t>
  </si>
  <si>
    <t>3.127</t>
  </si>
  <si>
    <t>3.128</t>
  </si>
  <si>
    <t>3.129</t>
  </si>
  <si>
    <t>3.130</t>
  </si>
  <si>
    <t>3.131</t>
  </si>
  <si>
    <t>3.132</t>
  </si>
  <si>
    <t>3.133</t>
  </si>
  <si>
    <t>3.134</t>
  </si>
  <si>
    <t>3.135</t>
  </si>
  <si>
    <t>3.136</t>
  </si>
  <si>
    <t>3.137</t>
  </si>
  <si>
    <t>3.138</t>
  </si>
  <si>
    <t>3.139</t>
  </si>
  <si>
    <t>3.140</t>
  </si>
  <si>
    <t>3.141</t>
  </si>
  <si>
    <t>3.142</t>
  </si>
  <si>
    <t>3.143</t>
  </si>
  <si>
    <t>3.144</t>
  </si>
  <si>
    <t>3.145</t>
  </si>
  <si>
    <t>3.146</t>
  </si>
  <si>
    <t>3.147</t>
  </si>
  <si>
    <t>3.148</t>
  </si>
  <si>
    <t>3.149</t>
  </si>
  <si>
    <t>3.150</t>
  </si>
  <si>
    <t>3.151</t>
  </si>
  <si>
    <t>3.152</t>
  </si>
  <si>
    <t>3.153</t>
  </si>
  <si>
    <t>3.154</t>
  </si>
  <si>
    <t>3.155</t>
  </si>
  <si>
    <t>3.156</t>
  </si>
  <si>
    <t>3.157</t>
  </si>
  <si>
    <t>3.158</t>
  </si>
  <si>
    <t>3.159</t>
  </si>
  <si>
    <t>3.160</t>
  </si>
  <si>
    <t>3.161</t>
  </si>
  <si>
    <t>3.162</t>
  </si>
  <si>
    <t>3.163</t>
  </si>
  <si>
    <t>3.164</t>
  </si>
  <si>
    <t>3.165</t>
  </si>
  <si>
    <t>3.166</t>
  </si>
  <si>
    <t>3.167</t>
  </si>
  <si>
    <t>3.168</t>
  </si>
  <si>
    <t>3.169</t>
  </si>
  <si>
    <t>3.170</t>
  </si>
  <si>
    <t>3.171</t>
  </si>
  <si>
    <t>3.172</t>
  </si>
  <si>
    <t>3.173</t>
  </si>
  <si>
    <t>3.174</t>
  </si>
  <si>
    <t>3.175</t>
  </si>
  <si>
    <t>3.176</t>
  </si>
  <si>
    <t>3.177</t>
  </si>
  <si>
    <t>3.178</t>
  </si>
  <si>
    <t>3.179</t>
  </si>
  <si>
    <t>3.180</t>
  </si>
  <si>
    <t>3.181</t>
  </si>
  <si>
    <t>3.182</t>
  </si>
  <si>
    <t>3.183</t>
  </si>
  <si>
    <t>3.184</t>
  </si>
  <si>
    <t>3.185</t>
  </si>
  <si>
    <t>3.186</t>
  </si>
  <si>
    <t>3.187</t>
  </si>
  <si>
    <t>3.188</t>
  </si>
  <si>
    <t>3.189</t>
  </si>
  <si>
    <t>3.190</t>
  </si>
  <si>
    <t>3.191</t>
  </si>
  <si>
    <t>3.192</t>
  </si>
  <si>
    <t>3.193</t>
  </si>
  <si>
    <t>3.194</t>
  </si>
  <si>
    <t>3.195</t>
  </si>
  <si>
    <t>3.196</t>
  </si>
  <si>
    <t>3.197</t>
  </si>
  <si>
    <t>3.198</t>
  </si>
  <si>
    <t>3.199</t>
  </si>
  <si>
    <t>3.200</t>
  </si>
  <si>
    <t>3.201</t>
  </si>
  <si>
    <t>3.202</t>
  </si>
  <si>
    <t>3.203</t>
  </si>
  <si>
    <t>3.204</t>
  </si>
  <si>
    <t>3.205</t>
  </si>
  <si>
    <t>3.206</t>
  </si>
  <si>
    <t>3.207</t>
  </si>
  <si>
    <t>3.208</t>
  </si>
  <si>
    <t>3.209</t>
  </si>
  <si>
    <t>3.210</t>
  </si>
  <si>
    <t>3.211</t>
  </si>
  <si>
    <t>3.212</t>
  </si>
  <si>
    <t>3.213</t>
  </si>
  <si>
    <t>3.214</t>
  </si>
  <si>
    <t>3.215</t>
  </si>
  <si>
    <t>3.216</t>
  </si>
  <si>
    <t>3.217</t>
  </si>
  <si>
    <t>3.218</t>
  </si>
  <si>
    <t>3.219</t>
  </si>
  <si>
    <t>3.220</t>
  </si>
  <si>
    <t>3.221</t>
  </si>
  <si>
    <t>3.222</t>
  </si>
  <si>
    <t>3.223</t>
  </si>
  <si>
    <t>3.224</t>
  </si>
  <si>
    <t>3.225</t>
  </si>
  <si>
    <t>3.226</t>
  </si>
  <si>
    <t>3.227</t>
  </si>
  <si>
    <t>3.228</t>
  </si>
  <si>
    <t>3.229</t>
  </si>
  <si>
    <t>3.230</t>
  </si>
  <si>
    <t>3.231</t>
  </si>
  <si>
    <t>3.232</t>
  </si>
  <si>
    <t>3.233</t>
  </si>
  <si>
    <t>3.234</t>
  </si>
  <si>
    <t>3.235</t>
  </si>
  <si>
    <t>3.236</t>
  </si>
  <si>
    <t>3.237</t>
  </si>
  <si>
    <t>3.238</t>
  </si>
  <si>
    <t>3.239</t>
  </si>
  <si>
    <t>3.240</t>
  </si>
  <si>
    <t>3.241</t>
  </si>
  <si>
    <t>3.242</t>
  </si>
  <si>
    <t>3.243</t>
  </si>
  <si>
    <t>3.244</t>
  </si>
  <si>
    <t>3.245</t>
  </si>
  <si>
    <t>3.246</t>
  </si>
  <si>
    <t>3.247</t>
  </si>
  <si>
    <t>3.248</t>
  </si>
  <si>
    <t>3.249</t>
  </si>
  <si>
    <t>3.250</t>
  </si>
  <si>
    <t>3.251</t>
  </si>
  <si>
    <t>3.252</t>
  </si>
  <si>
    <t>3.253</t>
  </si>
  <si>
    <t>3.254</t>
  </si>
  <si>
    <t>3.255</t>
  </si>
  <si>
    <t>3.256</t>
  </si>
  <si>
    <t>3.257</t>
  </si>
  <si>
    <t>3.258</t>
  </si>
  <si>
    <t>3.259</t>
  </si>
  <si>
    <t>3.260</t>
  </si>
  <si>
    <t>3.261</t>
  </si>
  <si>
    <t>3.262</t>
  </si>
  <si>
    <t>3.263</t>
  </si>
  <si>
    <t>3.264</t>
  </si>
  <si>
    <t>3.265</t>
  </si>
  <si>
    <t>3.266</t>
  </si>
  <si>
    <t>3.267</t>
  </si>
  <si>
    <t>3.268</t>
  </si>
  <si>
    <t>3.269</t>
  </si>
  <si>
    <t>3.270</t>
  </si>
  <si>
    <t>3.271</t>
  </si>
  <si>
    <t>3.272</t>
  </si>
  <si>
    <t>3.273</t>
  </si>
  <si>
    <t>3.274</t>
  </si>
  <si>
    <t>3.275</t>
  </si>
  <si>
    <t>3.276</t>
  </si>
  <si>
    <t>3.277</t>
  </si>
  <si>
    <t>3.278</t>
  </si>
  <si>
    <t>3.279</t>
  </si>
  <si>
    <t>3.280</t>
  </si>
  <si>
    <t>3.281</t>
  </si>
  <si>
    <t>3.282</t>
  </si>
  <si>
    <t>3.283</t>
  </si>
  <si>
    <t>3.284</t>
  </si>
  <si>
    <t>3.285</t>
  </si>
  <si>
    <t>3.286</t>
  </si>
  <si>
    <t>3.287</t>
  </si>
  <si>
    <t>3.288</t>
  </si>
  <si>
    <t>3.289</t>
  </si>
  <si>
    <t>3.290</t>
  </si>
  <si>
    <t>3.291</t>
  </si>
  <si>
    <t>3.292</t>
  </si>
  <si>
    <t>3.293</t>
  </si>
  <si>
    <t>3.294</t>
  </si>
  <si>
    <t>3.295</t>
  </si>
  <si>
    <t>3.296</t>
  </si>
  <si>
    <t>3.297</t>
  </si>
  <si>
    <t>3.298</t>
  </si>
  <si>
    <t>3.299</t>
  </si>
  <si>
    <t>3.300</t>
  </si>
  <si>
    <t>3.301</t>
  </si>
  <si>
    <t>3.302</t>
  </si>
  <si>
    <t>3.303</t>
  </si>
  <si>
    <t>3.304</t>
  </si>
  <si>
    <t>3.305</t>
  </si>
  <si>
    <t>3.306</t>
  </si>
  <si>
    <t>3.307</t>
  </si>
  <si>
    <t>3.308</t>
  </si>
  <si>
    <t>3.309</t>
  </si>
  <si>
    <t>3.310</t>
  </si>
  <si>
    <t>3.311</t>
  </si>
  <si>
    <t>3.312</t>
  </si>
  <si>
    <t>3.313</t>
  </si>
  <si>
    <t>3.314</t>
  </si>
  <si>
    <t>3.315</t>
  </si>
  <si>
    <t>3.316</t>
  </si>
  <si>
    <t>3.317</t>
  </si>
  <si>
    <t>3.318</t>
  </si>
  <si>
    <t>3.319</t>
  </si>
  <si>
    <t>3.320</t>
  </si>
  <si>
    <t>3.321</t>
  </si>
  <si>
    <t>3.322</t>
  </si>
  <si>
    <t>3.323</t>
  </si>
  <si>
    <t>3.324</t>
  </si>
  <si>
    <t>3.325</t>
  </si>
  <si>
    <t>3.326</t>
  </si>
  <si>
    <t>3.327</t>
  </si>
  <si>
    <t>3.328</t>
  </si>
  <si>
    <t>3.329</t>
  </si>
  <si>
    <t>3.330</t>
  </si>
  <si>
    <t>3.331</t>
  </si>
  <si>
    <t>3.332</t>
  </si>
  <si>
    <t>3.333</t>
  </si>
  <si>
    <t>3.334</t>
  </si>
  <si>
    <t>3.335</t>
  </si>
  <si>
    <t>3.336</t>
  </si>
  <si>
    <t>3.337</t>
  </si>
  <si>
    <t>3.338</t>
  </si>
  <si>
    <t>3.339</t>
  </si>
  <si>
    <t>3.340</t>
  </si>
  <si>
    <t>3.341</t>
  </si>
  <si>
    <t>3.342</t>
  </si>
  <si>
    <t>3.343</t>
  </si>
  <si>
    <t>3.344</t>
  </si>
  <si>
    <t>3.345</t>
  </si>
  <si>
    <t>3.346</t>
  </si>
  <si>
    <t>3.347</t>
  </si>
  <si>
    <t>3.348</t>
  </si>
  <si>
    <t>3.349</t>
  </si>
  <si>
    <t>3.350</t>
  </si>
  <si>
    <t>3.351</t>
  </si>
  <si>
    <t>3.352</t>
  </si>
  <si>
    <t>3.353</t>
  </si>
  <si>
    <t>3.354</t>
  </si>
  <si>
    <t>3.355</t>
  </si>
  <si>
    <t>3.356</t>
  </si>
  <si>
    <t>3.357</t>
  </si>
  <si>
    <t>3.358</t>
  </si>
  <si>
    <t>3.359</t>
  </si>
  <si>
    <t>3.360</t>
  </si>
  <si>
    <t>3.361</t>
  </si>
  <si>
    <t>3.362</t>
  </si>
  <si>
    <t>3.363</t>
  </si>
  <si>
    <t>3.364</t>
  </si>
  <si>
    <t>3.365</t>
  </si>
  <si>
    <t>3.366</t>
  </si>
  <si>
    <t>3.367</t>
  </si>
  <si>
    <t>3.368</t>
  </si>
  <si>
    <t>3.369</t>
  </si>
  <si>
    <t>3.370</t>
  </si>
  <si>
    <t>3.371</t>
  </si>
  <si>
    <t>3.372</t>
  </si>
  <si>
    <t>3.373</t>
  </si>
  <si>
    <t>3.374</t>
  </si>
  <si>
    <t>3.375</t>
  </si>
  <si>
    <t>3.376</t>
  </si>
  <si>
    <t>3.377</t>
  </si>
  <si>
    <t>3.378</t>
  </si>
  <si>
    <t>3.379</t>
  </si>
  <si>
    <t>3.380</t>
  </si>
  <si>
    <t>3.381</t>
  </si>
  <si>
    <t>3.382</t>
  </si>
  <si>
    <t>3.383</t>
  </si>
  <si>
    <t>3.384</t>
  </si>
  <si>
    <t>3.385</t>
  </si>
  <si>
    <t>3.386</t>
  </si>
  <si>
    <t>3.387</t>
  </si>
  <si>
    <t>3.388</t>
  </si>
  <si>
    <t>3.389</t>
  </si>
  <si>
    <t>3.390</t>
  </si>
  <si>
    <t>3.391</t>
  </si>
  <si>
    <t>3.392</t>
  </si>
  <si>
    <t>3.393</t>
  </si>
  <si>
    <t>3.394</t>
  </si>
  <si>
    <t>3.395</t>
  </si>
  <si>
    <t>3.396</t>
  </si>
  <si>
    <t>3.397</t>
  </si>
  <si>
    <t>3.398</t>
  </si>
  <si>
    <t>3.399</t>
  </si>
  <si>
    <t>3.400</t>
  </si>
  <si>
    <t>3.401</t>
  </si>
  <si>
    <t>3.402</t>
  </si>
  <si>
    <t>3.403</t>
  </si>
  <si>
    <t>3.404</t>
  </si>
  <si>
    <t>3.405</t>
  </si>
  <si>
    <t>3.406</t>
  </si>
  <si>
    <t>3.407</t>
  </si>
  <si>
    <t>3.408</t>
  </si>
  <si>
    <t>3.409</t>
  </si>
  <si>
    <t>3.410</t>
  </si>
  <si>
    <t>3.411</t>
  </si>
  <si>
    <t>3.412</t>
  </si>
  <si>
    <t>3.413</t>
  </si>
  <si>
    <t>3.414</t>
  </si>
  <si>
    <t>3.415</t>
  </si>
  <si>
    <t>3.416</t>
  </si>
  <si>
    <t>3.417</t>
  </si>
  <si>
    <t>3.418</t>
  </si>
  <si>
    <t>3.419</t>
  </si>
  <si>
    <t>3.420</t>
  </si>
  <si>
    <t>3.421</t>
  </si>
  <si>
    <t>3.422</t>
  </si>
  <si>
    <t>3.423</t>
  </si>
  <si>
    <t>3.424</t>
  </si>
  <si>
    <t>3.425</t>
  </si>
  <si>
    <t>3.426</t>
  </si>
  <si>
    <t>3.427</t>
  </si>
  <si>
    <t>3.428</t>
  </si>
  <si>
    <t>3.429</t>
  </si>
  <si>
    <t>3.430</t>
  </si>
  <si>
    <t>3.431</t>
  </si>
  <si>
    <t>3.432</t>
  </si>
  <si>
    <t>3.433</t>
  </si>
  <si>
    <t>3.434</t>
  </si>
  <si>
    <t>3.435</t>
  </si>
  <si>
    <t>3.436</t>
  </si>
  <si>
    <t>3.437</t>
  </si>
  <si>
    <t>3.438</t>
  </si>
  <si>
    <t>3.439</t>
  </si>
  <si>
    <t>3.440</t>
  </si>
  <si>
    <t>3.441</t>
  </si>
  <si>
    <t>3.442</t>
  </si>
  <si>
    <t>3.443</t>
  </si>
  <si>
    <t>3.444</t>
  </si>
  <si>
    <t>3.445</t>
  </si>
  <si>
    <t>3.446</t>
  </si>
  <si>
    <t>3.447</t>
  </si>
  <si>
    <t>3.448</t>
  </si>
  <si>
    <t>3.449</t>
  </si>
  <si>
    <t>3.450</t>
  </si>
  <si>
    <t>3.451</t>
  </si>
  <si>
    <t>3.452</t>
  </si>
  <si>
    <t>3.453</t>
  </si>
  <si>
    <t>3.454</t>
  </si>
  <si>
    <t>3.455</t>
  </si>
  <si>
    <t>3.456</t>
  </si>
  <si>
    <t>3.457</t>
  </si>
  <si>
    <t>3.458</t>
  </si>
  <si>
    <t>3.459</t>
  </si>
  <si>
    <t>3.460</t>
  </si>
  <si>
    <t>3.461</t>
  </si>
  <si>
    <t>3.462</t>
  </si>
  <si>
    <t>3.463</t>
  </si>
  <si>
    <t>3.464</t>
  </si>
  <si>
    <t>3.465</t>
  </si>
  <si>
    <t>3.466</t>
  </si>
  <si>
    <t>3.467</t>
  </si>
  <si>
    <t>3.468</t>
  </si>
  <si>
    <t>3.469</t>
  </si>
  <si>
    <t>3.470</t>
  </si>
  <si>
    <t>3.471</t>
  </si>
  <si>
    <t>3.472</t>
  </si>
  <si>
    <t>3.473</t>
  </si>
  <si>
    <t>3.474</t>
  </si>
  <si>
    <t>3.475</t>
  </si>
  <si>
    <t>3.476</t>
  </si>
  <si>
    <t>3.477</t>
  </si>
  <si>
    <t>3.478</t>
  </si>
  <si>
    <t>3.479</t>
  </si>
  <si>
    <t>3.480</t>
  </si>
  <si>
    <t>3.481</t>
  </si>
  <si>
    <t>3.482</t>
  </si>
  <si>
    <t>3.483</t>
  </si>
  <si>
    <t>3.484</t>
  </si>
  <si>
    <t>3.485</t>
  </si>
  <si>
    <t>3.486</t>
  </si>
  <si>
    <t>3.487</t>
  </si>
  <si>
    <t>3.488</t>
  </si>
  <si>
    <t>3.489</t>
  </si>
  <si>
    <t>3.490</t>
  </si>
  <si>
    <t>3.491</t>
  </si>
  <si>
    <t>3.492</t>
  </si>
  <si>
    <t>3.493</t>
  </si>
  <si>
    <t>3.494</t>
  </si>
  <si>
    <t>3.495</t>
  </si>
  <si>
    <t>3.496</t>
  </si>
  <si>
    <t>3.497</t>
  </si>
  <si>
    <t>3.498</t>
  </si>
  <si>
    <t>3.499</t>
  </si>
  <si>
    <t>3.500</t>
  </si>
  <si>
    <t>3.501</t>
  </si>
  <si>
    <t>3.502</t>
  </si>
  <si>
    <t>3.503</t>
  </si>
  <si>
    <t>3.504</t>
  </si>
  <si>
    <t>3.505</t>
  </si>
  <si>
    <t>3.506</t>
  </si>
  <si>
    <t>3.507</t>
  </si>
  <si>
    <t>3.508</t>
  </si>
  <si>
    <t>3.509</t>
  </si>
  <si>
    <t>3.510</t>
  </si>
  <si>
    <t>3.511</t>
  </si>
  <si>
    <t>3.512</t>
  </si>
  <si>
    <t>3.513</t>
  </si>
  <si>
    <t>3.514</t>
  </si>
  <si>
    <t>3.515</t>
  </si>
  <si>
    <t>3.516</t>
  </si>
  <si>
    <t>3.517</t>
  </si>
  <si>
    <t>3.518</t>
  </si>
  <si>
    <t>3.519</t>
  </si>
  <si>
    <t>3.520</t>
  </si>
  <si>
    <t>3.521</t>
  </si>
  <si>
    <t>3.522</t>
  </si>
  <si>
    <t>3.523</t>
  </si>
  <si>
    <t>3.524</t>
  </si>
  <si>
    <t>3.525</t>
  </si>
  <si>
    <t>3.526</t>
  </si>
  <si>
    <t>3.527</t>
  </si>
  <si>
    <t>3.528</t>
  </si>
  <si>
    <t>3.529</t>
  </si>
  <si>
    <t>3.530</t>
  </si>
  <si>
    <t>3.531</t>
  </si>
  <si>
    <t>3.532</t>
  </si>
  <si>
    <t>3.533</t>
  </si>
  <si>
    <t>3.534</t>
  </si>
  <si>
    <t>3.535</t>
  </si>
  <si>
    <t>3.536</t>
  </si>
  <si>
    <t>3.537</t>
  </si>
  <si>
    <t>3.538</t>
  </si>
  <si>
    <t>3.539</t>
  </si>
  <si>
    <t>3.540</t>
  </si>
  <si>
    <t>3.541</t>
  </si>
  <si>
    <t>3.542</t>
  </si>
  <si>
    <t>3.543</t>
  </si>
  <si>
    <t>3.544</t>
  </si>
  <si>
    <t>3.545</t>
  </si>
  <si>
    <t>3.546</t>
  </si>
  <si>
    <t>3.547</t>
  </si>
  <si>
    <t>3.548</t>
  </si>
  <si>
    <t>3.549</t>
  </si>
  <si>
    <t>3.550</t>
  </si>
  <si>
    <t>3.551</t>
  </si>
  <si>
    <t>3.552</t>
  </si>
  <si>
    <t>3.553</t>
  </si>
  <si>
    <t>3.554</t>
  </si>
  <si>
    <t>3.555</t>
  </si>
  <si>
    <t>3.556</t>
  </si>
  <si>
    <t>3.557</t>
  </si>
  <si>
    <t>3.558</t>
  </si>
  <si>
    <t>3.559</t>
  </si>
  <si>
    <t>3.560</t>
  </si>
  <si>
    <t>3.561</t>
  </si>
  <si>
    <t>3.562</t>
  </si>
  <si>
    <t>3.563</t>
  </si>
  <si>
    <t>3.564</t>
  </si>
  <si>
    <t>3.565</t>
  </si>
  <si>
    <t>3.566</t>
  </si>
  <si>
    <t>3.567</t>
  </si>
  <si>
    <t>3.568</t>
  </si>
  <si>
    <t>3.569</t>
  </si>
  <si>
    <t>3.570</t>
  </si>
  <si>
    <t>3.571</t>
  </si>
  <si>
    <t>3.572</t>
  </si>
  <si>
    <t>3.573</t>
  </si>
  <si>
    <t>3.574</t>
  </si>
  <si>
    <t>3.575</t>
  </si>
  <si>
    <t>3.576</t>
  </si>
  <si>
    <t>3.577</t>
  </si>
  <si>
    <t>3.578</t>
  </si>
  <si>
    <t>3.579</t>
  </si>
  <si>
    <t>3.580</t>
  </si>
  <si>
    <t>3.581</t>
  </si>
  <si>
    <t>3.582</t>
  </si>
  <si>
    <t>3.583</t>
  </si>
  <si>
    <t>3.584</t>
  </si>
  <si>
    <t>3.585</t>
  </si>
  <si>
    <t>3.586</t>
  </si>
  <si>
    <t>3.587</t>
  </si>
  <si>
    <t>3.588</t>
  </si>
  <si>
    <t>3.589</t>
  </si>
  <si>
    <t>3.590</t>
  </si>
  <si>
    <t>3.591</t>
  </si>
  <si>
    <t>3.592</t>
  </si>
  <si>
    <t>3.593</t>
  </si>
  <si>
    <t>3.594</t>
  </si>
  <si>
    <t>3.595</t>
  </si>
  <si>
    <t>3.596</t>
  </si>
  <si>
    <t>3.597</t>
  </si>
  <si>
    <t>3.598</t>
  </si>
  <si>
    <t>3.599</t>
  </si>
  <si>
    <t>3.600</t>
  </si>
  <si>
    <t>3.601</t>
  </si>
  <si>
    <t>3.602</t>
  </si>
  <si>
    <t>3.603</t>
  </si>
  <si>
    <t>3.604</t>
  </si>
  <si>
    <t>3.605</t>
  </si>
  <si>
    <t>3.606</t>
  </si>
  <si>
    <t>3.607</t>
  </si>
  <si>
    <t>3.608</t>
  </si>
  <si>
    <t>3.609</t>
  </si>
  <si>
    <t>3.610</t>
  </si>
  <si>
    <t>3.611</t>
  </si>
  <si>
    <t>3.612</t>
  </si>
  <si>
    <t>3.613</t>
  </si>
  <si>
    <t>3.614</t>
  </si>
  <si>
    <t>3.615</t>
  </si>
  <si>
    <t>3.616</t>
  </si>
  <si>
    <t>3.617</t>
  </si>
  <si>
    <t>3.618</t>
  </si>
  <si>
    <t>3.619</t>
  </si>
  <si>
    <t>3.620</t>
  </si>
  <si>
    <t>3.621</t>
  </si>
  <si>
    <t>3.622</t>
  </si>
  <si>
    <t>3.623</t>
  </si>
  <si>
    <t>3.624</t>
  </si>
  <si>
    <t>3.625</t>
  </si>
  <si>
    <t>3.626</t>
  </si>
  <si>
    <t>3.627</t>
  </si>
  <si>
    <t>3.628</t>
  </si>
  <si>
    <t>3.629</t>
  </si>
  <si>
    <t>3.630</t>
  </si>
  <si>
    <t>3.631</t>
  </si>
  <si>
    <t>3.632</t>
  </si>
  <si>
    <t>3.633</t>
  </si>
  <si>
    <t>3.634</t>
  </si>
  <si>
    <t>3.635</t>
  </si>
  <si>
    <t>3.636</t>
  </si>
  <si>
    <t>3.637</t>
  </si>
  <si>
    <t>3.638</t>
  </si>
  <si>
    <t>3.639</t>
  </si>
  <si>
    <t>3.640</t>
  </si>
  <si>
    <t>3.641</t>
  </si>
  <si>
    <t>3.642</t>
  </si>
  <si>
    <t>3.643</t>
  </si>
  <si>
    <t>3.644</t>
  </si>
  <si>
    <t>3.645</t>
  </si>
  <si>
    <t>3.646</t>
  </si>
  <si>
    <t>3.647</t>
  </si>
  <si>
    <t>3.648</t>
  </si>
  <si>
    <t>3.649</t>
  </si>
  <si>
    <t>3.650</t>
  </si>
  <si>
    <t>3.651</t>
  </si>
  <si>
    <t>3.652</t>
  </si>
  <si>
    <t>3.653</t>
  </si>
  <si>
    <t>3.654</t>
  </si>
  <si>
    <t>3.655</t>
  </si>
  <si>
    <t>3.656</t>
  </si>
  <si>
    <t>3.657</t>
  </si>
  <si>
    <t>3.658</t>
  </si>
  <si>
    <t>3.659</t>
  </si>
  <si>
    <t>3.660</t>
  </si>
  <si>
    <t>3.661</t>
  </si>
  <si>
    <t>3.662</t>
  </si>
  <si>
    <t>3.663</t>
  </si>
  <si>
    <t>3.664</t>
  </si>
  <si>
    <t>3.665</t>
  </si>
  <si>
    <t>3.666</t>
  </si>
  <si>
    <t>3.667</t>
  </si>
  <si>
    <t>3.668</t>
  </si>
  <si>
    <t>3.669</t>
  </si>
  <si>
    <t>3.670</t>
  </si>
  <si>
    <t>3.671</t>
  </si>
  <si>
    <t>3.672</t>
  </si>
  <si>
    <t>3.673</t>
  </si>
  <si>
    <t>3.674</t>
  </si>
  <si>
    <t>3.675</t>
  </si>
  <si>
    <t>3.676</t>
  </si>
  <si>
    <t>3.677</t>
  </si>
  <si>
    <t>3.678</t>
  </si>
  <si>
    <t>3.679</t>
  </si>
  <si>
    <t>3.680</t>
  </si>
  <si>
    <t>3.681</t>
  </si>
  <si>
    <t>3.682</t>
  </si>
  <si>
    <t>3.683</t>
  </si>
  <si>
    <t>3.684</t>
  </si>
  <si>
    <t>3.685</t>
  </si>
  <si>
    <t>3.686</t>
  </si>
  <si>
    <t>3.687</t>
  </si>
  <si>
    <t>3.688</t>
  </si>
  <si>
    <t>3.689</t>
  </si>
  <si>
    <t>3.690</t>
  </si>
  <si>
    <t>3.691</t>
  </si>
  <si>
    <t>3.692</t>
  </si>
  <si>
    <t>3.693</t>
  </si>
  <si>
    <t>3.694</t>
  </si>
  <si>
    <t>3.695</t>
  </si>
  <si>
    <t>3.696</t>
  </si>
  <si>
    <t>3.697</t>
  </si>
  <si>
    <t>3.698</t>
  </si>
  <si>
    <t>3.699</t>
  </si>
  <si>
    <t>3.700</t>
  </si>
  <si>
    <t>3.701</t>
  </si>
  <si>
    <t>3.702</t>
  </si>
  <si>
    <t>3.703</t>
  </si>
  <si>
    <t>3.704</t>
  </si>
  <si>
    <t>3.705</t>
  </si>
  <si>
    <t>3.706</t>
  </si>
  <si>
    <t>3.707</t>
  </si>
  <si>
    <t>3.708</t>
  </si>
  <si>
    <t>3.709</t>
  </si>
  <si>
    <t>3.710</t>
  </si>
  <si>
    <t>3.711</t>
  </si>
  <si>
    <t>3.712</t>
  </si>
  <si>
    <t>3.713</t>
  </si>
  <si>
    <t>3.714</t>
  </si>
  <si>
    <t>3.715</t>
  </si>
  <si>
    <t>3.716</t>
  </si>
  <si>
    <t>3.717</t>
  </si>
  <si>
    <t>3.718</t>
  </si>
  <si>
    <t>3.719</t>
  </si>
  <si>
    <t>3.720</t>
  </si>
  <si>
    <t>3.721</t>
  </si>
  <si>
    <t>3.722</t>
  </si>
  <si>
    <t>3.723</t>
  </si>
  <si>
    <t>3.724</t>
  </si>
  <si>
    <t>3.725</t>
  </si>
  <si>
    <t>3.726</t>
  </si>
  <si>
    <t>3.727</t>
  </si>
  <si>
    <t>3.728</t>
  </si>
  <si>
    <t>3.729</t>
  </si>
  <si>
    <t>3.730</t>
  </si>
  <si>
    <t>3.731</t>
  </si>
  <si>
    <t>3.732</t>
  </si>
  <si>
    <t>3.733</t>
  </si>
  <si>
    <t>3.734</t>
  </si>
  <si>
    <t>3.735</t>
  </si>
  <si>
    <t>3.736</t>
  </si>
  <si>
    <t>3.737</t>
  </si>
  <si>
    <t>3.738</t>
  </si>
  <si>
    <t>3.739</t>
  </si>
  <si>
    <t>3.740</t>
  </si>
  <si>
    <t>3.741</t>
  </si>
  <si>
    <t>3.742</t>
  </si>
  <si>
    <t>3.743</t>
  </si>
  <si>
    <t>3.744</t>
  </si>
  <si>
    <t>3.745</t>
  </si>
  <si>
    <t>3.746</t>
  </si>
  <si>
    <t>3.747</t>
  </si>
  <si>
    <t>3.748</t>
  </si>
  <si>
    <t>3.749</t>
  </si>
  <si>
    <t>3.750</t>
  </si>
  <si>
    <t>3.751</t>
  </si>
  <si>
    <t>3.752</t>
  </si>
  <si>
    <t>3.753</t>
  </si>
  <si>
    <t>3.754</t>
  </si>
  <si>
    <t>3.755</t>
  </si>
  <si>
    <t>3.756</t>
  </si>
  <si>
    <t>3.757</t>
  </si>
  <si>
    <t>3.758</t>
  </si>
  <si>
    <t>3.759</t>
  </si>
  <si>
    <t>3.760</t>
  </si>
  <si>
    <t>3.761</t>
  </si>
  <si>
    <t>3.762</t>
  </si>
  <si>
    <t>3.763</t>
  </si>
  <si>
    <t>3.764</t>
  </si>
  <si>
    <t>3.765</t>
  </si>
  <si>
    <t>3.766</t>
  </si>
  <si>
    <t>3.767</t>
  </si>
  <si>
    <t>3.768</t>
  </si>
  <si>
    <t>3.769</t>
  </si>
  <si>
    <t>3.770</t>
  </si>
  <si>
    <t>3.771</t>
  </si>
  <si>
    <t>3.772</t>
  </si>
  <si>
    <t>3.773</t>
  </si>
  <si>
    <t>3.774</t>
  </si>
  <si>
    <t>3.775</t>
  </si>
  <si>
    <t>3.776</t>
  </si>
  <si>
    <t>3.777</t>
  </si>
  <si>
    <t>3.778</t>
  </si>
  <si>
    <t>3.779</t>
  </si>
  <si>
    <t>3.780</t>
  </si>
  <si>
    <t>3.781</t>
  </si>
  <si>
    <t>3.782</t>
  </si>
  <si>
    <t>3.783</t>
  </si>
  <si>
    <t>3.784</t>
  </si>
  <si>
    <t>3.785</t>
  </si>
  <si>
    <t>3.786</t>
  </si>
  <si>
    <t>3.787</t>
  </si>
  <si>
    <t>3.788</t>
  </si>
  <si>
    <t>3.789</t>
  </si>
  <si>
    <t>3.790</t>
  </si>
  <si>
    <t>3.791</t>
  </si>
  <si>
    <t>3.792</t>
  </si>
  <si>
    <t>3.793</t>
  </si>
  <si>
    <t>3.794</t>
  </si>
  <si>
    <t>3.795</t>
  </si>
  <si>
    <t>3.796</t>
  </si>
  <si>
    <t>3.797</t>
  </si>
  <si>
    <t>3.798</t>
  </si>
  <si>
    <t>3.799</t>
  </si>
  <si>
    <t>3.800</t>
  </si>
  <si>
    <t>3.801</t>
  </si>
  <si>
    <t>3.802</t>
  </si>
  <si>
    <t>3.803</t>
  </si>
  <si>
    <t>3.804</t>
  </si>
  <si>
    <t>3.805</t>
  </si>
  <si>
    <t>3.806</t>
  </si>
  <si>
    <t>3.807</t>
  </si>
  <si>
    <t>3.808</t>
  </si>
  <si>
    <t>3.809</t>
  </si>
  <si>
    <t>3.810</t>
  </si>
  <si>
    <t>3.811</t>
  </si>
  <si>
    <t>3.812</t>
  </si>
  <si>
    <t>3.813</t>
  </si>
  <si>
    <t>3.814</t>
  </si>
  <si>
    <t>3.815</t>
  </si>
  <si>
    <t>3.816</t>
  </si>
  <si>
    <t>3.817</t>
  </si>
  <si>
    <t>3.818</t>
  </si>
  <si>
    <t>3.819</t>
  </si>
  <si>
    <t>3.820</t>
  </si>
  <si>
    <t>3.821</t>
  </si>
  <si>
    <t>3.822</t>
  </si>
  <si>
    <t>3.823</t>
  </si>
  <si>
    <t>3.824</t>
  </si>
  <si>
    <t>3.825</t>
  </si>
  <si>
    <t>3.826</t>
  </si>
  <si>
    <t>3.827</t>
  </si>
  <si>
    <t>3.828</t>
  </si>
  <si>
    <t>3.829</t>
  </si>
  <si>
    <t>3.830</t>
  </si>
  <si>
    <t>3.831</t>
  </si>
  <si>
    <t>3.832</t>
  </si>
  <si>
    <t>3.833</t>
  </si>
  <si>
    <t>3.834</t>
  </si>
  <si>
    <t>3.835</t>
  </si>
  <si>
    <t>3.836</t>
  </si>
  <si>
    <t>3.837</t>
  </si>
  <si>
    <t>3.838</t>
  </si>
  <si>
    <t>3.839</t>
  </si>
  <si>
    <t>3.840</t>
  </si>
  <si>
    <t>3.841</t>
  </si>
  <si>
    <t>3.842</t>
  </si>
  <si>
    <t>3.843</t>
  </si>
  <si>
    <t>3.844</t>
  </si>
  <si>
    <t>3.845</t>
  </si>
  <si>
    <t>3.846</t>
  </si>
  <si>
    <t>3.847</t>
  </si>
  <si>
    <t>3.848</t>
  </si>
  <si>
    <t>3.849</t>
  </si>
  <si>
    <t>3.850</t>
  </si>
  <si>
    <t>3.851</t>
  </si>
  <si>
    <t>3.852</t>
  </si>
  <si>
    <t>3.853</t>
  </si>
  <si>
    <t>3.854</t>
  </si>
  <si>
    <t>3.855</t>
  </si>
  <si>
    <t>3.856</t>
  </si>
  <si>
    <t>3.857</t>
  </si>
  <si>
    <t>3.858</t>
  </si>
  <si>
    <t>3.859</t>
  </si>
  <si>
    <t>3.860</t>
  </si>
  <si>
    <t>3.861</t>
  </si>
  <si>
    <t>3.862</t>
  </si>
  <si>
    <t>3.863</t>
  </si>
  <si>
    <t>3.864</t>
  </si>
  <si>
    <t>3.865</t>
  </si>
  <si>
    <t>3.866</t>
  </si>
  <si>
    <t>3.867</t>
  </si>
  <si>
    <t>3.868</t>
  </si>
  <si>
    <t>3.869</t>
  </si>
  <si>
    <t>3.870</t>
  </si>
  <si>
    <t>3.871</t>
  </si>
  <si>
    <t>3.872</t>
  </si>
  <si>
    <t>3.873</t>
  </si>
  <si>
    <t>3.874</t>
  </si>
  <si>
    <t>3.875</t>
  </si>
  <si>
    <t>3.876</t>
  </si>
  <si>
    <t>3.877</t>
  </si>
  <si>
    <t>3.878</t>
  </si>
  <si>
    <t>3.879</t>
  </si>
  <si>
    <t>3.880</t>
  </si>
  <si>
    <t>3.881</t>
  </si>
  <si>
    <t>3.882</t>
  </si>
  <si>
    <t>3.883</t>
  </si>
  <si>
    <t>3.884</t>
  </si>
  <si>
    <t>3.885</t>
  </si>
  <si>
    <t>3.886</t>
  </si>
  <si>
    <t>3.887</t>
  </si>
  <si>
    <t>3.888</t>
  </si>
  <si>
    <t>3.889</t>
  </si>
  <si>
    <t>3.890</t>
  </si>
  <si>
    <t>3.891</t>
  </si>
  <si>
    <t>3.892</t>
  </si>
  <si>
    <t>3.893</t>
  </si>
  <si>
    <t>3.894</t>
  </si>
  <si>
    <t>3.895</t>
  </si>
  <si>
    <t>3.896</t>
  </si>
  <si>
    <t>3.897</t>
  </si>
  <si>
    <t>3.898</t>
  </si>
  <si>
    <t>3.899</t>
  </si>
  <si>
    <t>3.900</t>
  </si>
  <si>
    <t>3.901</t>
  </si>
  <si>
    <t>3.902</t>
  </si>
  <si>
    <t>3.903</t>
  </si>
  <si>
    <t>3.904</t>
  </si>
  <si>
    <t>3.905</t>
  </si>
  <si>
    <t>3.906</t>
  </si>
  <si>
    <t>3.907</t>
  </si>
  <si>
    <t>3.908</t>
  </si>
  <si>
    <t>3.909</t>
  </si>
  <si>
    <t>3.910</t>
  </si>
  <si>
    <t>3.911</t>
  </si>
  <si>
    <t>3.912</t>
  </si>
  <si>
    <t>3.913</t>
  </si>
  <si>
    <t>3.914</t>
  </si>
  <si>
    <t>3.915</t>
  </si>
  <si>
    <t>3.916</t>
  </si>
  <si>
    <t>3.917</t>
  </si>
  <si>
    <t>3.918</t>
  </si>
  <si>
    <t>3.919</t>
  </si>
  <si>
    <t>3.920</t>
  </si>
  <si>
    <t>3.921</t>
  </si>
  <si>
    <t>3.922</t>
  </si>
  <si>
    <t>3.923</t>
  </si>
  <si>
    <t>3.924</t>
  </si>
  <si>
    <t>3.925</t>
  </si>
  <si>
    <t>3.926</t>
  </si>
  <si>
    <t>3.927</t>
  </si>
  <si>
    <t>3.928</t>
  </si>
  <si>
    <t>3.929</t>
  </si>
  <si>
    <t>3.930</t>
  </si>
  <si>
    <t>3.931</t>
  </si>
  <si>
    <t>3.932</t>
  </si>
  <si>
    <t>3.933</t>
  </si>
  <si>
    <t>3.934</t>
  </si>
  <si>
    <t>3.935</t>
  </si>
  <si>
    <t>3.936</t>
  </si>
  <si>
    <t>3.937</t>
  </si>
  <si>
    <t>3.938</t>
  </si>
  <si>
    <t>3.939</t>
  </si>
  <si>
    <t>3.940</t>
  </si>
  <si>
    <t>3.941</t>
  </si>
  <si>
    <t>3.942</t>
  </si>
  <si>
    <t>3.943</t>
  </si>
  <si>
    <t>3.944</t>
  </si>
  <si>
    <t>3.945</t>
  </si>
  <si>
    <t>3.946</t>
  </si>
  <si>
    <t>3.947</t>
  </si>
  <si>
    <t>3.948</t>
  </si>
  <si>
    <t>3.949</t>
  </si>
  <si>
    <t>3.950</t>
  </si>
  <si>
    <t>3.951</t>
  </si>
  <si>
    <t>3.952</t>
  </si>
  <si>
    <t>3.953</t>
  </si>
  <si>
    <t>3.954</t>
  </si>
  <si>
    <t>3.955</t>
  </si>
  <si>
    <t>3.956</t>
  </si>
  <si>
    <t>3.957</t>
  </si>
  <si>
    <t>3.958</t>
  </si>
  <si>
    <t>3.959</t>
  </si>
  <si>
    <t>3.960</t>
  </si>
  <si>
    <t>3.961</t>
  </si>
  <si>
    <t>3.962</t>
  </si>
  <si>
    <t>3.963</t>
  </si>
  <si>
    <t>3.964</t>
  </si>
  <si>
    <t>3.965</t>
  </si>
  <si>
    <t>3.966</t>
  </si>
  <si>
    <t>3.967</t>
  </si>
  <si>
    <t>3.968</t>
  </si>
  <si>
    <t>3.969</t>
  </si>
  <si>
    <t>3.970</t>
  </si>
  <si>
    <t>3.971</t>
  </si>
  <si>
    <t>3.972</t>
  </si>
  <si>
    <t>3.973</t>
  </si>
  <si>
    <t>3.974</t>
  </si>
  <si>
    <t>3.975</t>
  </si>
  <si>
    <t>3.976</t>
  </si>
  <si>
    <t>3.977</t>
  </si>
  <si>
    <t>3.978</t>
  </si>
  <si>
    <t>3.979</t>
  </si>
  <si>
    <t>3.980</t>
  </si>
  <si>
    <t>3.981</t>
  </si>
  <si>
    <t>3.982</t>
  </si>
  <si>
    <t>3.983</t>
  </si>
  <si>
    <t>3.984</t>
  </si>
  <si>
    <t>3.985</t>
  </si>
  <si>
    <t>3.986</t>
  </si>
  <si>
    <t>3.987</t>
  </si>
  <si>
    <t>3.988</t>
  </si>
  <si>
    <t>3.989</t>
  </si>
  <si>
    <t>3.990</t>
  </si>
  <si>
    <t>3.991</t>
  </si>
  <si>
    <t>3.992</t>
  </si>
  <si>
    <t>3.993</t>
  </si>
  <si>
    <t>3.994</t>
  </si>
  <si>
    <t>3.995</t>
  </si>
  <si>
    <t>3.996</t>
  </si>
  <si>
    <t>3.997</t>
  </si>
  <si>
    <t>3.998</t>
  </si>
  <si>
    <t>3.999</t>
  </si>
  <si>
    <t>3.1000</t>
  </si>
  <si>
    <t>3.1001</t>
  </si>
  <si>
    <t>3.1002</t>
  </si>
  <si>
    <t>3.1003</t>
  </si>
  <si>
    <t>3.1004</t>
  </si>
  <si>
    <t>3.1005</t>
  </si>
  <si>
    <t>3.1006</t>
  </si>
  <si>
    <t>3.1007</t>
  </si>
  <si>
    <t>3.1008</t>
  </si>
  <si>
    <t>3.1009</t>
  </si>
  <si>
    <t>3.1010</t>
  </si>
  <si>
    <t>3.1011</t>
  </si>
  <si>
    <t>3.1012</t>
  </si>
  <si>
    <t>3.1013</t>
  </si>
  <si>
    <t>3.1014</t>
  </si>
  <si>
    <t>3.1015</t>
  </si>
  <si>
    <t>3.1016</t>
  </si>
  <si>
    <t>3.1017</t>
  </si>
  <si>
    <t>3.1018</t>
  </si>
  <si>
    <t>3.1019</t>
  </si>
  <si>
    <t>3.1020</t>
  </si>
  <si>
    <t>3.1021</t>
  </si>
  <si>
    <t>3.1022</t>
  </si>
  <si>
    <t>3.1023</t>
  </si>
  <si>
    <t>3.1024</t>
  </si>
  <si>
    <t>3.1025</t>
  </si>
  <si>
    <t>3.1026</t>
  </si>
  <si>
    <t>3.1027</t>
  </si>
  <si>
    <t>3.1028</t>
  </si>
  <si>
    <t>3.1029</t>
  </si>
  <si>
    <t>3.1030</t>
  </si>
  <si>
    <t>3.1031</t>
  </si>
  <si>
    <t>3.1032</t>
  </si>
  <si>
    <t>3.1033</t>
  </si>
  <si>
    <t>3.1034</t>
  </si>
  <si>
    <t>3.1035</t>
  </si>
  <si>
    <t>3.1036</t>
  </si>
  <si>
    <t>3.1037</t>
  </si>
  <si>
    <t>3.1038</t>
  </si>
  <si>
    <t>4.167</t>
  </si>
  <si>
    <t>4.168</t>
  </si>
  <si>
    <t>4.169</t>
  </si>
  <si>
    <t>4.170</t>
  </si>
  <si>
    <t>4.171</t>
  </si>
  <si>
    <t>4.172</t>
  </si>
  <si>
    <t>4.173</t>
  </si>
  <si>
    <t>4.174</t>
  </si>
  <si>
    <t>4.175</t>
  </si>
  <si>
    <t>4.176</t>
  </si>
  <si>
    <t>4.177</t>
  </si>
  <si>
    <t>4.178</t>
  </si>
  <si>
    <t>4.179</t>
  </si>
  <si>
    <t>4.180</t>
  </si>
  <si>
    <t>4.181</t>
  </si>
  <si>
    <t>4.182</t>
  </si>
  <si>
    <t>4.183</t>
  </si>
  <si>
    <t>4.184</t>
  </si>
  <si>
    <t>4.185</t>
  </si>
  <si>
    <t>4.186</t>
  </si>
  <si>
    <t>4.187</t>
  </si>
  <si>
    <t>4.188</t>
  </si>
  <si>
    <t>4.189</t>
  </si>
  <si>
    <t>4.190</t>
  </si>
  <si>
    <t>4.191</t>
  </si>
  <si>
    <t>4.192</t>
  </si>
  <si>
    <t>5.241</t>
  </si>
  <si>
    <t>5.242</t>
  </si>
  <si>
    <t>5.243</t>
  </si>
  <si>
    <t>5.244</t>
  </si>
  <si>
    <t>5.245</t>
  </si>
  <si>
    <t>5.246</t>
  </si>
  <si>
    <t>5.247</t>
  </si>
  <si>
    <t>5.248</t>
  </si>
  <si>
    <t>5.249</t>
  </si>
  <si>
    <t>5.250</t>
  </si>
  <si>
    <t>5.251</t>
  </si>
  <si>
    <t>5.252</t>
  </si>
  <si>
    <t>5.253</t>
  </si>
  <si>
    <t>5.254</t>
  </si>
  <si>
    <t>5.255</t>
  </si>
  <si>
    <t>5.256</t>
  </si>
  <si>
    <t>5.257</t>
  </si>
  <si>
    <t>5.258</t>
  </si>
  <si>
    <t>5.259</t>
  </si>
  <si>
    <t>5.260</t>
  </si>
  <si>
    <t>5.261</t>
  </si>
  <si>
    <t>5.262</t>
  </si>
  <si>
    <t>5.263</t>
  </si>
  <si>
    <t>5.264</t>
  </si>
  <si>
    <t>5.265</t>
  </si>
  <si>
    <t>5.266</t>
  </si>
  <si>
    <t>5.267</t>
  </si>
  <si>
    <t>5.268</t>
  </si>
  <si>
    <t>5.269</t>
  </si>
  <si>
    <t>5.270</t>
  </si>
  <si>
    <t>5.271</t>
  </si>
  <si>
    <t>5.272</t>
  </si>
  <si>
    <t>5.273</t>
  </si>
  <si>
    <t>5.274</t>
  </si>
  <si>
    <t>5.275</t>
  </si>
  <si>
    <t>5.276</t>
  </si>
  <si>
    <t>5.277</t>
  </si>
  <si>
    <t>5.278</t>
  </si>
  <si>
    <t>5.279</t>
  </si>
  <si>
    <t>5.280</t>
  </si>
  <si>
    <t>5.281</t>
  </si>
  <si>
    <t>5.282</t>
  </si>
  <si>
    <t>5.283</t>
  </si>
  <si>
    <t>5.284</t>
  </si>
  <si>
    <t>5.285</t>
  </si>
  <si>
    <t>5.286</t>
  </si>
  <si>
    <t>5.287</t>
  </si>
  <si>
    <t>5.288</t>
  </si>
  <si>
    <t>5.289</t>
  </si>
  <si>
    <t>5.290</t>
  </si>
  <si>
    <t>5.291</t>
  </si>
  <si>
    <t>5.292</t>
  </si>
  <si>
    <t>5.293</t>
  </si>
  <si>
    <t>5.294</t>
  </si>
  <si>
    <t>5.295</t>
  </si>
  <si>
    <t>5.296</t>
  </si>
  <si>
    <t>5.297</t>
  </si>
  <si>
    <t>5.298</t>
  </si>
  <si>
    <t>5.299</t>
  </si>
  <si>
    <t>5.300</t>
  </si>
  <si>
    <t>5.301</t>
  </si>
  <si>
    <t>5.302</t>
  </si>
  <si>
    <t>5.303</t>
  </si>
  <si>
    <t>5.304</t>
  </si>
  <si>
    <t>5.305</t>
  </si>
  <si>
    <t>5.306</t>
  </si>
  <si>
    <t>5.307</t>
  </si>
  <si>
    <t>5.308</t>
  </si>
  <si>
    <t>5.309</t>
  </si>
  <si>
    <t>5.310</t>
  </si>
  <si>
    <t>5.311</t>
  </si>
  <si>
    <t>5.312</t>
  </si>
  <si>
    <t>5.313</t>
  </si>
  <si>
    <t>5.314</t>
  </si>
  <si>
    <t>5.315</t>
  </si>
  <si>
    <t>5.316</t>
  </si>
  <si>
    <t>5.317</t>
  </si>
  <si>
    <t>5.318</t>
  </si>
  <si>
    <t>5.319</t>
  </si>
  <si>
    <t>5.320</t>
  </si>
  <si>
    <t>5.321</t>
  </si>
  <si>
    <t>5.322</t>
  </si>
  <si>
    <t>5.323</t>
  </si>
  <si>
    <t>5.324</t>
  </si>
  <si>
    <t>5.325</t>
  </si>
  <si>
    <t>5.326</t>
  </si>
  <si>
    <t>5.327</t>
  </si>
  <si>
    <t>5.328</t>
  </si>
  <si>
    <t>5.329</t>
  </si>
  <si>
    <t>5.330</t>
  </si>
  <si>
    <t>5.331</t>
  </si>
  <si>
    <t>5.332</t>
  </si>
  <si>
    <t>5.333</t>
  </si>
  <si>
    <t>5.334</t>
  </si>
  <si>
    <t>5.335</t>
  </si>
  <si>
    <t>5.336</t>
  </si>
  <si>
    <t>5.337</t>
  </si>
  <si>
    <t>5.338</t>
  </si>
  <si>
    <t>5.339</t>
  </si>
  <si>
    <t>5.340</t>
  </si>
  <si>
    <t>5.341</t>
  </si>
  <si>
    <t>5.342</t>
  </si>
  <si>
    <t>5.343</t>
  </si>
  <si>
    <t>5.344</t>
  </si>
  <si>
    <t>5.345</t>
  </si>
  <si>
    <t>5.346</t>
  </si>
  <si>
    <t>5.347</t>
  </si>
  <si>
    <t>5.348</t>
  </si>
  <si>
    <t>5.349</t>
  </si>
  <si>
    <t>5.350</t>
  </si>
  <si>
    <t>5.351</t>
  </si>
  <si>
    <t>5.352</t>
  </si>
  <si>
    <t>5.353</t>
  </si>
  <si>
    <t>5.354</t>
  </si>
  <si>
    <t>5.355</t>
  </si>
  <si>
    <t>5.356</t>
  </si>
  <si>
    <t>5.357</t>
  </si>
  <si>
    <t>5.358</t>
  </si>
  <si>
    <t>5.359</t>
  </si>
  <si>
    <t>5.360</t>
  </si>
  <si>
    <t>5.361</t>
  </si>
  <si>
    <t>5.362</t>
  </si>
  <si>
    <t>5.363</t>
  </si>
  <si>
    <t>5.364</t>
  </si>
  <si>
    <t>5.365</t>
  </si>
  <si>
    <t>5.366</t>
  </si>
  <si>
    <t>5.367</t>
  </si>
  <si>
    <t>5.368</t>
  </si>
  <si>
    <t>5.369</t>
  </si>
  <si>
    <t>5.370</t>
  </si>
  <si>
    <t>5.371</t>
  </si>
  <si>
    <t>5.372</t>
  </si>
  <si>
    <t>5.373</t>
  </si>
  <si>
    <t>5.374</t>
  </si>
  <si>
    <t>5.375</t>
  </si>
  <si>
    <t>5.376</t>
  </si>
  <si>
    <t>5.377</t>
  </si>
  <si>
    <t>5.378</t>
  </si>
  <si>
    <t>5.379</t>
  </si>
  <si>
    <t>5.380</t>
  </si>
  <si>
    <t>5.381</t>
  </si>
  <si>
    <t>5.382</t>
  </si>
  <si>
    <t>5.383</t>
  </si>
  <si>
    <t>5.384</t>
  </si>
  <si>
    <t>5.385</t>
  </si>
  <si>
    <t>5.386</t>
  </si>
  <si>
    <t>5.387</t>
  </si>
  <si>
    <t>5.388</t>
  </si>
  <si>
    <t>5.389</t>
  </si>
  <si>
    <t>5.390</t>
  </si>
  <si>
    <t>5.391</t>
  </si>
  <si>
    <t>5.392</t>
  </si>
  <si>
    <t>5.393</t>
  </si>
  <si>
    <t>5.394</t>
  </si>
  <si>
    <t>5.395</t>
  </si>
  <si>
    <t>5.396</t>
  </si>
  <si>
    <t>5.397</t>
  </si>
  <si>
    <t>5.398</t>
  </si>
  <si>
    <t>5.399</t>
  </si>
  <si>
    <t>5.400</t>
  </si>
  <si>
    <t>5.401</t>
  </si>
  <si>
    <t>5.402</t>
  </si>
  <si>
    <t>5.403</t>
  </si>
  <si>
    <t>5.404</t>
  </si>
  <si>
    <t>5.405</t>
  </si>
  <si>
    <t>5.406</t>
  </si>
  <si>
    <t>5.407</t>
  </si>
  <si>
    <t>5.408</t>
  </si>
  <si>
    <t>5.409</t>
  </si>
  <si>
    <t>5.410</t>
  </si>
  <si>
    <t>5.411</t>
  </si>
  <si>
    <t>5.412</t>
  </si>
  <si>
    <t>5.413</t>
  </si>
  <si>
    <t>5.414</t>
  </si>
  <si>
    <t>5.415</t>
  </si>
  <si>
    <t>5.416</t>
  </si>
  <si>
    <t>5.417</t>
  </si>
  <si>
    <t>5.418</t>
  </si>
  <si>
    <t>5.419</t>
  </si>
  <si>
    <t>5.420</t>
  </si>
  <si>
    <t>5.421</t>
  </si>
  <si>
    <t>5.422</t>
  </si>
  <si>
    <t>5.423</t>
  </si>
  <si>
    <t>5.424</t>
  </si>
  <si>
    <t>5.425</t>
  </si>
  <si>
    <t>5.426</t>
  </si>
  <si>
    <t>5.427</t>
  </si>
  <si>
    <t>5.428</t>
  </si>
  <si>
    <t>5.429</t>
  </si>
  <si>
    <t>5.430</t>
  </si>
  <si>
    <t>5.431</t>
  </si>
  <si>
    <t>5.432</t>
  </si>
  <si>
    <t>5.433</t>
  </si>
  <si>
    <t>5.434</t>
  </si>
  <si>
    <t>5.435</t>
  </si>
  <si>
    <t>5.436</t>
  </si>
  <si>
    <t>5.437</t>
  </si>
  <si>
    <t>5.438</t>
  </si>
  <si>
    <t>5.439</t>
  </si>
  <si>
    <t>5.440</t>
  </si>
  <si>
    <t>5.441</t>
  </si>
  <si>
    <t>5.442</t>
  </si>
  <si>
    <t>5.443</t>
  </si>
  <si>
    <t>5.444</t>
  </si>
  <si>
    <t>5.445</t>
  </si>
  <si>
    <t>5.446</t>
  </si>
  <si>
    <t>5.447</t>
  </si>
  <si>
    <t>5.448</t>
  </si>
  <si>
    <t>5.449</t>
  </si>
  <si>
    <t>5.450</t>
  </si>
  <si>
    <t>5.451</t>
  </si>
  <si>
    <t>5.452</t>
  </si>
  <si>
    <t>5.453</t>
  </si>
  <si>
    <t>5.454</t>
  </si>
  <si>
    <t>5.455</t>
  </si>
  <si>
    <t>5.456</t>
  </si>
  <si>
    <t>5.457</t>
  </si>
  <si>
    <t>5.458</t>
  </si>
  <si>
    <t>5.459</t>
  </si>
  <si>
    <t>5.460</t>
  </si>
  <si>
    <t>5.461</t>
  </si>
  <si>
    <t>5.462</t>
  </si>
  <si>
    <t>5.463</t>
  </si>
  <si>
    <t>5.464</t>
  </si>
  <si>
    <t>5.465</t>
  </si>
  <si>
    <t>5.466</t>
  </si>
  <si>
    <t>5.467</t>
  </si>
  <si>
    <t>5.468</t>
  </si>
  <si>
    <t>5.469</t>
  </si>
  <si>
    <t>5.470</t>
  </si>
  <si>
    <t>5.471</t>
  </si>
  <si>
    <t>5.472</t>
  </si>
  <si>
    <t>5.473</t>
  </si>
  <si>
    <t>5.474</t>
  </si>
  <si>
    <t>5.475</t>
  </si>
  <si>
    <t>5.476</t>
  </si>
  <si>
    <t>5.477</t>
  </si>
  <si>
    <t>5.478</t>
  </si>
  <si>
    <t>5.479</t>
  </si>
  <si>
    <t>5.480</t>
  </si>
  <si>
    <t>5.481</t>
  </si>
  <si>
    <t>5.482</t>
  </si>
  <si>
    <t>5.483</t>
  </si>
  <si>
    <t>5.484</t>
  </si>
  <si>
    <t>5.485</t>
  </si>
  <si>
    <t>5.486</t>
  </si>
  <si>
    <t>5.487</t>
  </si>
  <si>
    <t>5.488</t>
  </si>
  <si>
    <t>5.489</t>
  </si>
  <si>
    <t>5.490</t>
  </si>
  <si>
    <t>5.491</t>
  </si>
  <si>
    <t>5.492</t>
  </si>
  <si>
    <t>5.493</t>
  </si>
  <si>
    <t>5.494</t>
  </si>
  <si>
    <t>5.495</t>
  </si>
  <si>
    <t>5.496</t>
  </si>
  <si>
    <t>5.497</t>
  </si>
  <si>
    <t>5.498</t>
  </si>
  <si>
    <t>5.499</t>
  </si>
  <si>
    <t>5.500</t>
  </si>
  <si>
    <t>5.501</t>
  </si>
  <si>
    <t>5.502</t>
  </si>
  <si>
    <t>5.503</t>
  </si>
  <si>
    <t>5.504</t>
  </si>
  <si>
    <t>5.505</t>
  </si>
  <si>
    <t>5.506</t>
  </si>
  <si>
    <t>5.507</t>
  </si>
  <si>
    <t>5.508</t>
  </si>
  <si>
    <t>5.509</t>
  </si>
  <si>
    <t>5.510</t>
  </si>
  <si>
    <t>5.511</t>
  </si>
  <si>
    <t>5.512</t>
  </si>
  <si>
    <t>5.513</t>
  </si>
  <si>
    <t>5.514</t>
  </si>
  <si>
    <t>5.515</t>
  </si>
  <si>
    <t>5.516</t>
  </si>
  <si>
    <t>5.517</t>
  </si>
  <si>
    <t>5.518</t>
  </si>
  <si>
    <t>5.519</t>
  </si>
  <si>
    <t>5.520</t>
  </si>
  <si>
    <t>5.521</t>
  </si>
  <si>
    <t>5.522</t>
  </si>
  <si>
    <t>5.523</t>
  </si>
  <si>
    <t>5.524</t>
  </si>
  <si>
    <t>5.525</t>
  </si>
  <si>
    <t>5.526</t>
  </si>
  <si>
    <t>5.527</t>
  </si>
  <si>
    <t>5.528</t>
  </si>
  <si>
    <t>5.529</t>
  </si>
  <si>
    <t>5.530</t>
  </si>
  <si>
    <t>5.531</t>
  </si>
  <si>
    <t>5.532</t>
  </si>
  <si>
    <t>5.533</t>
  </si>
  <si>
    <t>5.534</t>
  </si>
  <si>
    <t>5.535</t>
  </si>
  <si>
    <t>5.536</t>
  </si>
  <si>
    <t>5.537</t>
  </si>
  <si>
    <t>5.538</t>
  </si>
  <si>
    <t>5.539</t>
  </si>
  <si>
    <t>5.540</t>
  </si>
  <si>
    <t>5.541</t>
  </si>
  <si>
    <t>5.542</t>
  </si>
  <si>
    <t>5.543</t>
  </si>
  <si>
    <t>5.544</t>
  </si>
  <si>
    <t>5.545</t>
  </si>
  <si>
    <t>5.546</t>
  </si>
  <si>
    <t>5.547</t>
  </si>
  <si>
    <t>5.548</t>
  </si>
  <si>
    <t>5.549</t>
  </si>
  <si>
    <t>5.550</t>
  </si>
  <si>
    <t>5.551</t>
  </si>
  <si>
    <t>5.552</t>
  </si>
  <si>
    <t>5.553</t>
  </si>
  <si>
    <t>5.554</t>
  </si>
  <si>
    <t>5.555</t>
  </si>
  <si>
    <t>5.556</t>
  </si>
  <si>
    <t>5.557</t>
  </si>
  <si>
    <t>5.558</t>
  </si>
  <si>
    <t>5.559</t>
  </si>
  <si>
    <t>5.560</t>
  </si>
  <si>
    <t>5.561</t>
  </si>
  <si>
    <t>5.562</t>
  </si>
  <si>
    <t>5.563</t>
  </si>
  <si>
    <t>5.564</t>
  </si>
  <si>
    <t>5.565</t>
  </si>
  <si>
    <t>5.566</t>
  </si>
  <si>
    <t>5.567</t>
  </si>
  <si>
    <t>5.568</t>
  </si>
  <si>
    <t>5.569</t>
  </si>
  <si>
    <t>5.570</t>
  </si>
  <si>
    <t>5.571</t>
  </si>
  <si>
    <t>5.572</t>
  </si>
  <si>
    <t>5.573</t>
  </si>
  <si>
    <t>5.574</t>
  </si>
  <si>
    <t>5.575</t>
  </si>
  <si>
    <t>5.576</t>
  </si>
  <si>
    <t>5.577</t>
  </si>
  <si>
    <t>5.578</t>
  </si>
  <si>
    <t>5.579</t>
  </si>
  <si>
    <t>5.580</t>
  </si>
  <si>
    <t>5.581</t>
  </si>
  <si>
    <t>5.582</t>
  </si>
  <si>
    <t>5.583</t>
  </si>
  <si>
    <t>5.584</t>
  </si>
  <si>
    <t>5.585</t>
  </si>
  <si>
    <t>5.586</t>
  </si>
  <si>
    <t>5.587</t>
  </si>
  <si>
    <t>5.588</t>
  </si>
  <si>
    <t>5.589</t>
  </si>
  <si>
    <t>5.590</t>
  </si>
  <si>
    <t>5.591</t>
  </si>
  <si>
    <t>5.592</t>
  </si>
  <si>
    <t>5.593</t>
  </si>
  <si>
    <t>5.594</t>
  </si>
  <si>
    <t>5.595</t>
  </si>
  <si>
    <t>5.596</t>
  </si>
  <si>
    <t>5.597</t>
  </si>
  <si>
    <t>5.598</t>
  </si>
  <si>
    <t>5.599</t>
  </si>
  <si>
    <t>5.600</t>
  </si>
  <si>
    <t>5.601</t>
  </si>
  <si>
    <t>5.602</t>
  </si>
  <si>
    <t>5.603</t>
  </si>
  <si>
    <t>5.604</t>
  </si>
  <si>
    <t>5.605</t>
  </si>
  <si>
    <t>5.606</t>
  </si>
  <si>
    <t>5.607</t>
  </si>
  <si>
    <t>5.608</t>
  </si>
  <si>
    <t>5.609</t>
  </si>
  <si>
    <t>5.610</t>
  </si>
  <si>
    <t>5.611</t>
  </si>
  <si>
    <t>5.612</t>
  </si>
  <si>
    <t>5.613</t>
  </si>
  <si>
    <t>5.614</t>
  </si>
  <si>
    <t>5.615</t>
  </si>
  <si>
    <t>5.616</t>
  </si>
  <si>
    <t>5.617</t>
  </si>
  <si>
    <t>5.618</t>
  </si>
  <si>
    <t>5.619</t>
  </si>
  <si>
    <t>5.620</t>
  </si>
  <si>
    <t>5.621</t>
  </si>
  <si>
    <t>5.622</t>
  </si>
  <si>
    <t>5.623</t>
  </si>
  <si>
    <t>5.624</t>
  </si>
  <si>
    <t>5.625</t>
  </si>
  <si>
    <t>5.626</t>
  </si>
  <si>
    <t>5.627</t>
  </si>
  <si>
    <t>5.628</t>
  </si>
  <si>
    <t>5.629</t>
  </si>
  <si>
    <t>5.630</t>
  </si>
  <si>
    <t>5.631</t>
  </si>
  <si>
    <t>5.632</t>
  </si>
  <si>
    <t>5.633</t>
  </si>
  <si>
    <t>5.634</t>
  </si>
  <si>
    <t>5.635</t>
  </si>
  <si>
    <t>5.636</t>
  </si>
  <si>
    <t>5.637</t>
  </si>
  <si>
    <t>5.638</t>
  </si>
  <si>
    <t>5.639</t>
  </si>
  <si>
    <t>5.640</t>
  </si>
  <si>
    <t>5.641</t>
  </si>
  <si>
    <t>5.642</t>
  </si>
  <si>
    <t>5.643</t>
  </si>
  <si>
    <t>5.644</t>
  </si>
  <si>
    <t>5.645</t>
  </si>
  <si>
    <t>5.646</t>
  </si>
  <si>
    <t>5.647</t>
  </si>
  <si>
    <t>5.648</t>
  </si>
  <si>
    <t>5.649</t>
  </si>
  <si>
    <t>5.650</t>
  </si>
  <si>
    <t>5.651</t>
  </si>
  <si>
    <t>5.652</t>
  </si>
  <si>
    <t>5.653</t>
  </si>
  <si>
    <t>5.654</t>
  </si>
  <si>
    <t>5.655</t>
  </si>
  <si>
    <t>5.656</t>
  </si>
  <si>
    <t>5.657</t>
  </si>
  <si>
    <t>5.658</t>
  </si>
  <si>
    <t>5.659</t>
  </si>
  <si>
    <t>5.660</t>
  </si>
  <si>
    <t>5.661</t>
  </si>
  <si>
    <t>5.662</t>
  </si>
  <si>
    <t>5.663</t>
  </si>
  <si>
    <t>5.664</t>
  </si>
  <si>
    <t>5.665</t>
  </si>
  <si>
    <t>5.666</t>
  </si>
  <si>
    <t>5.667</t>
  </si>
  <si>
    <t>5.668</t>
  </si>
  <si>
    <t>5.669</t>
  </si>
  <si>
    <t>5.670</t>
  </si>
  <si>
    <t>5.671</t>
  </si>
  <si>
    <t>5.672</t>
  </si>
  <si>
    <t>5.673</t>
  </si>
  <si>
    <t>5.674</t>
  </si>
  <si>
    <t>5.675</t>
  </si>
  <si>
    <t>5.676</t>
  </si>
  <si>
    <t>5.677</t>
  </si>
  <si>
    <t>5.678</t>
  </si>
  <si>
    <t>5.679</t>
  </si>
  <si>
    <t>5.680</t>
  </si>
  <si>
    <t>5.681</t>
  </si>
  <si>
    <t>5.682</t>
  </si>
  <si>
    <t>5.683</t>
  </si>
  <si>
    <t>5.684</t>
  </si>
  <si>
    <t>5.685</t>
  </si>
  <si>
    <t>5.686</t>
  </si>
  <si>
    <t>5.687</t>
  </si>
  <si>
    <t>5.688</t>
  </si>
  <si>
    <t>5.689</t>
  </si>
  <si>
    <t>5.690</t>
  </si>
  <si>
    <t>5.691</t>
  </si>
  <si>
    <t>5.692</t>
  </si>
  <si>
    <t>5.693</t>
  </si>
  <si>
    <t>5.694</t>
  </si>
  <si>
    <t>5.695</t>
  </si>
  <si>
    <t>5.696</t>
  </si>
  <si>
    <t>5.697</t>
  </si>
  <si>
    <t>5.698</t>
  </si>
  <si>
    <t>5.699</t>
  </si>
  <si>
    <t>5.700</t>
  </si>
  <si>
    <t>5.701</t>
  </si>
  <si>
    <t>5.702</t>
  </si>
  <si>
    <t>5.703</t>
  </si>
  <si>
    <t>5.704</t>
  </si>
  <si>
    <t>5.705</t>
  </si>
  <si>
    <t>5.706</t>
  </si>
  <si>
    <t>5.707</t>
  </si>
  <si>
    <t>5.708</t>
  </si>
  <si>
    <t>5.709</t>
  </si>
  <si>
    <t>5.710</t>
  </si>
  <si>
    <t>5.711</t>
  </si>
  <si>
    <t>5.712</t>
  </si>
  <si>
    <t>5.713</t>
  </si>
  <si>
    <t>5.714</t>
  </si>
  <si>
    <t>5.715</t>
  </si>
  <si>
    <t>5.716</t>
  </si>
  <si>
    <t>5.717</t>
  </si>
  <si>
    <t>5.718</t>
  </si>
  <si>
    <t>5.719</t>
  </si>
  <si>
    <t>5.720</t>
  </si>
  <si>
    <t>5.721</t>
  </si>
  <si>
    <t>5.722</t>
  </si>
  <si>
    <t>5.723</t>
  </si>
  <si>
    <t>5.724</t>
  </si>
  <si>
    <t>5.725</t>
  </si>
  <si>
    <t>5.726</t>
  </si>
  <si>
    <t>5.727</t>
  </si>
  <si>
    <t>5.728</t>
  </si>
  <si>
    <t>5.729</t>
  </si>
  <si>
    <t>5.730</t>
  </si>
  <si>
    <t>5.731</t>
  </si>
  <si>
    <t>5.732</t>
  </si>
  <si>
    <t>5.733</t>
  </si>
  <si>
    <t>5.734</t>
  </si>
  <si>
    <t>5.735</t>
  </si>
  <si>
    <t>5.736</t>
  </si>
  <si>
    <t>5.737</t>
  </si>
  <si>
    <t>5.738</t>
  </si>
  <si>
    <t>5.739</t>
  </si>
  <si>
    <t>5.740</t>
  </si>
  <si>
    <t>5.741</t>
  </si>
  <si>
    <t>5.742</t>
  </si>
  <si>
    <t>5.743</t>
  </si>
  <si>
    <t>5.744</t>
  </si>
  <si>
    <t>5.745</t>
  </si>
  <si>
    <t>5.746</t>
  </si>
  <si>
    <t>5.747</t>
  </si>
  <si>
    <t>5.748</t>
  </si>
  <si>
    <t>5.749</t>
  </si>
  <si>
    <t>5.750</t>
  </si>
  <si>
    <t>5.751</t>
  </si>
  <si>
    <t>5.752</t>
  </si>
  <si>
    <t>5.753</t>
  </si>
  <si>
    <t>5.754</t>
  </si>
  <si>
    <t>5.755</t>
  </si>
  <si>
    <t>5.756</t>
  </si>
  <si>
    <t>5.757</t>
  </si>
  <si>
    <t>5.758</t>
  </si>
  <si>
    <t>5.759</t>
  </si>
  <si>
    <t>5.760</t>
  </si>
  <si>
    <t>5.761</t>
  </si>
  <si>
    <t>5.762</t>
  </si>
  <si>
    <t>5.763</t>
  </si>
  <si>
    <t>5.764</t>
  </si>
  <si>
    <t>5.765</t>
  </si>
  <si>
    <t>5.766</t>
  </si>
  <si>
    <t>5.767</t>
  </si>
  <si>
    <t>5.768</t>
  </si>
  <si>
    <t>5.769</t>
  </si>
  <si>
    <t>5.770</t>
  </si>
  <si>
    <t>5.771</t>
  </si>
  <si>
    <t>5.772</t>
  </si>
  <si>
    <t>5.773</t>
  </si>
  <si>
    <t>5.774</t>
  </si>
  <si>
    <t>5.775</t>
  </si>
  <si>
    <t>5.776</t>
  </si>
  <si>
    <t>5.777</t>
  </si>
  <si>
    <t>5.778</t>
  </si>
  <si>
    <t>5.779</t>
  </si>
  <si>
    <t>5.780</t>
  </si>
  <si>
    <t>5.781</t>
  </si>
  <si>
    <t>5.782</t>
  </si>
  <si>
    <t>5.783</t>
  </si>
  <si>
    <t>5.784</t>
  </si>
  <si>
    <t>5.785</t>
  </si>
  <si>
    <t>5.786</t>
  </si>
  <si>
    <t>5.787</t>
  </si>
  <si>
    <t>5.788</t>
  </si>
  <si>
    <t>5.789</t>
  </si>
  <si>
    <t>5.790</t>
  </si>
  <si>
    <t>5.791</t>
  </si>
  <si>
    <t>5.792</t>
  </si>
  <si>
    <t>5.793</t>
  </si>
  <si>
    <t>5.794</t>
  </si>
  <si>
    <t>5.795</t>
  </si>
  <si>
    <t>5.796</t>
  </si>
  <si>
    <t>5.797</t>
  </si>
  <si>
    <t>5.798</t>
  </si>
  <si>
    <t>5.799</t>
  </si>
  <si>
    <t>5.800</t>
  </si>
  <si>
    <t>5.801</t>
  </si>
  <si>
    <t>5.802</t>
  </si>
  <si>
    <t>5.803</t>
  </si>
  <si>
    <t>5.804</t>
  </si>
  <si>
    <t>5.805</t>
  </si>
  <si>
    <t>5.806</t>
  </si>
  <si>
    <t>5.807</t>
  </si>
  <si>
    <t>5.808</t>
  </si>
  <si>
    <t>5.809</t>
  </si>
  <si>
    <t>5.810</t>
  </si>
  <si>
    <t>5.811</t>
  </si>
  <si>
    <t>5.812</t>
  </si>
  <si>
    <t>5.813</t>
  </si>
  <si>
    <t>5.814</t>
  </si>
  <si>
    <t>5.815</t>
  </si>
  <si>
    <t>5.816</t>
  </si>
  <si>
    <t>5.817</t>
  </si>
  <si>
    <t>5.818</t>
  </si>
  <si>
    <t>5.819</t>
  </si>
  <si>
    <t>5.820</t>
  </si>
  <si>
    <t>5.821</t>
  </si>
  <si>
    <t>5.822</t>
  </si>
  <si>
    <t>5.823</t>
  </si>
  <si>
    <t>5.824</t>
  </si>
  <si>
    <t>5.825</t>
  </si>
  <si>
    <t>5.826</t>
  </si>
  <si>
    <t>5.827</t>
  </si>
  <si>
    <t>5.828</t>
  </si>
  <si>
    <t>5.829</t>
  </si>
  <si>
    <t>5.830</t>
  </si>
  <si>
    <t>5.831</t>
  </si>
  <si>
    <t>5.832</t>
  </si>
  <si>
    <t>5.833</t>
  </si>
  <si>
    <t>5.834</t>
  </si>
  <si>
    <t>5.835</t>
  </si>
  <si>
    <t>5.836</t>
  </si>
  <si>
    <t>5.837</t>
  </si>
  <si>
    <t>5.838</t>
  </si>
  <si>
    <t>5.839</t>
  </si>
  <si>
    <t>5.840</t>
  </si>
  <si>
    <t>5.841</t>
  </si>
  <si>
    <t>5.842</t>
  </si>
  <si>
    <t>5.843</t>
  </si>
  <si>
    <t>5.844</t>
  </si>
  <si>
    <t>5.845</t>
  </si>
  <si>
    <t>5.846</t>
  </si>
  <si>
    <t>5.847</t>
  </si>
  <si>
    <t>5.848</t>
  </si>
  <si>
    <t>5.849</t>
  </si>
  <si>
    <t>5.850</t>
  </si>
  <si>
    <t>5.851</t>
  </si>
  <si>
    <t>5.852</t>
  </si>
  <si>
    <t>5.853</t>
  </si>
  <si>
    <t>5.854</t>
  </si>
  <si>
    <t>5.855</t>
  </si>
  <si>
    <t>5.856</t>
  </si>
  <si>
    <t>5.857</t>
  </si>
  <si>
    <t>5.858</t>
  </si>
  <si>
    <t>5.859</t>
  </si>
  <si>
    <t>5.860</t>
  </si>
  <si>
    <t>5.861</t>
  </si>
  <si>
    <t>5.862</t>
  </si>
  <si>
    <t>5.863</t>
  </si>
  <si>
    <t>5.864</t>
  </si>
  <si>
    <t>5.865</t>
  </si>
  <si>
    <t>5.866</t>
  </si>
  <si>
    <t>5.867</t>
  </si>
  <si>
    <t>5.868</t>
  </si>
  <si>
    <t>5.869</t>
  </si>
  <si>
    <t>5.870</t>
  </si>
  <si>
    <t>5.871</t>
  </si>
  <si>
    <t>5.872</t>
  </si>
  <si>
    <t>5.873</t>
  </si>
  <si>
    <t>5.874</t>
  </si>
  <si>
    <t>5.875</t>
  </si>
  <si>
    <t>5.876</t>
  </si>
  <si>
    <t>5.877</t>
  </si>
  <si>
    <t>5.878</t>
  </si>
  <si>
    <t>5.879</t>
  </si>
  <si>
    <t>5.880</t>
  </si>
  <si>
    <t>5.881</t>
  </si>
  <si>
    <t>5.882</t>
  </si>
  <si>
    <t>5.883</t>
  </si>
  <si>
    <t>5.884</t>
  </si>
  <si>
    <t>5.885</t>
  </si>
  <si>
    <t>5.886</t>
  </si>
  <si>
    <t>5.887</t>
  </si>
  <si>
    <t>5.888</t>
  </si>
  <si>
    <t>5.889</t>
  </si>
  <si>
    <t>5.890</t>
  </si>
  <si>
    <t>5.891</t>
  </si>
  <si>
    <t>5.892</t>
  </si>
  <si>
    <t>5.893</t>
  </si>
  <si>
    <t>5.894</t>
  </si>
  <si>
    <t>5.895</t>
  </si>
  <si>
    <t>5.896</t>
  </si>
  <si>
    <t>5.897</t>
  </si>
  <si>
    <t>5.898</t>
  </si>
  <si>
    <t>5.899</t>
  </si>
  <si>
    <t>5.900</t>
  </si>
  <si>
    <t>5.901</t>
  </si>
  <si>
    <t>5.902</t>
  </si>
  <si>
    <t>5.903</t>
  </si>
  <si>
    <t>5.904</t>
  </si>
  <si>
    <t>5.905</t>
  </si>
  <si>
    <t>5.906</t>
  </si>
  <si>
    <t>5.907</t>
  </si>
  <si>
    <t>5.908</t>
  </si>
  <si>
    <t>5.909</t>
  </si>
  <si>
    <t>5.910</t>
  </si>
  <si>
    <t>5.911</t>
  </si>
  <si>
    <t>5.912</t>
  </si>
  <si>
    <t>5.913</t>
  </si>
  <si>
    <t>5.914</t>
  </si>
  <si>
    <t>5.915</t>
  </si>
  <si>
    <t>5.916</t>
  </si>
  <si>
    <t>5.917</t>
  </si>
  <si>
    <t>5.918</t>
  </si>
  <si>
    <t>5.919</t>
  </si>
  <si>
    <t>5.920</t>
  </si>
  <si>
    <t>5.921</t>
  </si>
  <si>
    <t>5.922</t>
  </si>
  <si>
    <t>5.923</t>
  </si>
  <si>
    <t>5.924</t>
  </si>
  <si>
    <t>5.925</t>
  </si>
  <si>
    <t>5.926</t>
  </si>
  <si>
    <t>5.927</t>
  </si>
  <si>
    <t>5.928</t>
  </si>
  <si>
    <t>5.929</t>
  </si>
  <si>
    <t>5.930</t>
  </si>
  <si>
    <t>5.931</t>
  </si>
  <si>
    <t>5.932</t>
  </si>
  <si>
    <t>5.933</t>
  </si>
  <si>
    <t>5.934</t>
  </si>
  <si>
    <t>5.935</t>
  </si>
  <si>
    <t>5.936</t>
  </si>
  <si>
    <t>5.937</t>
  </si>
  <si>
    <t>5.938</t>
  </si>
  <si>
    <t>5.939</t>
  </si>
  <si>
    <t>5.940</t>
  </si>
  <si>
    <t>5.941</t>
  </si>
  <si>
    <t>5.942</t>
  </si>
  <si>
    <t>5.943</t>
  </si>
  <si>
    <t>5.944</t>
  </si>
  <si>
    <t>5.945</t>
  </si>
  <si>
    <t>5.946</t>
  </si>
  <si>
    <t>5.947</t>
  </si>
  <si>
    <t>5.948</t>
  </si>
  <si>
    <t>5.949</t>
  </si>
  <si>
    <t>5.950</t>
  </si>
  <si>
    <t>5.951</t>
  </si>
  <si>
    <t>5.952</t>
  </si>
  <si>
    <t>5.953</t>
  </si>
  <si>
    <t>5.954</t>
  </si>
  <si>
    <t>5.955</t>
  </si>
  <si>
    <t>5.956</t>
  </si>
  <si>
    <t>5.957</t>
  </si>
  <si>
    <t>5.958</t>
  </si>
  <si>
    <t>5.959</t>
  </si>
  <si>
    <t>5.960</t>
  </si>
  <si>
    <t>5.961</t>
  </si>
  <si>
    <t>5.962</t>
  </si>
  <si>
    <t>5.963</t>
  </si>
  <si>
    <t>5.964</t>
  </si>
  <si>
    <t>5.965</t>
  </si>
  <si>
    <t>5.966</t>
  </si>
  <si>
    <t>5.967</t>
  </si>
  <si>
    <t>5.968</t>
  </si>
  <si>
    <t>5.969</t>
  </si>
  <si>
    <t>5.970</t>
  </si>
  <si>
    <t>5.971</t>
  </si>
  <si>
    <t>5.972</t>
  </si>
  <si>
    <t>5.973</t>
  </si>
  <si>
    <t>5.974</t>
  </si>
  <si>
    <t>5.975</t>
  </si>
  <si>
    <t>5.976</t>
  </si>
  <si>
    <t>5.977</t>
  </si>
  <si>
    <t>5.978</t>
  </si>
  <si>
    <t>5.979</t>
  </si>
  <si>
    <t>5.980</t>
  </si>
  <si>
    <t>5.981</t>
  </si>
  <si>
    <t>5.982</t>
  </si>
  <si>
    <t>5.983</t>
  </si>
  <si>
    <t>5.984</t>
  </si>
  <si>
    <t>5.985</t>
  </si>
  <si>
    <t>5.986</t>
  </si>
  <si>
    <t>5.987</t>
  </si>
  <si>
    <t>5.988</t>
  </si>
  <si>
    <t>5.989</t>
  </si>
  <si>
    <t>5.990</t>
  </si>
  <si>
    <t>5.991</t>
  </si>
  <si>
    <t>5.992</t>
  </si>
  <si>
    <t>5.993</t>
  </si>
  <si>
    <t>5.994</t>
  </si>
  <si>
    <t>5.995</t>
  </si>
  <si>
    <t>5.996</t>
  </si>
  <si>
    <t>5.997</t>
  </si>
  <si>
    <t>5.998</t>
  </si>
  <si>
    <t>5.999</t>
  </si>
  <si>
    <t>5.1000</t>
  </si>
  <si>
    <t>5.1001</t>
  </si>
  <si>
    <t>5.1002</t>
  </si>
  <si>
    <t>5.1003</t>
  </si>
  <si>
    <t>5.1004</t>
  </si>
  <si>
    <t>5.1005</t>
  </si>
  <si>
    <t>5.1006</t>
  </si>
  <si>
    <t>5.1007</t>
  </si>
  <si>
    <t>5.1008</t>
  </si>
  <si>
    <t>5.1009</t>
  </si>
  <si>
    <t>5.1010</t>
  </si>
  <si>
    <t>5.1011</t>
  </si>
  <si>
    <t>5.1012</t>
  </si>
  <si>
    <t>5.1013</t>
  </si>
  <si>
    <t>5.1014</t>
  </si>
  <si>
    <t>5.1015</t>
  </si>
  <si>
    <t>5.1016</t>
  </si>
  <si>
    <t>5.1017</t>
  </si>
  <si>
    <t>5.1018</t>
  </si>
  <si>
    <t>5.1019</t>
  </si>
  <si>
    <t>5.1020</t>
  </si>
  <si>
    <t>5.1021</t>
  </si>
  <si>
    <t>5.1022</t>
  </si>
  <si>
    <t>5.1023</t>
  </si>
  <si>
    <t>5.1024</t>
  </si>
  <si>
    <t>5.1025</t>
  </si>
  <si>
    <t>5.1026</t>
  </si>
  <si>
    <t>5.1027</t>
  </si>
  <si>
    <t>5.1028</t>
  </si>
  <si>
    <t>5.1029</t>
  </si>
  <si>
    <t>5.1030</t>
  </si>
  <si>
    <t>5.1031</t>
  </si>
  <si>
    <t>5.1032</t>
  </si>
  <si>
    <t>5.1033</t>
  </si>
  <si>
    <t>5.1034</t>
  </si>
  <si>
    <t>5.1035</t>
  </si>
  <si>
    <t>5.1036</t>
  </si>
  <si>
    <t>5.1037</t>
  </si>
  <si>
    <t>5.1038</t>
  </si>
  <si>
    <t>5.1039</t>
  </si>
  <si>
    <t>5.1040</t>
  </si>
  <si>
    <t>5.1041</t>
  </si>
  <si>
    <t>5.1042</t>
  </si>
  <si>
    <t>5.1043</t>
  </si>
  <si>
    <t>5.1044</t>
  </si>
  <si>
    <t>5.1045</t>
  </si>
  <si>
    <t>5.1046</t>
  </si>
  <si>
    <t>5.1047</t>
  </si>
  <si>
    <t>5.1048</t>
  </si>
  <si>
    <t>5.1049</t>
  </si>
  <si>
    <t>5.1050</t>
  </si>
  <si>
    <t>5.1051</t>
  </si>
  <si>
    <t>5.1052</t>
  </si>
  <si>
    <t>5.1053</t>
  </si>
  <si>
    <t>5.1054</t>
  </si>
  <si>
    <t>5.1055</t>
  </si>
  <si>
    <t>5.1056</t>
  </si>
  <si>
    <t>5.1057</t>
  </si>
  <si>
    <t>5.1058</t>
  </si>
  <si>
    <t>5.1059</t>
  </si>
  <si>
    <t>5.1060</t>
  </si>
  <si>
    <t>5.1061</t>
  </si>
  <si>
    <t>5.1062</t>
  </si>
  <si>
    <t>5.1063</t>
  </si>
  <si>
    <t>5.1064</t>
  </si>
  <si>
    <t>5.1065</t>
  </si>
  <si>
    <t>5.1066</t>
  </si>
  <si>
    <t>5.1067</t>
  </si>
  <si>
    <t>5.1068</t>
  </si>
  <si>
    <t>5.1069</t>
  </si>
  <si>
    <t>Тахографи</t>
  </si>
  <si>
    <t>Сервис и одржавање тахографа</t>
  </si>
  <si>
    <t>Испорука и уградња новог тахографа</t>
  </si>
  <si>
    <t>Поправка</t>
  </si>
  <si>
    <t>Баждарење</t>
  </si>
  <si>
    <t>ЕД СО</t>
  </si>
  <si>
    <t>9.1</t>
  </si>
  <si>
    <t>9.2</t>
  </si>
  <si>
    <t>9.3</t>
  </si>
  <si>
    <t>ПРОЛЕТЕР</t>
  </si>
  <si>
    <t>ЉУТОМЕР</t>
  </si>
  <si>
    <t>ТОМО ВИНКОВИЋ</t>
  </si>
  <si>
    <t>ФОРД - МЕРНА КОЛА</t>
  </si>
  <si>
    <t>Мали сервис</t>
  </si>
  <si>
    <t>Велики сервис</t>
  </si>
  <si>
    <t>Статор алтернатора</t>
  </si>
  <si>
    <t>Реглер алтернатора</t>
  </si>
  <si>
    <t>Диоде алтернатора</t>
  </si>
  <si>
    <t>Лежајеви алтернатора</t>
  </si>
  <si>
    <t>Ротор алнасера</t>
  </si>
  <si>
    <t>Четкице алнасера</t>
  </si>
  <si>
    <t>Биксне алнасера</t>
  </si>
  <si>
    <t>Ауспух лонац</t>
  </si>
  <si>
    <t>Акумулатор 12В 110Ах</t>
  </si>
  <si>
    <t>Амортизер предњи</t>
  </si>
  <si>
    <t>Амортизер задњи</t>
  </si>
  <si>
    <t>Контрола акумулатора и пуњење</t>
  </si>
  <si>
    <t>Брезон задњег точка</t>
  </si>
  <si>
    <t>Брава са кључем за врата</t>
  </si>
  <si>
    <t>Брава за паљење</t>
  </si>
  <si>
    <t>Браник предњи</t>
  </si>
  <si>
    <t>Браник задњи</t>
  </si>
  <si>
    <t>Чеп хладњака</t>
  </si>
  <si>
    <t>Чеп за уље</t>
  </si>
  <si>
    <t>Чеп резервоара са кључем</t>
  </si>
  <si>
    <t>Чеп експанзионе посуде</t>
  </si>
  <si>
    <t>Чељуст диска</t>
  </si>
  <si>
    <t>Цилиндар квачила - помоћни</t>
  </si>
  <si>
    <t>Црево хидраулично квачила</t>
  </si>
  <si>
    <t>Црево хладњака (Г+Д)</t>
  </si>
  <si>
    <t>Црево грејача за воду</t>
  </si>
  <si>
    <t>Централна болцна гибња</t>
  </si>
  <si>
    <t>Црево хидраучне пумпе волана</t>
  </si>
  <si>
    <t>Серво за кочнице</t>
  </si>
  <si>
    <t>Електромотор брисача</t>
  </si>
  <si>
    <t>Електро потенциометар температуре</t>
  </si>
  <si>
    <t>Електро пумпа перача стакла</t>
  </si>
  <si>
    <t>Електро вентилатор хладњака</t>
  </si>
  <si>
    <t>Електро мотор грејача у кабини</t>
  </si>
  <si>
    <t>Фар Л+Д</t>
  </si>
  <si>
    <t>Фелна</t>
  </si>
  <si>
    <t>Генерална мотора</t>
  </si>
  <si>
    <t xml:space="preserve">Хладњак </t>
  </si>
  <si>
    <t>Хладњак у кабини</t>
  </si>
  <si>
    <t>Усисна грана</t>
  </si>
  <si>
    <t>Квачило - сет</t>
  </si>
  <si>
    <t>Километар сат</t>
  </si>
  <si>
    <t>Клеме</t>
  </si>
  <si>
    <t>Котур волана</t>
  </si>
  <si>
    <t>Манжетна зглоба</t>
  </si>
  <si>
    <t>Шелна зглоба полуосовине</t>
  </si>
  <si>
    <t>Лежај предњег точка</t>
  </si>
  <si>
    <t>Лежај задњег точка</t>
  </si>
  <si>
    <t>Допуна обавезне опреме у возилу - апотека</t>
  </si>
  <si>
    <t>Допуна обавезне опреме у возилу - дизалица</t>
  </si>
  <si>
    <t>Машинска обрада - бушење, хилзовање и трновање блока мотора</t>
  </si>
  <si>
    <t>Машинска обрада - хидротест главе мотора</t>
  </si>
  <si>
    <t>Мост задње осовине</t>
  </si>
  <si>
    <t>Носач мотора - горњи</t>
  </si>
  <si>
    <t>Носач мотора - доњи</t>
  </si>
  <si>
    <t>Огледала бочна Л+Д</t>
  </si>
  <si>
    <t>Огледало унутрасње</t>
  </si>
  <si>
    <t>Осовина главе волана са главом</t>
  </si>
  <si>
    <t>Осигурачи</t>
  </si>
  <si>
    <t>Осигурачи од 10 до 40 А</t>
  </si>
  <si>
    <t>Прање возила</t>
  </si>
  <si>
    <t>Прекидач светла</t>
  </si>
  <si>
    <t>Прекидач жмигаваца</t>
  </si>
  <si>
    <t>Прекдач вентилатора</t>
  </si>
  <si>
    <t>Стакло врата Л+Д</t>
  </si>
  <si>
    <t>Подизач стакла Л+Д</t>
  </si>
  <si>
    <t>Прскалице</t>
  </si>
  <si>
    <t>Полуосовина Л+Д</t>
  </si>
  <si>
    <t>Погон брзинометра</t>
  </si>
  <si>
    <t>Превоз шлеп службе по км.</t>
  </si>
  <si>
    <t>Поправка седишта</t>
  </si>
  <si>
    <t>Прекидач сва четири жмигавца</t>
  </si>
  <si>
    <t>Преливна посуда хладњака</t>
  </si>
  <si>
    <t>Резервоар</t>
  </si>
  <si>
    <t>Ручица бирача брзине</t>
  </si>
  <si>
    <t>Семеринг раднилице - задњи</t>
  </si>
  <si>
    <t>Сијалица стоп светла</t>
  </si>
  <si>
    <t>Седиште Л+Д</t>
  </si>
  <si>
    <t>Сунцобран Л+Д</t>
  </si>
  <si>
    <t>Сајла КМ</t>
  </si>
  <si>
    <t>Стоп лампа Л+Д</t>
  </si>
  <si>
    <t>Термодавач хладњака</t>
  </si>
  <si>
    <t>Уље мотора (пак. од 1л)</t>
  </si>
  <si>
    <t>Уље мењача (пак. од 1л)</t>
  </si>
  <si>
    <t>УК уље за кочнице (пак. од 1л)</t>
  </si>
  <si>
    <t>Виљушка</t>
  </si>
  <si>
    <t>Врата Л+Д предња</t>
  </si>
  <si>
    <t>Зглоб полуосовине</t>
  </si>
  <si>
    <t>Жмигавац предњи Л+Д</t>
  </si>
  <si>
    <t>Жмигавац задњи Л+Д</t>
  </si>
  <si>
    <t>Вакум пумпа серво уредјаја</t>
  </si>
  <si>
    <t>Знак за ограничење брзине</t>
  </si>
  <si>
    <t>Крст кардана</t>
  </si>
  <si>
    <t>Оптика предњег трапа</t>
  </si>
  <si>
    <t>Уље у диференцијалу (пак. од 1л)</t>
  </si>
  <si>
    <t>Компјутер</t>
  </si>
  <si>
    <t>Шелна ауспуха</t>
  </si>
  <si>
    <t>Носач главе мотора</t>
  </si>
  <si>
    <t>Завесице на блатобрану</t>
  </si>
  <si>
    <t>Семеринг бирача брзине</t>
  </si>
  <si>
    <t>Семеринг брегасте осовине</t>
  </si>
  <si>
    <t>Семеринг диференцијала задњег</t>
  </si>
  <si>
    <t>Диференцијал задњи</t>
  </si>
  <si>
    <t>Замена средњег лежаја кардана</t>
  </si>
  <si>
    <t>Норма час радова ван листе</t>
  </si>
  <si>
    <t>Брава врата са кључем</t>
  </si>
  <si>
    <t>Заптивање картера мотора</t>
  </si>
  <si>
    <t>Селени задњег гибња</t>
  </si>
  <si>
    <t>Седиште ваздушног јастука</t>
  </si>
  <si>
    <t>Серво уредјај кочница</t>
  </si>
  <si>
    <t>Турбина усисна и издувна</t>
  </si>
  <si>
    <t>Конусно - тањирасти зупчаници диференцијала</t>
  </si>
  <si>
    <t>Замена уља у мотору по возилу</t>
  </si>
  <si>
    <t>Замена уља у мењачу по возилу</t>
  </si>
  <si>
    <t>Замена уља у диференцијалу по возилу</t>
  </si>
  <si>
    <t>Замена кочионог уља по возилу</t>
  </si>
  <si>
    <t>Замена антифриза по возилу</t>
  </si>
  <si>
    <t>Сервисни преглед акумулатора (чишћење клемни, доливање воде, ...)</t>
  </si>
  <si>
    <t>Замена филтера ваздуха по возилу</t>
  </si>
  <si>
    <t>Замена филтера уља по возилу</t>
  </si>
  <si>
    <t>Замена филтера горива по возилу</t>
  </si>
  <si>
    <t>Замена филтера кабине по возилу</t>
  </si>
  <si>
    <t>Периодични сервисни преглед возила према упутству произвођача са контролом управљачког механизма, трапа, кочница, агрегата и заменом свих филтера и уља  - кпт</t>
  </si>
  <si>
    <t>Велики сервис возила према упутству произвођача са заменом сета каишева (пк, зупчасти), шпанера, ролера - кпт</t>
  </si>
  <si>
    <t>Доливање уља у мотор</t>
  </si>
  <si>
    <t>Доливање уља у мењач</t>
  </si>
  <si>
    <t>Доливање уља у диференцијал</t>
  </si>
  <si>
    <t>Доливање кочионог уља - флаширано паковање</t>
  </si>
  <si>
    <t>Доливање антифриза</t>
  </si>
  <si>
    <t>Замена кућишта филтера горива</t>
  </si>
  <si>
    <t>Замена сензора присуства воде у гориву</t>
  </si>
  <si>
    <t>Замена централне управљачке јединице</t>
  </si>
  <si>
    <t>Замена пк ремена алтернатора са шпанерима - кпт</t>
  </si>
  <si>
    <t>Замена зупчастог ремена са шпанерима - кпт</t>
  </si>
  <si>
    <t>И/У точка</t>
  </si>
  <si>
    <t>Замена вијака предњег точка</t>
  </si>
  <si>
    <t>Замена вијака задњег точка</t>
  </si>
  <si>
    <t>Замена главчине задњег точка</t>
  </si>
  <si>
    <t>Реглажа рада кочница</t>
  </si>
  <si>
    <t xml:space="preserve">Замена сајле ручне кочнице </t>
  </si>
  <si>
    <t>Замена сајле ручне кочнице - краћа</t>
  </si>
  <si>
    <t>Замена диск плочица предњих кочница - кпт</t>
  </si>
  <si>
    <t>Замена предњих чељусти</t>
  </si>
  <si>
    <t>Замена сензора истрошености кочница у точку</t>
  </si>
  <si>
    <t>Замена диск плочица задњих кочница - кпт</t>
  </si>
  <si>
    <t>Замена задњих клизача чељусти - кпт</t>
  </si>
  <si>
    <t>Замена задњих чељусти - кпт</t>
  </si>
  <si>
    <t>Замена штелера ручне кочнице - кпт</t>
  </si>
  <si>
    <t>Замена централног абс - а</t>
  </si>
  <si>
    <t>Замена сензора абс - а</t>
  </si>
  <si>
    <t>Замена читача абс - а</t>
  </si>
  <si>
    <t>Замена осилирајућег рамена предњег трапа - горње</t>
  </si>
  <si>
    <t>Замена осилирајућег рамена предњег трапа - доње</t>
  </si>
  <si>
    <t>Замена упорне споне - горње</t>
  </si>
  <si>
    <t>Замена упорне споне - доње</t>
  </si>
  <si>
    <t>Замена силен блокова трапа - кпт</t>
  </si>
  <si>
    <t>Замена телескопа управљача (крст волана)</t>
  </si>
  <si>
    <t xml:space="preserve">Замена торзије предње </t>
  </si>
  <si>
    <t>Замена амортизера - предњи - кпт</t>
  </si>
  <si>
    <t>Замена амортизера - задњи</t>
  </si>
  <si>
    <t>И/У гибња</t>
  </si>
  <si>
    <t>Замена задњег гибња - кпт</t>
  </si>
  <si>
    <t>Замена листа гибња</t>
  </si>
  <si>
    <t>Замена силен блокова задњих гибњева - кпт</t>
  </si>
  <si>
    <t>Замена носача кабине предњи</t>
  </si>
  <si>
    <t>И/У мењача</t>
  </si>
  <si>
    <t xml:space="preserve">Замена замајца </t>
  </si>
  <si>
    <t>Замена лежаја излазног вратила мењача</t>
  </si>
  <si>
    <t>Замена семеринга радилице задњи</t>
  </si>
  <si>
    <t>Замена звона мењача</t>
  </si>
  <si>
    <t>Замена виљушке у мењачу</t>
  </si>
  <si>
    <t>И/У диференцијала</t>
  </si>
  <si>
    <t>Замена кућишта диференцијала</t>
  </si>
  <si>
    <t>Замена лежаја диференцијала - бочни</t>
  </si>
  <si>
    <t>Замена свих тркача диференцијала - кпт</t>
  </si>
  <si>
    <t>Замена поклопца картера</t>
  </si>
  <si>
    <t>И/У турбине</t>
  </si>
  <si>
    <t>И/У главе мотора</t>
  </si>
  <si>
    <t>И/У вентил декле</t>
  </si>
  <si>
    <t>Замена клацкалице мотора - кпт</t>
  </si>
  <si>
    <t>Замена заптивача главе мотора са хидротестом</t>
  </si>
  <si>
    <t>Замена главе мотора - кпт</t>
  </si>
  <si>
    <t>Замена носача мотора</t>
  </si>
  <si>
    <t>Замена семеринга радилице предњи</t>
  </si>
  <si>
    <t>Замена сензора положаја радилице</t>
  </si>
  <si>
    <t>И/У пвп</t>
  </si>
  <si>
    <t>Замена ел. вентила регулације протока горива пумпе за убризгавање (регулатора пвп)</t>
  </si>
  <si>
    <t>И/У алтернатора</t>
  </si>
  <si>
    <t>И/У анласера</t>
  </si>
  <si>
    <t>Ремонт алтернатора - кпт</t>
  </si>
  <si>
    <t>Замена лежаја алтернатора - предњи</t>
  </si>
  <si>
    <t>Замена лежаја алтернатора - задњи</t>
  </si>
  <si>
    <t>Ремонт анласера - кпт</t>
  </si>
  <si>
    <t>Замена четкица анласера - кпт</t>
  </si>
  <si>
    <t xml:space="preserve">Замена клемне </t>
  </si>
  <si>
    <t xml:space="preserve">Замена електричне инсталације кабине, инструмент табле </t>
  </si>
  <si>
    <t>Замена инструмент табле - кпт</t>
  </si>
  <si>
    <t>Замена посуде прскалице ветробрана</t>
  </si>
  <si>
    <t>Замена контакт кључа са кодирањем</t>
  </si>
  <si>
    <t>Замена стакла врата</t>
  </si>
  <si>
    <t>Замена предњег ветробрана (са лепком)</t>
  </si>
  <si>
    <t>Замена подизача стакла - кпт</t>
  </si>
  <si>
    <t>Замена прекидача подизача стакла</t>
  </si>
  <si>
    <t>Замена задње лампе</t>
  </si>
  <si>
    <t>Замена стакла задње лампе</t>
  </si>
  <si>
    <t>Замена ротационе лампе - магнетне</t>
  </si>
  <si>
    <t>Замена сијалице ротације</t>
  </si>
  <si>
    <t>Замена сијалица габарита, задњих лампи, позиције, мигаваца</t>
  </si>
  <si>
    <t>Замена мигавца у ретровизору - кпт</t>
  </si>
  <si>
    <t>Замена "стакла" мигавца</t>
  </si>
  <si>
    <t>Замена полуге брисача</t>
  </si>
  <si>
    <t>Замена метлице брисача</t>
  </si>
  <si>
    <t>И/У резервоара горива</t>
  </si>
  <si>
    <t>Чишћење резервоара горива</t>
  </si>
  <si>
    <t>Замена резервоара горива - кпт</t>
  </si>
  <si>
    <t>Замена мерача горива</t>
  </si>
  <si>
    <t>Замена спољашњег бочног ретровизора са електричним подешавањем  - кпт</t>
  </si>
  <si>
    <t>Замена возачевог седишта - компл</t>
  </si>
  <si>
    <t>Пресвлачење штофом седишта возача</t>
  </si>
  <si>
    <t>Пресвлачење штофом седишта сувозача</t>
  </si>
  <si>
    <t>Замена кваке возачевих врата</t>
  </si>
  <si>
    <t>Замена улошка браве врата кабине</t>
  </si>
  <si>
    <t>Замена задњег браника</t>
  </si>
  <si>
    <t xml:space="preserve">Поравка шасије </t>
  </si>
  <si>
    <t>Враћење шасије на меру</t>
  </si>
  <si>
    <t>Замена маске</t>
  </si>
  <si>
    <t>Замена хаубе са лимарском припремон и фарбањем</t>
  </si>
  <si>
    <t>Поправка хаубе и фарбање</t>
  </si>
  <si>
    <t>Замена врата са лимарском припремом и фарбањем</t>
  </si>
  <si>
    <t>Поправка врата са фарбањем</t>
  </si>
  <si>
    <t>Замена предњег везног лима - са фарбањем</t>
  </si>
  <si>
    <t>Поправка крова са фарбањем</t>
  </si>
  <si>
    <t>Замена предњег браника - кпт</t>
  </si>
  <si>
    <t>Замена предњег блатобрана са лимарском припремом и фарбањем</t>
  </si>
  <si>
    <t>Поправка предњег блатобрана и фарбање</t>
  </si>
  <si>
    <t>Замена задњег блатобрана са фарбањем</t>
  </si>
  <si>
    <t>Замена / уградња завесице точка - задњи</t>
  </si>
  <si>
    <t>Поправка ногоступа - кпт</t>
  </si>
  <si>
    <t>Поправка патоса кабине - лимовање (кпт)</t>
  </si>
  <si>
    <t>Спољна гума M+S 195/75 x 16" С</t>
  </si>
  <si>
    <t>Замена појаса возача</t>
  </si>
  <si>
    <t>замена појаса сувозача</t>
  </si>
  <si>
    <t>Поправка носача / конзола резервног точка</t>
  </si>
  <si>
    <t>Замена кедера гуме врата</t>
  </si>
  <si>
    <t>Ланци за снег - кпт (195/75 x 16")</t>
  </si>
  <si>
    <t>Прва помоћ  (B SRPS Z. B2.001) - iveco сви типови возила</t>
  </si>
  <si>
    <t>Троугао -  iveco: сва возила</t>
  </si>
  <si>
    <t xml:space="preserve">Гарнитура сијалица </t>
  </si>
  <si>
    <t>Доливање сјаја летњег/зимског -  iveco:сви типови возила - флаширано паковање по 1л</t>
  </si>
  <si>
    <t>Руда за вучу - атестирана -  iveco:сви типови возила</t>
  </si>
  <si>
    <t>Израда дијаграма кочница (контрола кочница) по извршеној поправци.</t>
  </si>
  <si>
    <t>Прање , подмазивање возила</t>
  </si>
  <si>
    <t>Превоз возила у квару по пређеном км - din/km</t>
  </si>
  <si>
    <t>Норма час за радове који нису дати позицијом - din/čas</t>
  </si>
  <si>
    <t>Акумулатор 12в 97ах</t>
  </si>
  <si>
    <t>Антифриз</t>
  </si>
  <si>
    <t>Аутомат жмигаваца</t>
  </si>
  <si>
    <t>Баланс штангла предња</t>
  </si>
  <si>
    <t>Брезон задњег тоцка</t>
  </si>
  <si>
    <t>Чеп експазионе посуде</t>
  </si>
  <si>
    <t>Цилиндар квачила -главни</t>
  </si>
  <si>
    <t>Цилиндар квачила -помоћни</t>
  </si>
  <si>
    <t>Црево хидрауличне пумпе волана</t>
  </si>
  <si>
    <t>Црево хладњака Г+Д</t>
  </si>
  <si>
    <t>Диференцијал предњи</t>
  </si>
  <si>
    <t>Дискови</t>
  </si>
  <si>
    <t>Електро мотор брисача</t>
  </si>
  <si>
    <t>Филтер уљни</t>
  </si>
  <si>
    <t>Хладнак</t>
  </si>
  <si>
    <t>Испирање резервоара од горива</t>
  </si>
  <si>
    <t>Кочионе облоге</t>
  </si>
  <si>
    <t>Конусно тањирасти зупчаници диференцијала</t>
  </si>
  <si>
    <t>Крст кардана предњег</t>
  </si>
  <si>
    <t>Крст кардана средњег</t>
  </si>
  <si>
    <t>Крст кардана задњег</t>
  </si>
  <si>
    <t>Квачило сет</t>
  </si>
  <si>
    <t>Машинска обрада -брушење радилице мотора</t>
  </si>
  <si>
    <t>Машинска обрада -бушење, хилзовање и трновање блока мотора</t>
  </si>
  <si>
    <t>Машинска обрада- хидро тест главе мотора</t>
  </si>
  <si>
    <t>Мерац горива</t>
  </si>
  <si>
    <t>Метлице брисаца</t>
  </si>
  <si>
    <t>Носач мотора доњи</t>
  </si>
  <si>
    <t>Носач мотора горњи</t>
  </si>
  <si>
    <t>Осигурачи од 10 до 40а</t>
  </si>
  <si>
    <t>Пакне</t>
  </si>
  <si>
    <t>Патос каросерије</t>
  </si>
  <si>
    <t>Превоз шлеп службе по км</t>
  </si>
  <si>
    <t>Ременица водене пумпе</t>
  </si>
  <si>
    <t>Резервоар горива</t>
  </si>
  <si>
    <t>Руцича подизача стакла</t>
  </si>
  <si>
    <t>Сајла гаса</t>
  </si>
  <si>
    <t>Шелне зглоба полуосовине</t>
  </si>
  <si>
    <t>Семеринг диференцијала предњег</t>
  </si>
  <si>
    <t>Семеринг радилице предњи</t>
  </si>
  <si>
    <t>Семеринг радилице задњи</t>
  </si>
  <si>
    <t>Стакло врата задњих</t>
  </si>
  <si>
    <t>УК уље за кочнице</t>
  </si>
  <si>
    <t>Уље мењача</t>
  </si>
  <si>
    <t>Уље мотора</t>
  </si>
  <si>
    <t>Уље у диференцијалу</t>
  </si>
  <si>
    <t>Уље у редуктору</t>
  </si>
  <si>
    <t>Улошци дизни нови</t>
  </si>
  <si>
    <t>Унутрашња гума</t>
  </si>
  <si>
    <t>Ватрогасни апарат</t>
  </si>
  <si>
    <t>Врата кабине задња</t>
  </si>
  <si>
    <t>Врата Л+Д  предња</t>
  </si>
  <si>
    <t>Жмигавац задњи Л=Д</t>
  </si>
  <si>
    <t xml:space="preserve"> Сет клинастих каишева за компресор</t>
  </si>
  <si>
    <t>Акумулатор 12в 143 ах</t>
  </si>
  <si>
    <t>Баланс штангла задња</t>
  </si>
  <si>
    <t>Баждарење тахографа</t>
  </si>
  <si>
    <t>Блатобран  Л+Д</t>
  </si>
  <si>
    <t>Централна спона</t>
  </si>
  <si>
    <t>Црева за ваздух</t>
  </si>
  <si>
    <t>Црево хидраулично квацила</t>
  </si>
  <si>
    <t>Црево комресора</t>
  </si>
  <si>
    <t>Диктовање пумпе високог притиска</t>
  </si>
  <si>
    <t>Електро мотор  грејача у кабини</t>
  </si>
  <si>
    <t>Гарнитура заптиваца редуктора</t>
  </si>
  <si>
    <t>Гума заштитна блатобрана</t>
  </si>
  <si>
    <t>Гумени јастуци задњег трапа</t>
  </si>
  <si>
    <t>Каиш алтернатора</t>
  </si>
  <si>
    <t>Каиш компресора</t>
  </si>
  <si>
    <t>Кардан предњи</t>
  </si>
  <si>
    <t>Кардан средњи</t>
  </si>
  <si>
    <t>Кардан задњи</t>
  </si>
  <si>
    <t>Кочиони цилиндар предњег тоцка</t>
  </si>
  <si>
    <t>Кочиони цилиндар задњег тоцка</t>
  </si>
  <si>
    <t>Компресор</t>
  </si>
  <si>
    <t>Контрола кочница са дијаграмом кочења</t>
  </si>
  <si>
    <t>Коректори за ваздух</t>
  </si>
  <si>
    <t>Лежај предњег тоцка</t>
  </si>
  <si>
    <t>Лежај задњег тоцка</t>
  </si>
  <si>
    <t>Листићи тахографа (100ком)</t>
  </si>
  <si>
    <t>Машинска обрада- брушење радилице мотора</t>
  </si>
  <si>
    <t>Машинска обрада- пребацивање клипова</t>
  </si>
  <si>
    <t>Механизам ручне коцнице</t>
  </si>
  <si>
    <t>Мењац</t>
  </si>
  <si>
    <t>Моторна кочница</t>
  </si>
  <si>
    <t>Норма час радова ван  листе</t>
  </si>
  <si>
    <t>Носац главе волана</t>
  </si>
  <si>
    <t>Носач спољног ретровизора</t>
  </si>
  <si>
    <t>Потезница за вучу приколице</t>
  </si>
  <si>
    <t>Прекидач брисаца</t>
  </si>
  <si>
    <t>Прекидац вентилатора</t>
  </si>
  <si>
    <t>Прикључница ЕУРО за електроинсталацију приколице</t>
  </si>
  <si>
    <t>Прикључница за ваздух за приколицу</t>
  </si>
  <si>
    <t>Прикључци за ваздух</t>
  </si>
  <si>
    <t>Ременица комресора</t>
  </si>
  <si>
    <t>Ремонт главе волана</t>
  </si>
  <si>
    <t>Ремонт предњег трапа биксновање</t>
  </si>
  <si>
    <t>Резервар горива</t>
  </si>
  <si>
    <t>Ротациона лампа 24в</t>
  </si>
  <si>
    <t>Селен блокови</t>
  </si>
  <si>
    <t>Сијалица 24в 21-5w</t>
  </si>
  <si>
    <t>Сијалица 12в 15w</t>
  </si>
  <si>
    <t>Сијалица 24в 5w</t>
  </si>
  <si>
    <t>Сијалица 24в Х4</t>
  </si>
  <si>
    <t>Странице каросерије</t>
  </si>
  <si>
    <t>Тахограф</t>
  </si>
  <si>
    <t>Трака за везивање терета</t>
  </si>
  <si>
    <t>Турбина УС И ИЗ</t>
  </si>
  <si>
    <t>Унутрасња гума</t>
  </si>
  <si>
    <t>Вентили за ваздух</t>
  </si>
  <si>
    <t xml:space="preserve"> Цуг гибња -узенгија-</t>
  </si>
  <si>
    <t>Блатобран Л+ Д</t>
  </si>
  <si>
    <t xml:space="preserve">Боца за ваздух </t>
  </si>
  <si>
    <t>Бочна зута светла</t>
  </si>
  <si>
    <t>Брезони точка</t>
  </si>
  <si>
    <t>Час рада нормираних радова динар/час</t>
  </si>
  <si>
    <t>Цилиндар оптерећења</t>
  </si>
  <si>
    <t>Цилиндар точка</t>
  </si>
  <si>
    <t xml:space="preserve">Црева за ваздух </t>
  </si>
  <si>
    <t>Екцентар</t>
  </si>
  <si>
    <t>Електро инсталација</t>
  </si>
  <si>
    <t xml:space="preserve">ЕУРО Прикључци црева </t>
  </si>
  <si>
    <t>ГО Кочница са приказом дијаграма кочења</t>
  </si>
  <si>
    <t>Гарнитура опруга точка за кочење</t>
  </si>
  <si>
    <t>Катадиоптер бели</t>
  </si>
  <si>
    <t>Комплет припрема И фарбање приколице</t>
  </si>
  <si>
    <t>Лежај тоцка</t>
  </si>
  <si>
    <t>Налепница за обележавање брзине 70-80-90</t>
  </si>
  <si>
    <t xml:space="preserve">Пакне кочнице </t>
  </si>
  <si>
    <t>Полуга осовине екцентра</t>
  </si>
  <si>
    <t>Предња бела светла за обележавање</t>
  </si>
  <si>
    <t>Семеринг точка</t>
  </si>
  <si>
    <t>Сервисни преглед електроинсталације</t>
  </si>
  <si>
    <t>Трокут</t>
  </si>
  <si>
    <t>Уградња утичница за камион</t>
  </si>
  <si>
    <t>Ваздушни кочиони цилиндар</t>
  </si>
  <si>
    <t xml:space="preserve">Вентил боце за ваздух </t>
  </si>
  <si>
    <t>Задња лампа</t>
  </si>
  <si>
    <t>Час рада нормираних радова динар - цас</t>
  </si>
  <si>
    <t>Г О Кочница са приказом дијаграма кочења</t>
  </si>
  <si>
    <t>Гарнитура опруга тоцка за коцење</t>
  </si>
  <si>
    <t>Комлет припрема И фарбање приколице</t>
  </si>
  <si>
    <t>Лежај точка</t>
  </si>
  <si>
    <t>Сервисни преглед електро инсталације</t>
  </si>
  <si>
    <t>РЕКАПИТУЛАЦИЈА</t>
  </si>
  <si>
    <t>Укупно FIAT без ПДВ-а:</t>
  </si>
  <si>
    <t>FIAT - Укупан износ ПДВ-а:</t>
  </si>
  <si>
    <t>Укупно FIAT:</t>
  </si>
  <si>
    <t>Укупно IVECO без ПДВ-а:</t>
  </si>
  <si>
    <t>IVECO - Укупан износ ПДВ-а:</t>
  </si>
  <si>
    <t>Укупно IVECO:</t>
  </si>
  <si>
    <t>Укупно TAM без ПДВ-а:</t>
  </si>
  <si>
    <t>TAM - Укупан износ ПДВ-а:</t>
  </si>
  <si>
    <t>Укупно TAM:</t>
  </si>
  <si>
    <t>Укупно ПРИКЉУЧНА ВОЗИЛА
без ПДВ-а:</t>
  </si>
  <si>
    <t>ПРИКЉУЧНА ВОЗИЛА
- Укупан износ ПДВ-а:</t>
  </si>
  <si>
    <t>Укупно ПРИКЉУЧНА ВОЗИЛА:</t>
  </si>
  <si>
    <t>Укупно ПРАЊЕ ВОЗИЛА без ПДВ-а:</t>
  </si>
  <si>
    <t>ПРАЊЕ ВОЗИЛА - Укупан износ ПДВ-а:</t>
  </si>
  <si>
    <t>Укупно ПРАЊЕ ВОЗИЛА:</t>
  </si>
  <si>
    <t>Укупно ВУЛКАНИЗЕРСКЕ УСЛУГЕ без ПДВ-а:</t>
  </si>
  <si>
    <t>ВУЛКАНИЗЕРСКЕ УСЛУГЕ 
- Укупан износ ПДВ-а:</t>
  </si>
  <si>
    <t>Укупно ВУЛКАНИЗЕРСКЕ УСЛУГЕ:</t>
  </si>
  <si>
    <t>Уписати назив понуђача:</t>
  </si>
  <si>
    <t>Уписати адресу понуђача:</t>
  </si>
  <si>
    <t>ПИБ:</t>
  </si>
  <si>
    <t>Матични број:</t>
  </si>
  <si>
    <t>Контакт телефон:</t>
  </si>
  <si>
    <t>Еmail адреса:</t>
  </si>
  <si>
    <t>Име и презиме овлашћеног лица:</t>
  </si>
  <si>
    <t>Укупно GAZ без ПДВ-а:</t>
  </si>
  <si>
    <t>Укупно ПРИКЉУЧНА ВОЗИЛА без ПДВ-а:</t>
  </si>
  <si>
    <t>Укупно прање возила без ПДВ-а:</t>
  </si>
  <si>
    <t>Укупно вулканизерске услуге без ПДВ-а:</t>
  </si>
  <si>
    <t>Укупно сервисирање тахографа без ПДВ-а:</t>
  </si>
  <si>
    <t>УКУПАН ИЗНОС ПДВ-а:</t>
  </si>
  <si>
    <t>Датум:</t>
  </si>
  <si>
    <t>МП</t>
  </si>
  <si>
    <t>Потпис овлашћеног лица понуђача:</t>
  </si>
  <si>
    <t xml:space="preserve">ОБРАЗАЦ 2.10. - СТРУКТУРА ЦЕНЕ </t>
  </si>
  <si>
    <t>ПАРТИЈА 10</t>
  </si>
  <si>
    <t>Јавна набавка услуга бр.JN/8000/0035/2016
Партија 10 - Сервис и одржавање теретних возила возног парка ТЦ Нови Сад
- одсек Сомбор</t>
  </si>
  <si>
    <t>УКУПАН ИЗНОС ПАРТИЈА 10 - ОДСЕК СОМБОР
СЕРВИС И ОДРЖАВАЊЕ ТЕРЕТНИХ ВОЗИЛА</t>
  </si>
  <si>
    <t>УКУПНО ПАРТИЈА 10 без ПДВ-а:</t>
  </si>
  <si>
    <t>УКУПНО ПАРТИЈА 10 са ПДВ-ом</t>
  </si>
  <si>
    <t>Укупно FORD без ПДВ-а:</t>
  </si>
  <si>
    <t xml:space="preserve">                   ОБРАЗАЦ   СТРУКТУРНЕ ЦЕНЕ ЗА ТЕХНИЧКИ ПРЕГЛЕД</t>
  </si>
  <si>
    <t>Опис позиције</t>
  </si>
  <si>
    <t xml:space="preserve">   ТЕРЕТНИ ПРОГРАМ</t>
  </si>
  <si>
    <t>Редовни технички преглед до 1300 ccm  путничко возило</t>
  </si>
  <si>
    <t>Редовни технички преглед од 1300 до 1700 ccm  путничко возило</t>
  </si>
  <si>
    <t>Редовни технички преглед преко 1700 ccm  путничко возило</t>
  </si>
  <si>
    <t>Редовни технички преглед до 1 т  теретно возило</t>
  </si>
  <si>
    <t>Редовни технички преглед од 1 до 3,5 т  теретно возило</t>
  </si>
  <si>
    <t>Редовни технички преглед од 3,5 до 12 т  теретно возило</t>
  </si>
  <si>
    <t>Редовни технички преглед специјално возило</t>
  </si>
  <si>
    <t>Редовни технички преглед трактор</t>
  </si>
  <si>
    <t>Редовни технички преглед тракторске приколице</t>
  </si>
  <si>
    <t>Редовни технички преглед лаког прикључно  возило до 0,75 т</t>
  </si>
  <si>
    <t>Редовни технички преглед прикључно  возило од 1,5 т</t>
  </si>
  <si>
    <t>Редовни технички преглед прикључно  возило од 1,5 до 3,5 т</t>
  </si>
  <si>
    <t>Редовни технички преглед прикључно  возило од 3,5 до 21 т</t>
  </si>
  <si>
    <t>Редовни технички преглед путничко возило маx. 9 седиста са седистем за возача</t>
  </si>
  <si>
    <t>6-месечни технички преглед до 1300 ccm  путничко возило</t>
  </si>
  <si>
    <t>6-месечни технички преглед од 1300 до 1700 ccm  путничко возило</t>
  </si>
  <si>
    <t>6-месечни технички преглед преко 1700 ccm  путничко возило</t>
  </si>
  <si>
    <t>6-месечни технички преглед до 1 т  теретно возило</t>
  </si>
  <si>
    <t>6-месечни технички преглед од 1 до 3,5 т  теретно возило</t>
  </si>
  <si>
    <t>6-месечни технички преглед од 3,5 до 12 т  теретно возило</t>
  </si>
  <si>
    <t>6-месечни технички преглед специјално возило</t>
  </si>
  <si>
    <t>6-месечни технички преглед трактор</t>
  </si>
  <si>
    <t>6-месечни технички преглед тракторске приколице</t>
  </si>
  <si>
    <t>6-месечни технички преглед лаког прикључно  возило до 0,75 т</t>
  </si>
  <si>
    <t>6-месечни технички преглед прикључно  возило од 1,5 т</t>
  </si>
  <si>
    <t>6-месечни технички преглед прикључно  возило од 1,5 до 3,5 т</t>
  </si>
  <si>
    <t>6-месечни технички преглед прикључно  возило од 3,5 до 21 т</t>
  </si>
  <si>
    <t>6-месечни технички преглед путничко возило маx. 9 седишта са седиштем за возача</t>
  </si>
  <si>
    <t>Редовни технички преглед  возила са више од  9 седиста са седистем за возача</t>
  </si>
  <si>
    <t>Укупно технички преглед без ПДВ-а:</t>
  </si>
</sst>
</file>

<file path=xl/styles.xml><?xml version="1.0" encoding="utf-8"?>
<styleSheet xmlns="http://schemas.openxmlformats.org/spreadsheetml/2006/main">
  <numFmts count="2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[$-241A]General"/>
    <numFmt numFmtId="178" formatCode="[$-241A]d\.\ mmmm\ yyyy"/>
  </numFmts>
  <fonts count="77">
    <font>
      <sz val="11"/>
      <color theme="1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b/>
      <i/>
      <sz val="10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8"/>
      <name val="Calibri"/>
      <family val="2"/>
    </font>
    <font>
      <i/>
      <sz val="11"/>
      <color indexed="23"/>
      <name val="Arial"/>
      <family val="2"/>
    </font>
    <font>
      <u val="single"/>
      <sz val="11"/>
      <color indexed="20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63"/>
      <name val="Arial"/>
      <family val="2"/>
    </font>
    <font>
      <sz val="12"/>
      <color indexed="8"/>
      <name val="Calibri"/>
      <family val="2"/>
    </font>
    <font>
      <sz val="8"/>
      <color indexed="8"/>
      <name val="Arial"/>
      <family val="2"/>
    </font>
    <font>
      <sz val="10"/>
      <color indexed="8"/>
      <name val="Times New Roman"/>
      <family val="1"/>
    </font>
    <font>
      <sz val="12"/>
      <color indexed="8"/>
      <name val="Arial"/>
      <family val="2"/>
    </font>
    <font>
      <i/>
      <sz val="9"/>
      <color indexed="8"/>
      <name val="Arial"/>
      <family val="2"/>
    </font>
    <font>
      <b/>
      <sz val="11"/>
      <color indexed="8"/>
      <name val="Calibri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000000"/>
      <name val="Calibri"/>
      <family val="2"/>
    </font>
    <font>
      <i/>
      <sz val="11"/>
      <color rgb="FF7F7F7F"/>
      <name val="Arial"/>
      <family val="2"/>
    </font>
    <font>
      <u val="single"/>
      <sz val="11"/>
      <color theme="11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sz val="11"/>
      <color theme="1"/>
      <name val="Calibri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z val="8"/>
      <color theme="1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rgb="FF000000"/>
      <name val="Arial"/>
      <family val="2"/>
    </font>
    <font>
      <sz val="10"/>
      <color rgb="FF282828"/>
      <name val="Arial"/>
      <family val="2"/>
    </font>
    <font>
      <i/>
      <sz val="10"/>
      <color rgb="FF282828"/>
      <name val="Arial"/>
      <family val="2"/>
    </font>
    <font>
      <b/>
      <sz val="10"/>
      <color rgb="FF000000"/>
      <name val="Arial"/>
      <family val="2"/>
    </font>
    <font>
      <sz val="12"/>
      <color theme="1"/>
      <name val="Calibri"/>
      <family val="2"/>
    </font>
    <font>
      <sz val="8"/>
      <color theme="1"/>
      <name val="Arial"/>
      <family val="2"/>
    </font>
    <font>
      <sz val="10"/>
      <color theme="1"/>
      <name val="Times New Roman"/>
      <family val="1"/>
    </font>
    <font>
      <sz val="12"/>
      <color theme="1"/>
      <name val="Arial"/>
      <family val="2"/>
    </font>
    <font>
      <i/>
      <sz val="9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0E0E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hair"/>
      <right style="hair"/>
      <top/>
      <bottom style="hair"/>
    </border>
    <border>
      <left style="hair"/>
      <right style="medium"/>
      <top/>
      <bottom style="hair"/>
    </border>
    <border>
      <left style="thin"/>
      <right style="thin"/>
      <top style="thin"/>
      <bottom style="thin"/>
    </border>
    <border>
      <left>
        <color indexed="63"/>
      </left>
      <right style="hair"/>
      <top style="medium"/>
      <bottom style="medium"/>
    </border>
    <border>
      <left>
        <color indexed="63"/>
      </left>
      <right style="hair"/>
      <top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medium"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>
        <color indexed="63"/>
      </top>
      <bottom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7" fontId="43" fillId="0" borderId="0" applyBorder="0" applyProtection="0">
      <alignment/>
    </xf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86">
    <xf numFmtId="0" fontId="0" fillId="0" borderId="0" xfId="0" applyAlignment="1">
      <alignment/>
    </xf>
    <xf numFmtId="0" fontId="0" fillId="0" borderId="0" xfId="0" applyBorder="1" applyAlignment="1" applyProtection="1">
      <alignment wrapText="1"/>
      <protection/>
    </xf>
    <xf numFmtId="4" fontId="59" fillId="33" borderId="10" xfId="0" applyNumberFormat="1" applyFont="1" applyFill="1" applyBorder="1" applyAlignment="1" applyProtection="1">
      <alignment horizontal="center" vertical="center" wrapText="1"/>
      <protection/>
    </xf>
    <xf numFmtId="4" fontId="59" fillId="33" borderId="11" xfId="0" applyNumberFormat="1" applyFont="1" applyFill="1" applyBorder="1" applyAlignment="1" applyProtection="1">
      <alignment horizontal="center" vertical="center" wrapText="1"/>
      <protection/>
    </xf>
    <xf numFmtId="0" fontId="60" fillId="0" borderId="0" xfId="0" applyFont="1" applyBorder="1" applyAlignment="1" applyProtection="1">
      <alignment horizontal="center" vertical="center" wrapText="1"/>
      <protection/>
    </xf>
    <xf numFmtId="0" fontId="61" fillId="0" borderId="0" xfId="0" applyFont="1" applyFill="1" applyBorder="1" applyAlignment="1" applyProtection="1">
      <alignment horizontal="center" vertical="center" wrapText="1"/>
      <protection/>
    </xf>
    <xf numFmtId="4" fontId="0" fillId="0" borderId="0" xfId="0" applyNumberFormat="1" applyBorder="1" applyAlignment="1" applyProtection="1">
      <alignment wrapText="1"/>
      <protection/>
    </xf>
    <xf numFmtId="4" fontId="59" fillId="33" borderId="12" xfId="0" applyNumberFormat="1" applyFont="1" applyFill="1" applyBorder="1" applyAlignment="1" applyProtection="1">
      <alignment horizontal="center" vertical="center" wrapText="1"/>
      <protection/>
    </xf>
    <xf numFmtId="4" fontId="62" fillId="34" borderId="10" xfId="0" applyNumberFormat="1" applyFont="1" applyFill="1" applyBorder="1" applyAlignment="1" applyProtection="1">
      <alignment horizontal="center" vertical="center" wrapText="1"/>
      <protection/>
    </xf>
    <xf numFmtId="4" fontId="62" fillId="34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 wrapText="1"/>
    </xf>
    <xf numFmtId="4" fontId="60" fillId="32" borderId="13" xfId="0" applyNumberFormat="1" applyFont="1" applyFill="1" applyBorder="1" applyAlignment="1" applyProtection="1">
      <alignment horizontal="right" vertical="center" wrapText="1"/>
      <protection locked="0"/>
    </xf>
    <xf numFmtId="4" fontId="60" fillId="0" borderId="14" xfId="0" applyNumberFormat="1" applyFont="1" applyBorder="1" applyAlignment="1" applyProtection="1">
      <alignment horizontal="right" vertical="center" wrapText="1"/>
      <protection/>
    </xf>
    <xf numFmtId="0" fontId="61" fillId="0" borderId="0" xfId="0" applyFont="1" applyFill="1" applyBorder="1" applyAlignment="1" applyProtection="1">
      <alignment horizontal="left" vertical="center" wrapText="1"/>
      <protection/>
    </xf>
    <xf numFmtId="0" fontId="59" fillId="0" borderId="0" xfId="0" applyFont="1" applyBorder="1" applyAlignment="1">
      <alignment horizontal="center" vertical="center" wrapText="1"/>
    </xf>
    <xf numFmtId="4" fontId="57" fillId="0" borderId="0" xfId="0" applyNumberFormat="1" applyFont="1" applyBorder="1" applyAlignment="1">
      <alignment vertical="center" wrapText="1"/>
    </xf>
    <xf numFmtId="4" fontId="57" fillId="0" borderId="0" xfId="0" applyNumberFormat="1" applyFont="1" applyBorder="1" applyAlignment="1">
      <alignment vertical="center"/>
    </xf>
    <xf numFmtId="4" fontId="60" fillId="0" borderId="13" xfId="0" applyNumberFormat="1" applyFont="1" applyBorder="1" applyAlignment="1" applyProtection="1">
      <alignment horizontal="right" vertical="center" wrapText="1"/>
      <protection/>
    </xf>
    <xf numFmtId="0" fontId="63" fillId="0" borderId="15" xfId="0" applyFont="1" applyBorder="1" applyAlignment="1">
      <alignment horizontal="center" vertical="center" wrapText="1"/>
    </xf>
    <xf numFmtId="3" fontId="4" fillId="35" borderId="15" xfId="0" applyNumberFormat="1" applyFont="1" applyFill="1" applyBorder="1" applyAlignment="1">
      <alignment horizontal="center" wrapText="1"/>
    </xf>
    <xf numFmtId="3" fontId="4" fillId="3" borderId="15" xfId="0" applyNumberFormat="1" applyFont="1" applyFill="1" applyBorder="1" applyAlignment="1">
      <alignment horizontal="center" wrapText="1"/>
    </xf>
    <xf numFmtId="3" fontId="4" fillId="4" borderId="15" xfId="0" applyNumberFormat="1" applyFont="1" applyFill="1" applyBorder="1" applyAlignment="1">
      <alignment horizontal="center" wrapText="1"/>
    </xf>
    <xf numFmtId="3" fontId="4" fillId="5" borderId="15" xfId="0" applyNumberFormat="1" applyFont="1" applyFill="1" applyBorder="1" applyAlignment="1">
      <alignment horizontal="center" wrapText="1"/>
    </xf>
    <xf numFmtId="3" fontId="4" fillId="6" borderId="15" xfId="0" applyNumberFormat="1" applyFont="1" applyFill="1" applyBorder="1" applyAlignment="1">
      <alignment horizontal="center" wrapText="1"/>
    </xf>
    <xf numFmtId="3" fontId="4" fillId="7" borderId="15" xfId="0" applyNumberFormat="1" applyFont="1" applyFill="1" applyBorder="1" applyAlignment="1">
      <alignment horizontal="center" wrapText="1"/>
    </xf>
    <xf numFmtId="3" fontId="4" fillId="36" borderId="15" xfId="0" applyNumberFormat="1" applyFont="1" applyFill="1" applyBorder="1" applyAlignment="1">
      <alignment horizontal="center" wrapText="1"/>
    </xf>
    <xf numFmtId="0" fontId="64" fillId="0" borderId="0" xfId="0" applyFont="1" applyAlignment="1">
      <alignment/>
    </xf>
    <xf numFmtId="0" fontId="63" fillId="0" borderId="15" xfId="0" applyFont="1" applyBorder="1" applyAlignment="1">
      <alignment horizontal="left" vertical="center" wrapText="1"/>
    </xf>
    <xf numFmtId="49" fontId="64" fillId="0" borderId="15" xfId="0" applyNumberFormat="1" applyFont="1" applyFill="1" applyBorder="1" applyAlignment="1">
      <alignment horizontal="center" vertical="center" wrapText="1"/>
    </xf>
    <xf numFmtId="0" fontId="64" fillId="0" borderId="15" xfId="0" applyFont="1" applyBorder="1" applyAlignment="1">
      <alignment horizontal="justify" vertical="center" wrapText="1"/>
    </xf>
    <xf numFmtId="0" fontId="64" fillId="0" borderId="0" xfId="0" applyFont="1" applyBorder="1" applyAlignment="1">
      <alignment/>
    </xf>
    <xf numFmtId="0" fontId="62" fillId="34" borderId="15" xfId="0" applyFont="1" applyFill="1" applyBorder="1" applyAlignment="1" applyProtection="1">
      <alignment horizontal="center" vertical="center" wrapText="1"/>
      <protection/>
    </xf>
    <xf numFmtId="0" fontId="65" fillId="34" borderId="15" xfId="0" applyFont="1" applyFill="1" applyBorder="1" applyAlignment="1" applyProtection="1">
      <alignment horizontal="center" vertical="center" wrapText="1"/>
      <protection/>
    </xf>
    <xf numFmtId="3" fontId="62" fillId="34" borderId="15" xfId="0" applyNumberFormat="1" applyFont="1" applyFill="1" applyBorder="1" applyAlignment="1" applyProtection="1">
      <alignment horizontal="center" vertical="center" wrapText="1"/>
      <protection/>
    </xf>
    <xf numFmtId="0" fontId="59" fillId="33" borderId="15" xfId="0" applyFont="1" applyFill="1" applyBorder="1" applyAlignment="1" applyProtection="1">
      <alignment horizontal="center" vertical="center" wrapText="1"/>
      <protection/>
    </xf>
    <xf numFmtId="3" fontId="59" fillId="33" borderId="15" xfId="0" applyNumberFormat="1" applyFont="1" applyFill="1" applyBorder="1" applyAlignment="1" applyProtection="1">
      <alignment horizontal="center" vertical="center" wrapText="1"/>
      <protection/>
    </xf>
    <xf numFmtId="0" fontId="61" fillId="0" borderId="15" xfId="0" applyFont="1" applyBorder="1" applyAlignment="1" applyProtection="1">
      <alignment vertical="center" wrapText="1"/>
      <protection/>
    </xf>
    <xf numFmtId="0" fontId="61" fillId="0" borderId="15" xfId="0" applyFont="1" applyFill="1" applyBorder="1" applyAlignment="1" applyProtection="1">
      <alignment horizontal="center" vertical="center" wrapText="1"/>
      <protection/>
    </xf>
    <xf numFmtId="3" fontId="61" fillId="0" borderId="15" xfId="0" applyNumberFormat="1" applyFont="1" applyBorder="1" applyAlignment="1" applyProtection="1">
      <alignment horizontal="center" vertical="center" wrapText="1"/>
      <protection/>
    </xf>
    <xf numFmtId="3" fontId="61" fillId="35" borderId="15" xfId="0" applyNumberFormat="1" applyFont="1" applyFill="1" applyBorder="1" applyAlignment="1" applyProtection="1">
      <alignment horizontal="center" vertical="center" wrapText="1"/>
      <protection/>
    </xf>
    <xf numFmtId="0" fontId="63" fillId="0" borderId="15" xfId="0" applyFont="1" applyBorder="1" applyAlignment="1" applyProtection="1">
      <alignment vertical="center" wrapText="1"/>
      <protection/>
    </xf>
    <xf numFmtId="0" fontId="64" fillId="0" borderId="15" xfId="0" applyFont="1" applyBorder="1" applyAlignment="1" applyProtection="1">
      <alignment wrapText="1"/>
      <protection/>
    </xf>
    <xf numFmtId="0" fontId="64" fillId="0" borderId="15" xfId="0" applyFont="1" applyBorder="1" applyAlignment="1" applyProtection="1">
      <alignment vertical="center" wrapText="1"/>
      <protection/>
    </xf>
    <xf numFmtId="0" fontId="66" fillId="0" borderId="0" xfId="0" applyFont="1" applyBorder="1" applyAlignment="1" applyProtection="1">
      <alignment vertical="center" wrapText="1"/>
      <protection/>
    </xf>
    <xf numFmtId="0" fontId="0" fillId="0" borderId="15" xfId="0" applyFont="1" applyBorder="1" applyAlignment="1" applyProtection="1">
      <alignment horizontal="center" vertical="center" wrapText="1"/>
      <protection/>
    </xf>
    <xf numFmtId="4" fontId="62" fillId="34" borderId="16" xfId="0" applyNumberFormat="1" applyFont="1" applyFill="1" applyBorder="1" applyAlignment="1" applyProtection="1">
      <alignment horizontal="center" vertical="center" wrapText="1"/>
      <protection/>
    </xf>
    <xf numFmtId="4" fontId="59" fillId="33" borderId="16" xfId="0" applyNumberFormat="1" applyFont="1" applyFill="1" applyBorder="1" applyAlignment="1" applyProtection="1">
      <alignment horizontal="center" vertical="center" wrapText="1"/>
      <protection/>
    </xf>
    <xf numFmtId="4" fontId="61" fillId="32" borderId="17" xfId="0" applyNumberFormat="1" applyFont="1" applyFill="1" applyBorder="1" applyAlignment="1" applyProtection="1">
      <alignment horizontal="right" vertical="center" wrapText="1"/>
      <protection locked="0"/>
    </xf>
    <xf numFmtId="0" fontId="61" fillId="0" borderId="15" xfId="0" applyFont="1" applyBorder="1" applyAlignment="1" applyProtection="1">
      <alignment horizontal="left" vertical="center" wrapText="1"/>
      <protection/>
    </xf>
    <xf numFmtId="0" fontId="66" fillId="0" borderId="18" xfId="0" applyFont="1" applyBorder="1" applyAlignment="1" applyProtection="1">
      <alignment vertical="center" wrapText="1"/>
      <protection/>
    </xf>
    <xf numFmtId="4" fontId="65" fillId="0" borderId="18" xfId="0" applyNumberFormat="1" applyFont="1" applyBorder="1" applyAlignment="1" applyProtection="1">
      <alignment horizontal="right" vertical="center" wrapText="1"/>
      <protection/>
    </xf>
    <xf numFmtId="3" fontId="0" fillId="0" borderId="0" xfId="0" applyNumberFormat="1" applyBorder="1" applyAlignment="1" applyProtection="1">
      <alignment horizontal="center" wrapText="1"/>
      <protection/>
    </xf>
    <xf numFmtId="3" fontId="0" fillId="0" borderId="0" xfId="0" applyNumberFormat="1" applyBorder="1" applyAlignment="1">
      <alignment horizontal="center" wrapText="1"/>
    </xf>
    <xf numFmtId="3" fontId="64" fillId="0" borderId="0" xfId="0" applyNumberFormat="1" applyFont="1" applyAlignment="1">
      <alignment horizontal="center"/>
    </xf>
    <xf numFmtId="3" fontId="0" fillId="3" borderId="15" xfId="0" applyNumberFormat="1" applyFill="1" applyBorder="1" applyAlignment="1" applyProtection="1">
      <alignment horizontal="center" wrapText="1"/>
      <protection/>
    </xf>
    <xf numFmtId="3" fontId="0" fillId="4" borderId="15" xfId="0" applyNumberFormat="1" applyFill="1" applyBorder="1" applyAlignment="1" applyProtection="1">
      <alignment horizontal="center" wrapText="1"/>
      <protection/>
    </xf>
    <xf numFmtId="3" fontId="0" fillId="5" borderId="15" xfId="0" applyNumberFormat="1" applyFill="1" applyBorder="1" applyAlignment="1" applyProtection="1">
      <alignment horizontal="center" wrapText="1"/>
      <protection/>
    </xf>
    <xf numFmtId="3" fontId="0" fillId="6" borderId="15" xfId="0" applyNumberFormat="1" applyFill="1" applyBorder="1" applyAlignment="1" applyProtection="1">
      <alignment horizontal="center" wrapText="1"/>
      <protection/>
    </xf>
    <xf numFmtId="3" fontId="0" fillId="7" borderId="15" xfId="0" applyNumberFormat="1" applyFill="1" applyBorder="1" applyAlignment="1" applyProtection="1">
      <alignment horizontal="center" wrapText="1"/>
      <protection/>
    </xf>
    <xf numFmtId="3" fontId="0" fillId="36" borderId="15" xfId="0" applyNumberFormat="1" applyFill="1" applyBorder="1" applyAlignment="1" applyProtection="1">
      <alignment horizontal="center" wrapText="1"/>
      <protection/>
    </xf>
    <xf numFmtId="0" fontId="63" fillId="0" borderId="15" xfId="0" applyFont="1" applyFill="1" applyBorder="1" applyAlignment="1" applyProtection="1">
      <alignment horizontal="left" vertical="top" wrapText="1"/>
      <protection/>
    </xf>
    <xf numFmtId="0" fontId="63" fillId="0" borderId="19" xfId="0" applyFont="1" applyFill="1" applyBorder="1" applyAlignment="1" applyProtection="1">
      <alignment horizontal="center" vertical="center" wrapText="1"/>
      <protection/>
    </xf>
    <xf numFmtId="0" fontId="63" fillId="0" borderId="15" xfId="0" applyFont="1" applyFill="1" applyBorder="1" applyAlignment="1" applyProtection="1">
      <alignment horizontal="center" vertical="center" wrapText="1"/>
      <protection/>
    </xf>
    <xf numFmtId="3" fontId="65" fillId="0" borderId="15" xfId="0" applyNumberFormat="1" applyFont="1" applyBorder="1" applyAlignment="1">
      <alignment horizontal="center" vertical="center" wrapText="1"/>
    </xf>
    <xf numFmtId="0" fontId="63" fillId="0" borderId="15" xfId="0" applyFont="1" applyFill="1" applyBorder="1" applyAlignment="1">
      <alignment vertical="center" wrapText="1"/>
    </xf>
    <xf numFmtId="0" fontId="63" fillId="0" borderId="15" xfId="0" applyFont="1" applyFill="1" applyBorder="1" applyAlignment="1">
      <alignment horizontal="center" vertical="center" wrapText="1"/>
    </xf>
    <xf numFmtId="0" fontId="64" fillId="0" borderId="15" xfId="0" applyFont="1" applyFill="1" applyBorder="1" applyAlignment="1">
      <alignment vertical="center" wrapText="1"/>
    </xf>
    <xf numFmtId="0" fontId="63" fillId="0" borderId="15" xfId="0" applyFont="1" applyBorder="1" applyAlignment="1">
      <alignment vertical="center" wrapText="1"/>
    </xf>
    <xf numFmtId="0" fontId="63" fillId="0" borderId="15" xfId="0" applyFont="1" applyBorder="1" applyAlignment="1">
      <alignment horizontal="center" vertical="center" wrapText="1"/>
    </xf>
    <xf numFmtId="4" fontId="64" fillId="0" borderId="15" xfId="0" applyNumberFormat="1" applyFont="1" applyBorder="1" applyAlignment="1">
      <alignment horizontal="center" vertical="center" wrapText="1"/>
    </xf>
    <xf numFmtId="0" fontId="64" fillId="0" borderId="15" xfId="0" applyFont="1" applyBorder="1" applyAlignment="1">
      <alignment vertical="center" wrapText="1"/>
    </xf>
    <xf numFmtId="3" fontId="0" fillId="0" borderId="15" xfId="0" applyNumberFormat="1" applyBorder="1" applyAlignment="1" applyProtection="1">
      <alignment horizontal="center" wrapText="1"/>
      <protection/>
    </xf>
    <xf numFmtId="49" fontId="64" fillId="0" borderId="0" xfId="0" applyNumberFormat="1" applyFont="1" applyFill="1" applyBorder="1" applyAlignment="1">
      <alignment horizontal="center" vertical="center" wrapText="1"/>
    </xf>
    <xf numFmtId="3" fontId="64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6" fillId="0" borderId="15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67" fillId="37" borderId="15" xfId="0" applyFont="1" applyFill="1" applyBorder="1" applyAlignment="1">
      <alignment vertical="center" wrapText="1"/>
    </xf>
    <xf numFmtId="0" fontId="68" fillId="37" borderId="15" xfId="0" applyFont="1" applyFill="1" applyBorder="1" applyAlignment="1">
      <alignment horizontal="center" vertical="center" wrapText="1"/>
    </xf>
    <xf numFmtId="0" fontId="64" fillId="0" borderId="0" xfId="0" applyFont="1" applyAlignment="1">
      <alignment/>
    </xf>
    <xf numFmtId="0" fontId="6" fillId="0" borderId="15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64" fillId="0" borderId="15" xfId="59" applyFont="1" applyBorder="1" applyAlignment="1">
      <alignment horizontal="left" vertical="center"/>
      <protection/>
    </xf>
    <xf numFmtId="0" fontId="6" fillId="0" borderId="15" xfId="59" applyFont="1" applyBorder="1" applyAlignment="1">
      <alignment horizontal="left" vertical="center"/>
      <protection/>
    </xf>
    <xf numFmtId="0" fontId="64" fillId="0" borderId="15" xfId="0" applyFont="1" applyBorder="1" applyAlignment="1">
      <alignment horizontal="left" wrapText="1"/>
    </xf>
    <xf numFmtId="0" fontId="5" fillId="0" borderId="0" xfId="0" applyFont="1" applyBorder="1" applyAlignment="1">
      <alignment horizontal="left" vertical="center"/>
    </xf>
    <xf numFmtId="0" fontId="6" fillId="38" borderId="15" xfId="0" applyFont="1" applyFill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/>
    </xf>
    <xf numFmtId="0" fontId="64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6" fillId="0" borderId="15" xfId="0" applyFont="1" applyBorder="1" applyAlignment="1">
      <alignment vertical="center" wrapText="1"/>
    </xf>
    <xf numFmtId="0" fontId="64" fillId="0" borderId="15" xfId="0" applyFont="1" applyBorder="1" applyAlignment="1">
      <alignment horizontal="justify" vertical="center" wrapText="1"/>
    </xf>
    <xf numFmtId="0" fontId="63" fillId="0" borderId="0" xfId="0" applyFont="1" applyAlignment="1">
      <alignment vertical="center"/>
    </xf>
    <xf numFmtId="0" fontId="64" fillId="0" borderId="20" xfId="0" applyFont="1" applyBorder="1" applyAlignment="1">
      <alignment horizontal="center" vertical="center" wrapText="1"/>
    </xf>
    <xf numFmtId="0" fontId="0" fillId="0" borderId="0" xfId="0" applyBorder="1" applyAlignment="1" applyProtection="1">
      <alignment horizontal="center" wrapText="1"/>
      <protection/>
    </xf>
    <xf numFmtId="0" fontId="64" fillId="0" borderId="15" xfId="0" applyFont="1" applyBorder="1" applyAlignment="1">
      <alignment horizontal="left" vertical="center" wrapText="1"/>
    </xf>
    <xf numFmtId="0" fontId="64" fillId="0" borderId="15" xfId="0" applyFont="1" applyBorder="1" applyAlignment="1">
      <alignment horizontal="center" vertical="center" wrapText="1"/>
    </xf>
    <xf numFmtId="0" fontId="64" fillId="0" borderId="15" xfId="0" applyFont="1" applyBorder="1" applyAlignment="1">
      <alignment horizontal="center"/>
    </xf>
    <xf numFmtId="0" fontId="63" fillId="0" borderId="0" xfId="0" applyFont="1" applyAlignment="1">
      <alignment horizontal="center" vertical="center"/>
    </xf>
    <xf numFmtId="0" fontId="69" fillId="0" borderId="0" xfId="0" applyFont="1" applyAlignment="1">
      <alignment horizontal="center" vertical="center"/>
    </xf>
    <xf numFmtId="0" fontId="64" fillId="0" borderId="15" xfId="0" applyFont="1" applyBorder="1" applyAlignment="1">
      <alignment horizontal="center" vertical="center"/>
    </xf>
    <xf numFmtId="49" fontId="57" fillId="10" borderId="15" xfId="23" applyNumberFormat="1" applyFont="1" applyBorder="1" applyAlignment="1" applyProtection="1">
      <alignment horizontal="center" vertical="center" wrapText="1"/>
      <protection/>
    </xf>
    <xf numFmtId="3" fontId="57" fillId="10" borderId="15" xfId="23" applyNumberFormat="1" applyFont="1" applyBorder="1" applyAlignment="1">
      <alignment horizontal="center" vertical="center" wrapText="1"/>
    </xf>
    <xf numFmtId="4" fontId="70" fillId="0" borderId="0" xfId="0" applyNumberFormat="1" applyFont="1" applyAlignment="1">
      <alignment horizontal="center" vertical="center" wrapText="1"/>
    </xf>
    <xf numFmtId="49" fontId="57" fillId="10" borderId="21" xfId="23" applyNumberFormat="1" applyFont="1" applyBorder="1" applyAlignment="1">
      <alignment horizontal="center" vertical="center" wrapText="1"/>
    </xf>
    <xf numFmtId="0" fontId="57" fillId="10" borderId="21" xfId="23" applyFont="1" applyBorder="1" applyAlignment="1">
      <alignment horizontal="left" vertical="center" wrapText="1"/>
    </xf>
    <xf numFmtId="0" fontId="57" fillId="10" borderId="21" xfId="23" applyFont="1" applyBorder="1" applyAlignment="1">
      <alignment horizontal="center" vertical="center" wrapText="1"/>
    </xf>
    <xf numFmtId="3" fontId="57" fillId="10" borderId="21" xfId="23" applyNumberFormat="1" applyFont="1" applyBorder="1" applyAlignment="1">
      <alignment horizontal="center" vertical="center" wrapText="1"/>
    </xf>
    <xf numFmtId="4" fontId="57" fillId="10" borderId="21" xfId="23" applyNumberFormat="1" applyFont="1" applyBorder="1" applyAlignment="1">
      <alignment horizontal="center" vertical="center" wrapText="1"/>
    </xf>
    <xf numFmtId="49" fontId="64" fillId="0" borderId="15" xfId="0" applyNumberFormat="1" applyFont="1" applyBorder="1" applyAlignment="1">
      <alignment horizontal="center" vertical="center" wrapText="1"/>
    </xf>
    <xf numFmtId="3" fontId="0" fillId="10" borderId="15" xfId="23" applyNumberFormat="1" applyBorder="1" applyAlignment="1">
      <alignment horizontal="center" wrapText="1"/>
    </xf>
    <xf numFmtId="4" fontId="70" fillId="0" borderId="19" xfId="0" applyNumberFormat="1" applyFont="1" applyBorder="1" applyAlignment="1">
      <alignment horizontal="center" vertical="center" wrapText="1"/>
    </xf>
    <xf numFmtId="4" fontId="70" fillId="0" borderId="15" xfId="0" applyNumberFormat="1" applyFont="1" applyBorder="1" applyAlignment="1">
      <alignment horizontal="center" vertical="center" wrapText="1"/>
    </xf>
    <xf numFmtId="2" fontId="0" fillId="0" borderId="22" xfId="0" applyNumberFormat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/>
    </xf>
    <xf numFmtId="4" fontId="0" fillId="0" borderId="19" xfId="0" applyNumberFormat="1" applyBorder="1" applyAlignment="1">
      <alignment horizontal="center" vertical="center" wrapText="1"/>
    </xf>
    <xf numFmtId="4" fontId="0" fillId="0" borderId="15" xfId="0" applyNumberFormat="1" applyBorder="1" applyAlignment="1">
      <alignment horizontal="center" vertical="center" wrapText="1"/>
    </xf>
    <xf numFmtId="49" fontId="0" fillId="0" borderId="0" xfId="0" applyNumberFormat="1" applyAlignment="1">
      <alignment/>
    </xf>
    <xf numFmtId="2" fontId="71" fillId="0" borderId="0" xfId="0" applyNumberFormat="1" applyFont="1" applyBorder="1" applyAlignment="1" applyProtection="1">
      <alignment horizontal="center" vertical="center" wrapText="1"/>
      <protection/>
    </xf>
    <xf numFmtId="2" fontId="57" fillId="10" borderId="21" xfId="23" applyNumberFormat="1" applyFont="1" applyBorder="1" applyAlignment="1">
      <alignment horizontal="center" vertical="center" wrapText="1"/>
    </xf>
    <xf numFmtId="0" fontId="61" fillId="0" borderId="19" xfId="0" applyFont="1" applyFill="1" applyBorder="1" applyAlignment="1" applyProtection="1">
      <alignment horizontal="left" vertical="center" wrapText="1"/>
      <protection/>
    </xf>
    <xf numFmtId="2" fontId="0" fillId="0" borderId="19" xfId="0" applyNumberFormat="1" applyBorder="1" applyAlignment="1" applyProtection="1">
      <alignment horizontal="center" vertical="center" wrapText="1"/>
      <protection/>
    </xf>
    <xf numFmtId="0" fontId="61" fillId="0" borderId="15" xfId="0" applyFont="1" applyFill="1" applyBorder="1" applyAlignment="1" applyProtection="1">
      <alignment horizontal="left" vertical="center" wrapText="1"/>
      <protection/>
    </xf>
    <xf numFmtId="2" fontId="0" fillId="0" borderId="15" xfId="0" applyNumberFormat="1" applyBorder="1" applyAlignment="1" applyProtection="1">
      <alignment horizontal="center" vertical="center" wrapText="1"/>
      <protection/>
    </xf>
    <xf numFmtId="49" fontId="60" fillId="0" borderId="0" xfId="0" applyNumberFormat="1" applyFont="1" applyBorder="1" applyAlignment="1" applyProtection="1">
      <alignment horizontal="center" vertical="center" wrapText="1"/>
      <protection/>
    </xf>
    <xf numFmtId="3" fontId="0" fillId="0" borderId="0" xfId="0" applyNumberFormat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49" fontId="59" fillId="0" borderId="0" xfId="0" applyNumberFormat="1" applyFont="1" applyBorder="1" applyAlignment="1" applyProtection="1">
      <alignment horizontal="center" vertical="center" wrapText="1"/>
      <protection/>
    </xf>
    <xf numFmtId="0" fontId="57" fillId="0" borderId="0" xfId="0" applyFont="1" applyBorder="1" applyAlignment="1" applyProtection="1">
      <alignment horizontal="left" vertical="center" wrapText="1"/>
      <protection/>
    </xf>
    <xf numFmtId="4" fontId="71" fillId="0" borderId="0" xfId="0" applyNumberFormat="1" applyFont="1" applyBorder="1" applyAlignment="1" applyProtection="1">
      <alignment horizontal="center" vertical="center" wrapText="1"/>
      <protection/>
    </xf>
    <xf numFmtId="49" fontId="64" fillId="0" borderId="15" xfId="0" applyNumberFormat="1" applyFont="1" applyFill="1" applyBorder="1" applyAlignment="1" applyProtection="1">
      <alignment horizontal="center" vertical="center" wrapText="1"/>
      <protection/>
    </xf>
    <xf numFmtId="0" fontId="63" fillId="0" borderId="15" xfId="0" applyFont="1" applyFill="1" applyBorder="1" applyAlignment="1" applyProtection="1">
      <alignment horizontal="center" vertical="center" wrapText="1"/>
      <protection/>
    </xf>
    <xf numFmtId="4" fontId="0" fillId="0" borderId="19" xfId="0" applyNumberFormat="1" applyBorder="1" applyAlignment="1" applyProtection="1">
      <alignment horizontal="center" vertical="center" wrapText="1"/>
      <protection/>
    </xf>
    <xf numFmtId="4" fontId="0" fillId="0" borderId="15" xfId="0" applyNumberFormat="1" applyBorder="1" applyAlignment="1" applyProtection="1">
      <alignment horizontal="center" vertical="center" wrapText="1"/>
      <protection/>
    </xf>
    <xf numFmtId="49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 vertical="center" wrapText="1"/>
    </xf>
    <xf numFmtId="3" fontId="0" fillId="10" borderId="15" xfId="23" applyNumberFormat="1" applyBorder="1" applyAlignment="1" applyProtection="1">
      <alignment horizontal="center" vertical="center" wrapText="1"/>
      <protection/>
    </xf>
    <xf numFmtId="4" fontId="64" fillId="0" borderId="0" xfId="0" applyNumberFormat="1" applyFont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4" fontId="64" fillId="0" borderId="19" xfId="0" applyNumberFormat="1" applyFont="1" applyBorder="1" applyAlignment="1">
      <alignment horizontal="center" vertical="center" wrapText="1"/>
    </xf>
    <xf numFmtId="4" fontId="64" fillId="0" borderId="15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4" fillId="0" borderId="0" xfId="0" applyFont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0" fontId="0" fillId="10" borderId="15" xfId="23" applyBorder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0" xfId="0" applyAlignment="1">
      <alignment wrapText="1"/>
    </xf>
    <xf numFmtId="49" fontId="6" fillId="0" borderId="19" xfId="0" applyNumberFormat="1" applyFont="1" applyBorder="1" applyAlignment="1">
      <alignment horizontal="center" vertical="center" wrapText="1"/>
    </xf>
    <xf numFmtId="0" fontId="6" fillId="38" borderId="19" xfId="0" applyFont="1" applyFill="1" applyBorder="1" applyAlignment="1">
      <alignment horizontal="left" vertical="center" wrapText="1"/>
    </xf>
    <xf numFmtId="177" fontId="63" fillId="38" borderId="19" xfId="47" applyFont="1" applyFill="1" applyBorder="1" applyAlignment="1">
      <alignment horizontal="center" vertical="center" wrapText="1"/>
    </xf>
    <xf numFmtId="4" fontId="0" fillId="0" borderId="2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4" fontId="0" fillId="0" borderId="22" xfId="0" applyNumberFormat="1" applyBorder="1" applyAlignment="1">
      <alignment horizontal="center" vertical="center" wrapText="1"/>
    </xf>
    <xf numFmtId="4" fontId="64" fillId="0" borderId="0" xfId="0" applyNumberFormat="1" applyFont="1" applyAlignment="1">
      <alignment horizontal="center" vertical="center" wrapText="1"/>
    </xf>
    <xf numFmtId="49" fontId="65" fillId="0" borderId="0" xfId="0" applyNumberFormat="1" applyFont="1" applyAlignment="1">
      <alignment horizontal="center" vertical="center" wrapText="1"/>
    </xf>
    <xf numFmtId="4" fontId="64" fillId="0" borderId="19" xfId="0" applyNumberFormat="1" applyFont="1" applyBorder="1" applyAlignment="1">
      <alignment horizontal="center" vertical="center" wrapText="1"/>
    </xf>
    <xf numFmtId="49" fontId="64" fillId="0" borderId="0" xfId="0" applyNumberFormat="1" applyFont="1" applyAlignment="1">
      <alignment horizontal="center" vertical="center" wrapText="1"/>
    </xf>
    <xf numFmtId="49" fontId="63" fillId="0" borderId="0" xfId="0" applyNumberFormat="1" applyFont="1" applyAlignment="1">
      <alignment horizontal="center" vertical="center" wrapText="1"/>
    </xf>
    <xf numFmtId="49" fontId="69" fillId="0" borderId="0" xfId="0" applyNumberFormat="1" applyFont="1" applyAlignment="1">
      <alignment horizontal="center" vertical="center" wrapText="1"/>
    </xf>
    <xf numFmtId="4" fontId="72" fillId="0" borderId="0" xfId="0" applyNumberFormat="1" applyFont="1" applyAlignment="1">
      <alignment horizontal="center" vertical="center" wrapText="1"/>
    </xf>
    <xf numFmtId="49" fontId="64" fillId="0" borderId="23" xfId="0" applyNumberFormat="1" applyFont="1" applyBorder="1" applyAlignment="1">
      <alignment horizontal="center" vertical="center" wrapText="1"/>
    </xf>
    <xf numFmtId="3" fontId="0" fillId="10" borderId="15" xfId="23" applyNumberFormat="1" applyBorder="1" applyAlignment="1">
      <alignment horizontal="center"/>
    </xf>
    <xf numFmtId="49" fontId="64" fillId="0" borderId="0" xfId="0" applyNumberFormat="1" applyFont="1" applyBorder="1" applyAlignment="1">
      <alignment/>
    </xf>
    <xf numFmtId="0" fontId="63" fillId="0" borderId="19" xfId="0" applyFont="1" applyBorder="1" applyAlignment="1">
      <alignment horizontal="left" vertical="center" wrapText="1"/>
    </xf>
    <xf numFmtId="49" fontId="63" fillId="0" borderId="15" xfId="0" applyNumberFormat="1" applyFont="1" applyBorder="1" applyAlignment="1">
      <alignment horizontal="center" vertical="center" wrapText="1"/>
    </xf>
    <xf numFmtId="49" fontId="64" fillId="0" borderId="0" xfId="0" applyNumberFormat="1" applyFont="1" applyAlignment="1">
      <alignment/>
    </xf>
    <xf numFmtId="4" fontId="64" fillId="0" borderId="0" xfId="0" applyNumberFormat="1" applyFont="1" applyBorder="1" applyAlignment="1">
      <alignment horizontal="center" vertical="center" wrapText="1"/>
    </xf>
    <xf numFmtId="49" fontId="64" fillId="0" borderId="15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3" fontId="0" fillId="10" borderId="15" xfId="23" applyNumberFormat="1" applyBorder="1" applyAlignment="1">
      <alignment horizontal="center" vertical="center" wrapText="1"/>
    </xf>
    <xf numFmtId="0" fontId="0" fillId="10" borderId="15" xfId="23" applyBorder="1" applyAlignment="1">
      <alignment horizontal="center" vertical="center"/>
    </xf>
    <xf numFmtId="2" fontId="0" fillId="0" borderId="19" xfId="0" applyNumberFormat="1" applyBorder="1" applyAlignment="1">
      <alignment horizontal="center" vertical="center" wrapText="1"/>
    </xf>
    <xf numFmtId="2" fontId="0" fillId="0" borderId="15" xfId="0" applyNumberFormat="1" applyBorder="1" applyAlignment="1">
      <alignment horizontal="center" vertical="center" wrapText="1"/>
    </xf>
    <xf numFmtId="4" fontId="64" fillId="0" borderId="0" xfId="0" applyNumberFormat="1" applyFont="1" applyBorder="1" applyAlignment="1" applyProtection="1">
      <alignment horizontal="center" vertical="center" wrapText="1"/>
      <protection/>
    </xf>
    <xf numFmtId="4" fontId="64" fillId="0" borderId="19" xfId="0" applyNumberFormat="1" applyFont="1" applyBorder="1" applyAlignment="1" applyProtection="1">
      <alignment horizontal="center" vertical="center" wrapText="1"/>
      <protection/>
    </xf>
    <xf numFmtId="4" fontId="64" fillId="0" borderId="15" xfId="0" applyNumberFormat="1" applyFont="1" applyBorder="1" applyAlignment="1" applyProtection="1">
      <alignment horizontal="center" vertical="center" wrapText="1"/>
      <protection/>
    </xf>
    <xf numFmtId="4" fontId="0" fillId="0" borderId="0" xfId="0" applyNumberFormat="1" applyBorder="1" applyAlignment="1">
      <alignment horizontal="center" vertical="center" wrapText="1"/>
    </xf>
    <xf numFmtId="3" fontId="0" fillId="10" borderId="19" xfId="23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" fontId="0" fillId="0" borderId="15" xfId="0" applyNumberForma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3" fontId="57" fillId="10" borderId="15" xfId="23" applyNumberFormat="1" applyFont="1" applyBorder="1" applyAlignment="1">
      <alignment horizontal="center" vertical="center" wrapText="1"/>
    </xf>
    <xf numFmtId="49" fontId="57" fillId="10" borderId="15" xfId="23" applyNumberFormat="1" applyFont="1" applyBorder="1" applyAlignment="1">
      <alignment horizontal="center" vertical="center" wrapText="1"/>
    </xf>
    <xf numFmtId="49" fontId="67" fillId="0" borderId="15" xfId="0" applyNumberFormat="1" applyFont="1" applyBorder="1" applyAlignment="1">
      <alignment horizontal="center" vertical="center" wrapText="1"/>
    </xf>
    <xf numFmtId="0" fontId="63" fillId="0" borderId="19" xfId="0" applyFont="1" applyFill="1" applyBorder="1" applyAlignment="1" applyProtection="1">
      <alignment horizontal="left" vertical="center" wrapText="1"/>
      <protection/>
    </xf>
    <xf numFmtId="0" fontId="63" fillId="0" borderId="15" xfId="0" applyFont="1" applyFill="1" applyBorder="1" applyAlignment="1" applyProtection="1">
      <alignment horizontal="left" vertical="center" wrapText="1"/>
      <protection/>
    </xf>
    <xf numFmtId="0" fontId="64" fillId="0" borderId="15" xfId="0" applyFont="1" applyFill="1" applyBorder="1" applyAlignment="1" applyProtection="1">
      <alignment horizontal="left" vertical="center" wrapText="1"/>
      <protection/>
    </xf>
    <xf numFmtId="0" fontId="63" fillId="0" borderId="15" xfId="0" applyFont="1" applyBorder="1" applyAlignment="1" applyProtection="1">
      <alignment horizontal="left" vertical="center" wrapText="1"/>
      <protection/>
    </xf>
    <xf numFmtId="0" fontId="0" fillId="0" borderId="0" xfId="0" applyBorder="1" applyAlignment="1" applyProtection="1">
      <alignment horizontal="left" vertical="center" wrapText="1"/>
      <protection/>
    </xf>
    <xf numFmtId="0" fontId="6" fillId="0" borderId="15" xfId="0" applyFont="1" applyFill="1" applyBorder="1" applyAlignment="1" applyProtection="1">
      <alignment horizontal="left" vertical="center" wrapText="1"/>
      <protection/>
    </xf>
    <xf numFmtId="0" fontId="6" fillId="0" borderId="15" xfId="0" applyFont="1" applyFill="1" applyBorder="1" applyAlignment="1" applyProtection="1">
      <alignment horizontal="left" vertical="center"/>
      <protection/>
    </xf>
    <xf numFmtId="0" fontId="6" fillId="0" borderId="15" xfId="61" applyFont="1" applyFill="1" applyBorder="1" applyAlignment="1">
      <alignment horizontal="left" vertical="center" wrapText="1"/>
      <protection/>
    </xf>
    <xf numFmtId="0" fontId="6" fillId="38" borderId="15" xfId="61" applyFont="1" applyFill="1" applyBorder="1" applyAlignment="1">
      <alignment horizontal="left" vertical="center" wrapText="1"/>
      <protection/>
    </xf>
    <xf numFmtId="0" fontId="7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49" fontId="57" fillId="10" borderId="15" xfId="23" applyNumberFormat="1" applyFont="1" applyBorder="1" applyAlignment="1" applyProtection="1">
      <alignment horizontal="center" wrapText="1"/>
      <protection/>
    </xf>
    <xf numFmtId="49" fontId="57" fillId="10" borderId="21" xfId="23" applyNumberFormat="1" applyFont="1" applyBorder="1" applyAlignment="1">
      <alignment horizontal="center" wrapText="1"/>
    </xf>
    <xf numFmtId="49" fontId="60" fillId="0" borderId="19" xfId="0" applyNumberFormat="1" applyFont="1" applyFill="1" applyBorder="1" applyAlignment="1" applyProtection="1">
      <alignment horizontal="center" wrapText="1"/>
      <protection/>
    </xf>
    <xf numFmtId="49" fontId="60" fillId="0" borderId="0" xfId="0" applyNumberFormat="1" applyFont="1" applyBorder="1" applyAlignment="1" applyProtection="1">
      <alignment horizontal="center" wrapText="1"/>
      <protection/>
    </xf>
    <xf numFmtId="49" fontId="59" fillId="0" borderId="0" xfId="0" applyNumberFormat="1" applyFont="1" applyBorder="1" applyAlignment="1" applyProtection="1">
      <alignment horizontal="center" wrapText="1"/>
      <protection/>
    </xf>
    <xf numFmtId="49" fontId="60" fillId="0" borderId="15" xfId="0" applyNumberFormat="1" applyFont="1" applyFill="1" applyBorder="1" applyAlignment="1" applyProtection="1">
      <alignment horizontal="center" wrapText="1"/>
      <protection/>
    </xf>
    <xf numFmtId="49" fontId="64" fillId="0" borderId="15" xfId="0" applyNumberFormat="1" applyFont="1" applyBorder="1" applyAlignment="1">
      <alignment horizontal="center" wrapText="1"/>
    </xf>
    <xf numFmtId="49" fontId="70" fillId="0" borderId="0" xfId="0" applyNumberFormat="1" applyFont="1" applyAlignment="1">
      <alignment horizontal="center" wrapText="1"/>
    </xf>
    <xf numFmtId="49" fontId="64" fillId="0" borderId="19" xfId="0" applyNumberFormat="1" applyFont="1" applyFill="1" applyBorder="1" applyAlignment="1" applyProtection="1">
      <alignment horizontal="center" wrapText="1"/>
      <protection/>
    </xf>
    <xf numFmtId="0" fontId="0" fillId="0" borderId="0" xfId="0" applyAlignment="1">
      <alignment/>
    </xf>
    <xf numFmtId="49" fontId="60" fillId="0" borderId="0" xfId="0" applyNumberFormat="1" applyFont="1" applyFill="1" applyBorder="1" applyAlignment="1" applyProtection="1">
      <alignment horizontal="center" wrapText="1"/>
      <protection/>
    </xf>
    <xf numFmtId="0" fontId="6" fillId="0" borderId="15" xfId="61" applyFont="1" applyFill="1" applyBorder="1" applyAlignment="1">
      <alignment horizontal="center" vertical="center" wrapText="1"/>
      <protection/>
    </xf>
    <xf numFmtId="0" fontId="6" fillId="0" borderId="15" xfId="0" applyFont="1" applyFill="1" applyBorder="1" applyAlignment="1" applyProtection="1">
      <alignment horizontal="center" vertical="center"/>
      <protection/>
    </xf>
    <xf numFmtId="0" fontId="70" fillId="0" borderId="0" xfId="0" applyFont="1" applyAlignment="1">
      <alignment horizontal="center" vertical="center"/>
    </xf>
    <xf numFmtId="4" fontId="57" fillId="0" borderId="22" xfId="0" applyNumberFormat="1" applyFont="1" applyBorder="1" applyAlignment="1">
      <alignment horizontal="center" vertical="center" wrapText="1"/>
    </xf>
    <xf numFmtId="0" fontId="57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7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0" xfId="0" applyFont="1" applyAlignment="1">
      <alignment vertical="center"/>
    </xf>
    <xf numFmtId="4" fontId="57" fillId="0" borderId="26" xfId="0" applyNumberFormat="1" applyFont="1" applyBorder="1" applyAlignment="1">
      <alignment horizontal="center" vertical="center" wrapText="1"/>
    </xf>
    <xf numFmtId="4" fontId="57" fillId="0" borderId="27" xfId="0" applyNumberFormat="1" applyFont="1" applyBorder="1" applyAlignment="1">
      <alignment horizontal="center" vertical="center" wrapText="1"/>
    </xf>
    <xf numFmtId="0" fontId="70" fillId="0" borderId="0" xfId="0" applyFont="1" applyAlignment="1">
      <alignment horizontal="center"/>
    </xf>
    <xf numFmtId="0" fontId="73" fillId="0" borderId="0" xfId="0" applyFont="1" applyAlignment="1">
      <alignment horizontal="center"/>
    </xf>
    <xf numFmtId="0" fontId="70" fillId="0" borderId="0" xfId="0" applyFont="1" applyAlignment="1">
      <alignment/>
    </xf>
    <xf numFmtId="0" fontId="70" fillId="0" borderId="24" xfId="0" applyFont="1" applyBorder="1" applyAlignment="1">
      <alignment/>
    </xf>
    <xf numFmtId="49" fontId="65" fillId="10" borderId="21" xfId="0" applyNumberFormat="1" applyFont="1" applyFill="1" applyBorder="1" applyAlignment="1">
      <alignment horizontal="center" vertical="center" wrapText="1"/>
    </xf>
    <xf numFmtId="0" fontId="65" fillId="10" borderId="21" xfId="0" applyFont="1" applyFill="1" applyBorder="1" applyAlignment="1">
      <alignment horizontal="center" vertical="center" wrapText="1"/>
    </xf>
    <xf numFmtId="3" fontId="4" fillId="10" borderId="21" xfId="60" applyNumberFormat="1" applyFont="1" applyFill="1" applyBorder="1" applyAlignment="1">
      <alignment horizontal="center" vertical="center" wrapText="1"/>
      <protection/>
    </xf>
    <xf numFmtId="2" fontId="65" fillId="10" borderId="21" xfId="60" applyNumberFormat="1" applyFont="1" applyFill="1" applyBorder="1" applyAlignment="1">
      <alignment horizontal="center" vertical="center" wrapText="1"/>
      <protection/>
    </xf>
    <xf numFmtId="4" fontId="64" fillId="0" borderId="28" xfId="0" applyNumberFormat="1" applyFont="1" applyBorder="1" applyAlignment="1">
      <alignment horizontal="center" vertical="center" wrapText="1"/>
    </xf>
    <xf numFmtId="4" fontId="64" fillId="0" borderId="22" xfId="0" applyNumberFormat="1" applyFont="1" applyBorder="1" applyAlignment="1">
      <alignment horizontal="center" vertical="center" wrapText="1"/>
    </xf>
    <xf numFmtId="4" fontId="64" fillId="0" borderId="29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/>
    </xf>
    <xf numFmtId="0" fontId="0" fillId="10" borderId="15" xfId="23" applyBorder="1" applyAlignment="1">
      <alignment/>
    </xf>
    <xf numFmtId="0" fontId="63" fillId="0" borderId="19" xfId="0" applyFont="1" applyBorder="1" applyAlignment="1">
      <alignment horizontal="center" vertical="center" wrapText="1"/>
    </xf>
    <xf numFmtId="3" fontId="0" fillId="10" borderId="19" xfId="23" applyNumberFormat="1" applyBorder="1" applyAlignment="1">
      <alignment horizontal="center"/>
    </xf>
    <xf numFmtId="4" fontId="65" fillId="0" borderId="22" xfId="60" applyNumberFormat="1" applyFont="1" applyBorder="1" applyAlignment="1">
      <alignment horizontal="center" vertical="center" wrapText="1"/>
      <protection/>
    </xf>
    <xf numFmtId="49" fontId="57" fillId="10" borderId="25" xfId="23" applyNumberFormat="1" applyFont="1" applyBorder="1" applyAlignment="1">
      <alignment horizontal="center" vertical="center" wrapText="1"/>
    </xf>
    <xf numFmtId="49" fontId="57" fillId="10" borderId="30" xfId="23" applyNumberFormat="1" applyFont="1" applyBorder="1" applyAlignment="1">
      <alignment horizontal="center" vertical="center" wrapText="1"/>
    </xf>
    <xf numFmtId="0" fontId="57" fillId="0" borderId="0" xfId="0" applyFont="1" applyBorder="1" applyAlignment="1" applyProtection="1">
      <alignment horizontal="right" vertical="center" wrapText="1"/>
      <protection/>
    </xf>
    <xf numFmtId="2" fontId="65" fillId="0" borderId="22" xfId="60" applyNumberFormat="1" applyFont="1" applyBorder="1" applyAlignment="1">
      <alignment horizontal="center" vertical="center" wrapText="1"/>
      <protection/>
    </xf>
    <xf numFmtId="0" fontId="57" fillId="10" borderId="31" xfId="23" applyFont="1" applyBorder="1" applyAlignment="1" applyProtection="1">
      <alignment horizontal="center" vertical="center" wrapText="1"/>
      <protection/>
    </xf>
    <xf numFmtId="0" fontId="57" fillId="10" borderId="30" xfId="23" applyFont="1" applyBorder="1" applyAlignment="1" applyProtection="1">
      <alignment horizontal="center" vertical="center" wrapText="1"/>
      <protection/>
    </xf>
    <xf numFmtId="0" fontId="57" fillId="10" borderId="31" xfId="23" applyFont="1" applyBorder="1" applyAlignment="1">
      <alignment horizontal="center" vertical="center" wrapText="1"/>
    </xf>
    <xf numFmtId="0" fontId="57" fillId="10" borderId="30" xfId="23" applyFont="1" applyBorder="1" applyAlignment="1">
      <alignment horizontal="center" vertical="center" wrapText="1"/>
    </xf>
    <xf numFmtId="177" fontId="66" fillId="0" borderId="32" xfId="47" applyFont="1" applyBorder="1" applyAlignment="1">
      <alignment horizontal="center"/>
    </xf>
    <xf numFmtId="4" fontId="57" fillId="0" borderId="22" xfId="0" applyNumberFormat="1" applyFont="1" applyBorder="1" applyAlignment="1">
      <alignment horizontal="center" vertical="center" wrapText="1"/>
    </xf>
    <xf numFmtId="0" fontId="57" fillId="10" borderId="31" xfId="23" applyFont="1" applyBorder="1" applyAlignment="1">
      <alignment horizontal="center" vertical="center" wrapText="1"/>
    </xf>
    <xf numFmtId="0" fontId="57" fillId="10" borderId="30" xfId="23" applyFont="1" applyBorder="1" applyAlignment="1">
      <alignment horizontal="center" vertical="center" wrapText="1"/>
    </xf>
    <xf numFmtId="0" fontId="57" fillId="10" borderId="15" xfId="23" applyFont="1" applyBorder="1" applyAlignment="1">
      <alignment horizontal="center" vertical="center" wrapText="1"/>
    </xf>
    <xf numFmtId="0" fontId="57" fillId="10" borderId="33" xfId="23" applyFont="1" applyBorder="1" applyAlignment="1">
      <alignment horizontal="center" vertical="center" wrapText="1"/>
    </xf>
    <xf numFmtId="0" fontId="57" fillId="10" borderId="34" xfId="23" applyFont="1" applyBorder="1" applyAlignment="1">
      <alignment horizontal="center" vertical="center" wrapText="1"/>
    </xf>
    <xf numFmtId="3" fontId="4" fillId="38" borderId="15" xfId="0" applyNumberFormat="1" applyFont="1" applyFill="1" applyBorder="1" applyAlignment="1">
      <alignment horizontal="center" wrapText="1"/>
    </xf>
    <xf numFmtId="0" fontId="57" fillId="0" borderId="0" xfId="0" applyFont="1" applyBorder="1" applyAlignment="1">
      <alignment horizontal="right" vertical="center" wrapText="1"/>
    </xf>
    <xf numFmtId="0" fontId="0" fillId="0" borderId="0" xfId="0" applyBorder="1" applyAlignment="1" applyProtection="1">
      <alignment horizontal="left" wrapText="1"/>
      <protection/>
    </xf>
    <xf numFmtId="0" fontId="74" fillId="0" borderId="0" xfId="0" applyFont="1" applyBorder="1" applyAlignment="1" applyProtection="1">
      <alignment horizontal="left" wrapText="1"/>
      <protection/>
    </xf>
    <xf numFmtId="0" fontId="65" fillId="0" borderId="0" xfId="0" applyFont="1" applyAlignment="1">
      <alignment horizontal="center" vertical="center"/>
    </xf>
    <xf numFmtId="0" fontId="69" fillId="0" borderId="0" xfId="0" applyFont="1" applyAlignment="1">
      <alignment vertical="center"/>
    </xf>
    <xf numFmtId="0" fontId="57" fillId="10" borderId="25" xfId="23" applyFont="1" applyBorder="1" applyAlignment="1">
      <alignment horizontal="center" vertical="center"/>
    </xf>
    <xf numFmtId="0" fontId="57" fillId="10" borderId="30" xfId="23" applyFont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 wrapText="1"/>
    </xf>
    <xf numFmtId="0" fontId="75" fillId="0" borderId="0" xfId="60" applyFont="1" applyAlignment="1">
      <alignment horizontal="center" vertical="center" wrapText="1"/>
      <protection/>
    </xf>
    <xf numFmtId="0" fontId="65" fillId="10" borderId="35" xfId="60" applyFont="1" applyFill="1" applyBorder="1" applyAlignment="1">
      <alignment horizontal="center" vertical="center"/>
      <protection/>
    </xf>
    <xf numFmtId="0" fontId="65" fillId="10" borderId="36" xfId="60" applyFont="1" applyFill="1" applyBorder="1" applyAlignment="1">
      <alignment horizontal="center" vertical="center"/>
      <protection/>
    </xf>
    <xf numFmtId="0" fontId="76" fillId="0" borderId="31" xfId="0" applyFont="1" applyBorder="1" applyAlignment="1">
      <alignment horizontal="left" vertical="center" wrapText="1"/>
    </xf>
    <xf numFmtId="0" fontId="76" fillId="0" borderId="30" xfId="0" applyFont="1" applyBorder="1" applyAlignment="1">
      <alignment horizontal="left" vertical="center" wrapText="1"/>
    </xf>
    <xf numFmtId="0" fontId="63" fillId="0" borderId="15" xfId="0" applyFont="1" applyBorder="1" applyAlignment="1">
      <alignment horizontal="left" vertical="center" wrapText="1"/>
    </xf>
    <xf numFmtId="4" fontId="64" fillId="0" borderId="28" xfId="0" applyNumberFormat="1" applyFont="1" applyBorder="1" applyAlignment="1">
      <alignment horizontal="center" vertical="center" wrapText="1"/>
    </xf>
    <xf numFmtId="4" fontId="64" fillId="0" borderId="22" xfId="0" applyNumberFormat="1" applyFont="1" applyBorder="1" applyAlignment="1">
      <alignment horizontal="center" vertical="center" wrapText="1"/>
    </xf>
    <xf numFmtId="4" fontId="64" fillId="0" borderId="29" xfId="0" applyNumberFormat="1" applyFont="1" applyBorder="1" applyAlignment="1">
      <alignment horizontal="center" vertical="center" wrapText="1"/>
    </xf>
    <xf numFmtId="4" fontId="57" fillId="0" borderId="37" xfId="0" applyNumberFormat="1" applyFont="1" applyBorder="1" applyAlignment="1">
      <alignment horizontal="center" vertical="center" wrapText="1"/>
    </xf>
    <xf numFmtId="4" fontId="57" fillId="0" borderId="38" xfId="0" applyNumberFormat="1" applyFont="1" applyBorder="1" applyAlignment="1">
      <alignment horizontal="center" vertical="center" wrapText="1"/>
    </xf>
    <xf numFmtId="0" fontId="57" fillId="0" borderId="0" xfId="0" applyFont="1" applyAlignment="1">
      <alignment horizontal="center" vertical="center" wrapText="1"/>
    </xf>
    <xf numFmtId="0" fontId="57" fillId="0" borderId="0" xfId="0" applyFont="1" applyAlignment="1">
      <alignment horizontal="center" vertical="center"/>
    </xf>
    <xf numFmtId="0" fontId="0" fillId="0" borderId="0" xfId="0" applyFont="1" applyAlignment="1">
      <alignment horizontal="justify" vertical="center"/>
    </xf>
    <xf numFmtId="177" fontId="66" fillId="0" borderId="32" xfId="47" applyFont="1" applyBorder="1" applyAlignment="1">
      <alignment horizontal="center" vertical="center" wrapText="1"/>
    </xf>
    <xf numFmtId="4" fontId="57" fillId="0" borderId="39" xfId="0" applyNumberFormat="1" applyFont="1" applyBorder="1" applyAlignment="1">
      <alignment horizontal="center" vertical="center" wrapText="1"/>
    </xf>
    <xf numFmtId="4" fontId="57" fillId="0" borderId="40" xfId="0" applyNumberFormat="1" applyFont="1" applyBorder="1" applyAlignment="1">
      <alignment horizontal="center" vertical="center" wrapText="1"/>
    </xf>
    <xf numFmtId="4" fontId="57" fillId="0" borderId="26" xfId="0" applyNumberFormat="1" applyFont="1" applyBorder="1" applyAlignment="1">
      <alignment horizontal="center" vertical="center" wrapText="1"/>
    </xf>
    <xf numFmtId="0" fontId="73" fillId="0" borderId="0" xfId="0" applyFont="1" applyAlignment="1">
      <alignment horizontal="center"/>
    </xf>
    <xf numFmtId="4" fontId="57" fillId="0" borderId="41" xfId="0" applyNumberFormat="1" applyFont="1" applyBorder="1" applyAlignment="1">
      <alignment horizontal="center" vertical="center" wrapText="1"/>
    </xf>
    <xf numFmtId="4" fontId="57" fillId="0" borderId="42" xfId="0" applyNumberFormat="1" applyFont="1" applyBorder="1" applyAlignment="1">
      <alignment horizontal="center" vertical="center" wrapText="1"/>
    </xf>
    <xf numFmtId="4" fontId="57" fillId="0" borderId="43" xfId="0" applyNumberFormat="1" applyFont="1" applyBorder="1" applyAlignment="1">
      <alignment horizontal="center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3 2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cel Built-in Normal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2 2" xfId="60"/>
    <cellStyle name="Normal 7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G199"/>
  <sheetViews>
    <sheetView zoomScalePageLayoutView="0" workbookViewId="0" topLeftCell="A187">
      <selection activeCell="B191" sqref="B191"/>
    </sheetView>
  </sheetViews>
  <sheetFormatPr defaultColWidth="9.00390625" defaultRowHeight="14.25"/>
  <cols>
    <col min="1" max="1" width="10.625" style="0" customWidth="1"/>
    <col min="2" max="2" width="45.625" style="0" customWidth="1"/>
    <col min="3" max="4" width="10.625" style="0" customWidth="1"/>
    <col min="5" max="7" width="18.625" style="0" customWidth="1"/>
  </cols>
  <sheetData>
    <row r="1" spans="1:7" ht="30" customHeight="1">
      <c r="A1" s="186" t="s">
        <v>992</v>
      </c>
      <c r="B1" s="240" t="s">
        <v>4477</v>
      </c>
      <c r="C1" s="241"/>
      <c r="D1" s="102" t="s">
        <v>1246</v>
      </c>
      <c r="E1" s="150"/>
      <c r="F1" s="150"/>
      <c r="G1" s="150"/>
    </row>
    <row r="2" spans="1:7" ht="30" customHeight="1" thickBot="1">
      <c r="A2" s="104" t="s">
        <v>820</v>
      </c>
      <c r="B2" s="106" t="s">
        <v>1247</v>
      </c>
      <c r="C2" s="106" t="s">
        <v>9</v>
      </c>
      <c r="D2" s="107" t="s">
        <v>4470</v>
      </c>
      <c r="E2" s="108" t="s">
        <v>1248</v>
      </c>
      <c r="F2" s="108" t="s">
        <v>1249</v>
      </c>
      <c r="G2" s="108" t="s">
        <v>1250</v>
      </c>
    </row>
    <row r="3" spans="1:7" ht="14.25">
      <c r="A3" s="151" t="s">
        <v>1623</v>
      </c>
      <c r="B3" s="152" t="s">
        <v>4478</v>
      </c>
      <c r="C3" s="153" t="s">
        <v>823</v>
      </c>
      <c r="D3" s="110">
        <v>1</v>
      </c>
      <c r="E3" s="116"/>
      <c r="F3" s="116">
        <f>SUM(E3*1.2)</f>
        <v>0</v>
      </c>
      <c r="G3" s="116">
        <f>SUM(D3*E3)</f>
        <v>0</v>
      </c>
    </row>
    <row r="4" spans="1:7" ht="14.25">
      <c r="A4" s="151" t="s">
        <v>1624</v>
      </c>
      <c r="B4" s="86" t="s">
        <v>4479</v>
      </c>
      <c r="C4" s="153" t="s">
        <v>823</v>
      </c>
      <c r="D4" s="110">
        <v>1</v>
      </c>
      <c r="E4" s="117"/>
      <c r="F4" s="117">
        <f aca="true" t="shared" si="0" ref="F4:F67">SUM(E4*1.2)</f>
        <v>0</v>
      </c>
      <c r="G4" s="117">
        <f aca="true" t="shared" si="1" ref="G4:G67">SUM(D4*E4)</f>
        <v>0</v>
      </c>
    </row>
    <row r="5" spans="1:7" ht="14.25">
      <c r="A5" s="151" t="s">
        <v>1625</v>
      </c>
      <c r="B5" s="95" t="s">
        <v>420</v>
      </c>
      <c r="C5" s="153" t="s">
        <v>823</v>
      </c>
      <c r="D5" s="110">
        <v>1</v>
      </c>
      <c r="E5" s="117"/>
      <c r="F5" s="117">
        <f t="shared" si="0"/>
        <v>0</v>
      </c>
      <c r="G5" s="117">
        <f t="shared" si="1"/>
        <v>0</v>
      </c>
    </row>
    <row r="6" spans="1:7" ht="14.25">
      <c r="A6" s="151" t="s">
        <v>1626</v>
      </c>
      <c r="B6" s="95" t="s">
        <v>424</v>
      </c>
      <c r="C6" s="153" t="s">
        <v>823</v>
      </c>
      <c r="D6" s="110">
        <v>1</v>
      </c>
      <c r="E6" s="117"/>
      <c r="F6" s="117">
        <f t="shared" si="0"/>
        <v>0</v>
      </c>
      <c r="G6" s="117">
        <f t="shared" si="1"/>
        <v>0</v>
      </c>
    </row>
    <row r="7" spans="1:7" ht="14.25">
      <c r="A7" s="151" t="s">
        <v>1627</v>
      </c>
      <c r="B7" s="95" t="s">
        <v>4480</v>
      </c>
      <c r="C7" s="153" t="s">
        <v>823</v>
      </c>
      <c r="D7" s="110">
        <v>1</v>
      </c>
      <c r="E7" s="117"/>
      <c r="F7" s="117">
        <f>SUM(E7*1.2)</f>
        <v>0</v>
      </c>
      <c r="G7" s="117">
        <f>SUM(D7*E7)</f>
        <v>0</v>
      </c>
    </row>
    <row r="8" spans="1:7" ht="14.25">
      <c r="A8" s="151" t="s">
        <v>1628</v>
      </c>
      <c r="B8" s="95" t="s">
        <v>4481</v>
      </c>
      <c r="C8" s="153" t="s">
        <v>823</v>
      </c>
      <c r="D8" s="110">
        <v>1</v>
      </c>
      <c r="E8" s="117"/>
      <c r="F8" s="117">
        <f t="shared" si="0"/>
        <v>0</v>
      </c>
      <c r="G8" s="117">
        <f t="shared" si="1"/>
        <v>0</v>
      </c>
    </row>
    <row r="9" spans="1:7" ht="14.25">
      <c r="A9" s="151" t="s">
        <v>1629</v>
      </c>
      <c r="B9" s="95" t="s">
        <v>4482</v>
      </c>
      <c r="C9" s="153" t="s">
        <v>823</v>
      </c>
      <c r="D9" s="110">
        <v>1</v>
      </c>
      <c r="E9" s="117"/>
      <c r="F9" s="117">
        <f t="shared" si="0"/>
        <v>0</v>
      </c>
      <c r="G9" s="117">
        <f t="shared" si="1"/>
        <v>0</v>
      </c>
    </row>
    <row r="10" spans="1:7" ht="14.25">
      <c r="A10" s="151" t="s">
        <v>1630</v>
      </c>
      <c r="B10" s="95" t="s">
        <v>4483</v>
      </c>
      <c r="C10" s="153" t="s">
        <v>823</v>
      </c>
      <c r="D10" s="110">
        <v>1</v>
      </c>
      <c r="E10" s="117"/>
      <c r="F10" s="117">
        <f t="shared" si="0"/>
        <v>0</v>
      </c>
      <c r="G10" s="117">
        <f t="shared" si="1"/>
        <v>0</v>
      </c>
    </row>
    <row r="11" spans="1:7" ht="14.25">
      <c r="A11" s="151" t="s">
        <v>1631</v>
      </c>
      <c r="B11" s="95" t="s">
        <v>427</v>
      </c>
      <c r="C11" s="153" t="s">
        <v>823</v>
      </c>
      <c r="D11" s="110">
        <v>1</v>
      </c>
      <c r="E11" s="117"/>
      <c r="F11" s="117">
        <f t="shared" si="0"/>
        <v>0</v>
      </c>
      <c r="G11" s="117">
        <f t="shared" si="1"/>
        <v>0</v>
      </c>
    </row>
    <row r="12" spans="1:7" ht="14.25">
      <c r="A12" s="151" t="s">
        <v>1632</v>
      </c>
      <c r="B12" s="95" t="s">
        <v>4484</v>
      </c>
      <c r="C12" s="153" t="s">
        <v>823</v>
      </c>
      <c r="D12" s="110">
        <v>1</v>
      </c>
      <c r="E12" s="117"/>
      <c r="F12" s="117">
        <f t="shared" si="0"/>
        <v>0</v>
      </c>
      <c r="G12" s="117">
        <f t="shared" si="1"/>
        <v>0</v>
      </c>
    </row>
    <row r="13" spans="1:7" ht="14.25">
      <c r="A13" s="151" t="s">
        <v>1633</v>
      </c>
      <c r="B13" s="95" t="s">
        <v>432</v>
      </c>
      <c r="C13" s="153" t="s">
        <v>823</v>
      </c>
      <c r="D13" s="110">
        <v>1</v>
      </c>
      <c r="E13" s="117"/>
      <c r="F13" s="117">
        <f t="shared" si="0"/>
        <v>0</v>
      </c>
      <c r="G13" s="117">
        <f t="shared" si="1"/>
        <v>0</v>
      </c>
    </row>
    <row r="14" spans="1:7" ht="14.25">
      <c r="A14" s="151" t="s">
        <v>1634</v>
      </c>
      <c r="B14" s="95" t="s">
        <v>431</v>
      </c>
      <c r="C14" s="153" t="s">
        <v>823</v>
      </c>
      <c r="D14" s="110">
        <v>1</v>
      </c>
      <c r="E14" s="117"/>
      <c r="F14" s="117">
        <f t="shared" si="0"/>
        <v>0</v>
      </c>
      <c r="G14" s="117">
        <f t="shared" si="1"/>
        <v>0</v>
      </c>
    </row>
    <row r="15" spans="1:7" ht="14.25">
      <c r="A15" s="151" t="s">
        <v>1635</v>
      </c>
      <c r="B15" s="95" t="s">
        <v>430</v>
      </c>
      <c r="C15" s="153" t="s">
        <v>823</v>
      </c>
      <c r="D15" s="110">
        <v>1</v>
      </c>
      <c r="E15" s="117"/>
      <c r="F15" s="117">
        <f t="shared" si="0"/>
        <v>0</v>
      </c>
      <c r="G15" s="117">
        <f t="shared" si="1"/>
        <v>0</v>
      </c>
    </row>
    <row r="16" spans="1:7" ht="14.25">
      <c r="A16" s="151" t="s">
        <v>1636</v>
      </c>
      <c r="B16" s="95" t="s">
        <v>4485</v>
      </c>
      <c r="C16" s="153" t="s">
        <v>823</v>
      </c>
      <c r="D16" s="110">
        <v>1</v>
      </c>
      <c r="E16" s="117"/>
      <c r="F16" s="117">
        <f t="shared" si="0"/>
        <v>0</v>
      </c>
      <c r="G16" s="117">
        <f t="shared" si="1"/>
        <v>0</v>
      </c>
    </row>
    <row r="17" spans="1:7" ht="14.25">
      <c r="A17" s="151" t="s">
        <v>1637</v>
      </c>
      <c r="B17" s="95" t="s">
        <v>4486</v>
      </c>
      <c r="C17" s="153" t="s">
        <v>823</v>
      </c>
      <c r="D17" s="110">
        <v>1</v>
      </c>
      <c r="E17" s="117"/>
      <c r="F17" s="117">
        <f t="shared" si="0"/>
        <v>0</v>
      </c>
      <c r="G17" s="117">
        <f t="shared" si="1"/>
        <v>0</v>
      </c>
    </row>
    <row r="18" spans="1:7" ht="14.25">
      <c r="A18" s="151" t="s">
        <v>1638</v>
      </c>
      <c r="B18" s="95" t="s">
        <v>4487</v>
      </c>
      <c r="C18" s="80"/>
      <c r="D18" s="110">
        <v>1</v>
      </c>
      <c r="E18" s="117"/>
      <c r="F18" s="117">
        <f t="shared" si="0"/>
        <v>0</v>
      </c>
      <c r="G18" s="117">
        <f t="shared" si="1"/>
        <v>0</v>
      </c>
    </row>
    <row r="19" spans="1:7" ht="14.25">
      <c r="A19" s="151" t="s">
        <v>1639</v>
      </c>
      <c r="B19" s="95" t="s">
        <v>4488</v>
      </c>
      <c r="C19" s="80"/>
      <c r="D19" s="110">
        <v>1</v>
      </c>
      <c r="E19" s="117"/>
      <c r="F19" s="117">
        <f t="shared" si="0"/>
        <v>0</v>
      </c>
      <c r="G19" s="117">
        <f t="shared" si="1"/>
        <v>0</v>
      </c>
    </row>
    <row r="20" spans="1:7" ht="14.25">
      <c r="A20" s="151" t="s">
        <v>1640</v>
      </c>
      <c r="B20" s="95" t="s">
        <v>344</v>
      </c>
      <c r="C20" s="80"/>
      <c r="D20" s="110">
        <v>1</v>
      </c>
      <c r="E20" s="117"/>
      <c r="F20" s="117">
        <f t="shared" si="0"/>
        <v>0</v>
      </c>
      <c r="G20" s="117">
        <f t="shared" si="1"/>
        <v>0</v>
      </c>
    </row>
    <row r="21" spans="1:7" ht="14.25">
      <c r="A21" s="151" t="s">
        <v>1641</v>
      </c>
      <c r="B21" s="95" t="s">
        <v>4489</v>
      </c>
      <c r="C21" s="80"/>
      <c r="D21" s="110">
        <v>2</v>
      </c>
      <c r="E21" s="117"/>
      <c r="F21" s="117">
        <f t="shared" si="0"/>
        <v>0</v>
      </c>
      <c r="G21" s="117">
        <f t="shared" si="1"/>
        <v>0</v>
      </c>
    </row>
    <row r="22" spans="1:7" ht="14.25">
      <c r="A22" s="151" t="s">
        <v>1642</v>
      </c>
      <c r="B22" s="95" t="s">
        <v>4490</v>
      </c>
      <c r="C22" s="80"/>
      <c r="D22" s="110">
        <v>2</v>
      </c>
      <c r="E22" s="117"/>
      <c r="F22" s="117">
        <f t="shared" si="0"/>
        <v>0</v>
      </c>
      <c r="G22" s="117">
        <f t="shared" si="1"/>
        <v>0</v>
      </c>
    </row>
    <row r="23" spans="1:7" ht="14.25">
      <c r="A23" s="151" t="s">
        <v>1643</v>
      </c>
      <c r="B23" s="95" t="s">
        <v>4491</v>
      </c>
      <c r="C23" s="80"/>
      <c r="D23" s="110">
        <v>1</v>
      </c>
      <c r="E23" s="117"/>
      <c r="F23" s="117">
        <f t="shared" si="0"/>
        <v>0</v>
      </c>
      <c r="G23" s="117">
        <f t="shared" si="1"/>
        <v>0</v>
      </c>
    </row>
    <row r="24" spans="1:7" ht="14.25">
      <c r="A24" s="151" t="s">
        <v>1644</v>
      </c>
      <c r="B24" s="95" t="s">
        <v>4492</v>
      </c>
      <c r="C24" s="80"/>
      <c r="D24" s="110">
        <v>10</v>
      </c>
      <c r="E24" s="117"/>
      <c r="F24" s="117">
        <f t="shared" si="0"/>
        <v>0</v>
      </c>
      <c r="G24" s="117">
        <f t="shared" si="1"/>
        <v>0</v>
      </c>
    </row>
    <row r="25" spans="1:7" ht="14.25">
      <c r="A25" s="151" t="s">
        <v>1645</v>
      </c>
      <c r="B25" s="95" t="s">
        <v>4493</v>
      </c>
      <c r="C25" s="80"/>
      <c r="D25" s="110">
        <v>1</v>
      </c>
      <c r="E25" s="117"/>
      <c r="F25" s="117">
        <f t="shared" si="0"/>
        <v>0</v>
      </c>
      <c r="G25" s="117">
        <f t="shared" si="1"/>
        <v>0</v>
      </c>
    </row>
    <row r="26" spans="1:7" ht="14.25">
      <c r="A26" s="151" t="s">
        <v>1646</v>
      </c>
      <c r="B26" s="95" t="s">
        <v>360</v>
      </c>
      <c r="C26" s="80"/>
      <c r="D26" s="110">
        <v>1</v>
      </c>
      <c r="E26" s="117"/>
      <c r="F26" s="117">
        <f t="shared" si="0"/>
        <v>0</v>
      </c>
      <c r="G26" s="117">
        <f t="shared" si="1"/>
        <v>0</v>
      </c>
    </row>
    <row r="27" spans="1:7" ht="14.25">
      <c r="A27" s="151" t="s">
        <v>1647</v>
      </c>
      <c r="B27" s="95" t="s">
        <v>4494</v>
      </c>
      <c r="C27" s="80"/>
      <c r="D27" s="110">
        <v>1</v>
      </c>
      <c r="E27" s="117"/>
      <c r="F27" s="117">
        <f t="shared" si="0"/>
        <v>0</v>
      </c>
      <c r="G27" s="117">
        <f t="shared" si="1"/>
        <v>0</v>
      </c>
    </row>
    <row r="28" spans="1:7" ht="14.25">
      <c r="A28" s="151" t="s">
        <v>1648</v>
      </c>
      <c r="B28" s="95" t="s">
        <v>4495</v>
      </c>
      <c r="C28" s="80"/>
      <c r="D28" s="110">
        <v>1</v>
      </c>
      <c r="E28" s="117"/>
      <c r="F28" s="117">
        <f t="shared" si="0"/>
        <v>0</v>
      </c>
      <c r="G28" s="117">
        <f t="shared" si="1"/>
        <v>0</v>
      </c>
    </row>
    <row r="29" spans="1:7" ht="14.25">
      <c r="A29" s="151" t="s">
        <v>1649</v>
      </c>
      <c r="B29" s="95" t="s">
        <v>4496</v>
      </c>
      <c r="C29" s="80"/>
      <c r="D29" s="110">
        <v>1</v>
      </c>
      <c r="E29" s="117"/>
      <c r="F29" s="117">
        <f t="shared" si="0"/>
        <v>0</v>
      </c>
      <c r="G29" s="117">
        <f t="shared" si="1"/>
        <v>0</v>
      </c>
    </row>
    <row r="30" spans="1:7" ht="14.25">
      <c r="A30" s="151" t="s">
        <v>1650</v>
      </c>
      <c r="B30" s="95" t="s">
        <v>4497</v>
      </c>
      <c r="C30" s="80"/>
      <c r="D30" s="110">
        <v>1</v>
      </c>
      <c r="E30" s="117"/>
      <c r="F30" s="117">
        <f t="shared" si="0"/>
        <v>0</v>
      </c>
      <c r="G30" s="117">
        <f t="shared" si="1"/>
        <v>0</v>
      </c>
    </row>
    <row r="31" spans="1:7" ht="14.25">
      <c r="A31" s="151" t="s">
        <v>1651</v>
      </c>
      <c r="B31" s="95" t="s">
        <v>4498</v>
      </c>
      <c r="C31" s="80"/>
      <c r="D31" s="110">
        <v>1</v>
      </c>
      <c r="E31" s="117"/>
      <c r="F31" s="117">
        <f t="shared" si="0"/>
        <v>0</v>
      </c>
      <c r="G31" s="117">
        <f t="shared" si="1"/>
        <v>0</v>
      </c>
    </row>
    <row r="32" spans="1:7" ht="14.25">
      <c r="A32" s="151" t="s">
        <v>1652</v>
      </c>
      <c r="B32" s="95" t="s">
        <v>4499</v>
      </c>
      <c r="C32" s="80"/>
      <c r="D32" s="110">
        <v>1</v>
      </c>
      <c r="E32" s="117"/>
      <c r="F32" s="117">
        <f t="shared" si="0"/>
        <v>0</v>
      </c>
      <c r="G32" s="117">
        <f t="shared" si="1"/>
        <v>0</v>
      </c>
    </row>
    <row r="33" spans="1:7" ht="14.25">
      <c r="A33" s="151" t="s">
        <v>1653</v>
      </c>
      <c r="B33" s="95" t="s">
        <v>4500</v>
      </c>
      <c r="C33" s="80"/>
      <c r="D33" s="110">
        <v>1</v>
      </c>
      <c r="E33" s="117"/>
      <c r="F33" s="117">
        <f t="shared" si="0"/>
        <v>0</v>
      </c>
      <c r="G33" s="117">
        <f t="shared" si="1"/>
        <v>0</v>
      </c>
    </row>
    <row r="34" spans="1:7" ht="14.25">
      <c r="A34" s="151" t="s">
        <v>1654</v>
      </c>
      <c r="B34" s="95" t="s">
        <v>412</v>
      </c>
      <c r="C34" s="80"/>
      <c r="D34" s="110">
        <v>1</v>
      </c>
      <c r="E34" s="117"/>
      <c r="F34" s="117">
        <f t="shared" si="0"/>
        <v>0</v>
      </c>
      <c r="G34" s="117">
        <f t="shared" si="1"/>
        <v>0</v>
      </c>
    </row>
    <row r="35" spans="1:7" ht="14.25">
      <c r="A35" s="151" t="s">
        <v>1655</v>
      </c>
      <c r="B35" s="95" t="s">
        <v>4501</v>
      </c>
      <c r="C35" s="80"/>
      <c r="D35" s="110">
        <v>1</v>
      </c>
      <c r="E35" s="117"/>
      <c r="F35" s="117">
        <f t="shared" si="0"/>
        <v>0</v>
      </c>
      <c r="G35" s="117">
        <f t="shared" si="1"/>
        <v>0</v>
      </c>
    </row>
    <row r="36" spans="1:7" ht="14.25">
      <c r="A36" s="151" t="s">
        <v>1656</v>
      </c>
      <c r="B36" s="95" t="s">
        <v>365</v>
      </c>
      <c r="C36" s="80"/>
      <c r="D36" s="110">
        <v>1</v>
      </c>
      <c r="E36" s="117"/>
      <c r="F36" s="117">
        <f t="shared" si="0"/>
        <v>0</v>
      </c>
      <c r="G36" s="117">
        <f t="shared" si="1"/>
        <v>0</v>
      </c>
    </row>
    <row r="37" spans="1:7" ht="14.25">
      <c r="A37" s="151" t="s">
        <v>1657</v>
      </c>
      <c r="B37" s="95" t="s">
        <v>4502</v>
      </c>
      <c r="C37" s="80"/>
      <c r="D37" s="110">
        <v>1</v>
      </c>
      <c r="E37" s="117"/>
      <c r="F37" s="117">
        <f t="shared" si="0"/>
        <v>0</v>
      </c>
      <c r="G37" s="117">
        <f t="shared" si="1"/>
        <v>0</v>
      </c>
    </row>
    <row r="38" spans="1:7" ht="14.25">
      <c r="A38" s="151" t="s">
        <v>1658</v>
      </c>
      <c r="B38" s="95" t="s">
        <v>606</v>
      </c>
      <c r="C38" s="80"/>
      <c r="D38" s="110">
        <v>1</v>
      </c>
      <c r="E38" s="117"/>
      <c r="F38" s="117">
        <f t="shared" si="0"/>
        <v>0</v>
      </c>
      <c r="G38" s="117">
        <f t="shared" si="1"/>
        <v>0</v>
      </c>
    </row>
    <row r="39" spans="1:7" ht="14.25">
      <c r="A39" s="151" t="s">
        <v>1659</v>
      </c>
      <c r="B39" s="95" t="s">
        <v>4503</v>
      </c>
      <c r="C39" s="80"/>
      <c r="D39" s="110">
        <v>1</v>
      </c>
      <c r="E39" s="117"/>
      <c r="F39" s="117">
        <f t="shared" si="0"/>
        <v>0</v>
      </c>
      <c r="G39" s="117">
        <f t="shared" si="1"/>
        <v>0</v>
      </c>
    </row>
    <row r="40" spans="1:7" ht="14.25">
      <c r="A40" s="151" t="s">
        <v>1660</v>
      </c>
      <c r="B40" s="95" t="s">
        <v>4504</v>
      </c>
      <c r="C40" s="80"/>
      <c r="D40" s="110">
        <v>1</v>
      </c>
      <c r="E40" s="117"/>
      <c r="F40" s="117">
        <f t="shared" si="0"/>
        <v>0</v>
      </c>
      <c r="G40" s="117">
        <f t="shared" si="1"/>
        <v>0</v>
      </c>
    </row>
    <row r="41" spans="1:7" ht="14.25">
      <c r="A41" s="151" t="s">
        <v>1661</v>
      </c>
      <c r="B41" s="95" t="s">
        <v>4505</v>
      </c>
      <c r="C41" s="80"/>
      <c r="D41" s="110">
        <v>1</v>
      </c>
      <c r="E41" s="117"/>
      <c r="F41" s="117">
        <f t="shared" si="0"/>
        <v>0</v>
      </c>
      <c r="G41" s="117">
        <f t="shared" si="1"/>
        <v>0</v>
      </c>
    </row>
    <row r="42" spans="1:7" ht="14.25">
      <c r="A42" s="151" t="s">
        <v>1662</v>
      </c>
      <c r="B42" s="95" t="s">
        <v>4506</v>
      </c>
      <c r="C42" s="80"/>
      <c r="D42" s="110">
        <v>1</v>
      </c>
      <c r="E42" s="117"/>
      <c r="F42" s="117">
        <f t="shared" si="0"/>
        <v>0</v>
      </c>
      <c r="G42" s="117">
        <f t="shared" si="1"/>
        <v>0</v>
      </c>
    </row>
    <row r="43" spans="1:7" ht="14.25">
      <c r="A43" s="151" t="s">
        <v>1663</v>
      </c>
      <c r="B43" s="95" t="s">
        <v>4507</v>
      </c>
      <c r="C43" s="80"/>
      <c r="D43" s="110">
        <v>1</v>
      </c>
      <c r="E43" s="117"/>
      <c r="F43" s="117">
        <f t="shared" si="0"/>
        <v>0</v>
      </c>
      <c r="G43" s="117">
        <f t="shared" si="1"/>
        <v>0</v>
      </c>
    </row>
    <row r="44" spans="1:7" ht="14.25">
      <c r="A44" s="151" t="s">
        <v>1664</v>
      </c>
      <c r="B44" s="95" t="s">
        <v>776</v>
      </c>
      <c r="C44" s="80"/>
      <c r="D44" s="110">
        <v>2</v>
      </c>
      <c r="E44" s="117"/>
      <c r="F44" s="117">
        <f t="shared" si="0"/>
        <v>0</v>
      </c>
      <c r="G44" s="117">
        <f t="shared" si="1"/>
        <v>0</v>
      </c>
    </row>
    <row r="45" spans="1:7" ht="14.25">
      <c r="A45" s="151" t="s">
        <v>1665</v>
      </c>
      <c r="B45" s="95" t="s">
        <v>271</v>
      </c>
      <c r="C45" s="80"/>
      <c r="D45" s="110">
        <v>2</v>
      </c>
      <c r="E45" s="117"/>
      <c r="F45" s="117">
        <f t="shared" si="0"/>
        <v>0</v>
      </c>
      <c r="G45" s="117">
        <f t="shared" si="1"/>
        <v>0</v>
      </c>
    </row>
    <row r="46" spans="1:7" ht="14.25">
      <c r="A46" s="151" t="s">
        <v>1666</v>
      </c>
      <c r="B46" s="95" t="s">
        <v>272</v>
      </c>
      <c r="C46" s="80"/>
      <c r="D46" s="110">
        <v>2</v>
      </c>
      <c r="E46" s="117"/>
      <c r="F46" s="117">
        <f t="shared" si="0"/>
        <v>0</v>
      </c>
      <c r="G46" s="117">
        <f t="shared" si="1"/>
        <v>0</v>
      </c>
    </row>
    <row r="47" spans="1:7" ht="14.25">
      <c r="A47" s="151" t="s">
        <v>1667</v>
      </c>
      <c r="B47" s="95" t="s">
        <v>267</v>
      </c>
      <c r="C47" s="80"/>
      <c r="D47" s="110">
        <v>1</v>
      </c>
      <c r="E47" s="117"/>
      <c r="F47" s="117">
        <f t="shared" si="0"/>
        <v>0</v>
      </c>
      <c r="G47" s="117">
        <f t="shared" si="1"/>
        <v>0</v>
      </c>
    </row>
    <row r="48" spans="1:7" ht="14.25">
      <c r="A48" s="151" t="s">
        <v>1668</v>
      </c>
      <c r="B48" s="95" t="s">
        <v>278</v>
      </c>
      <c r="C48" s="80"/>
      <c r="D48" s="110">
        <v>1</v>
      </c>
      <c r="E48" s="117"/>
      <c r="F48" s="117">
        <f t="shared" si="0"/>
        <v>0</v>
      </c>
      <c r="G48" s="117">
        <f t="shared" si="1"/>
        <v>0</v>
      </c>
    </row>
    <row r="49" spans="1:7" ht="14.25">
      <c r="A49" s="151" t="s">
        <v>1669</v>
      </c>
      <c r="B49" s="95" t="s">
        <v>4508</v>
      </c>
      <c r="C49" s="80"/>
      <c r="D49" s="110">
        <v>1</v>
      </c>
      <c r="E49" s="117"/>
      <c r="F49" s="117">
        <f t="shared" si="0"/>
        <v>0</v>
      </c>
      <c r="G49" s="117">
        <f t="shared" si="1"/>
        <v>0</v>
      </c>
    </row>
    <row r="50" spans="1:7" ht="14.25">
      <c r="A50" s="151" t="s">
        <v>1670</v>
      </c>
      <c r="B50" s="95" t="s">
        <v>700</v>
      </c>
      <c r="C50" s="80"/>
      <c r="D50" s="110">
        <v>2</v>
      </c>
      <c r="E50" s="117"/>
      <c r="F50" s="117">
        <f t="shared" si="0"/>
        <v>0</v>
      </c>
      <c r="G50" s="117">
        <f t="shared" si="1"/>
        <v>0</v>
      </c>
    </row>
    <row r="51" spans="1:7" ht="14.25">
      <c r="A51" s="151" t="s">
        <v>1671</v>
      </c>
      <c r="B51" s="95" t="s">
        <v>355</v>
      </c>
      <c r="C51" s="80"/>
      <c r="D51" s="110">
        <v>1</v>
      </c>
      <c r="E51" s="117"/>
      <c r="F51" s="117">
        <f t="shared" si="0"/>
        <v>0</v>
      </c>
      <c r="G51" s="117">
        <f t="shared" si="1"/>
        <v>0</v>
      </c>
    </row>
    <row r="52" spans="1:7" ht="14.25">
      <c r="A52" s="151" t="s">
        <v>1672</v>
      </c>
      <c r="B52" s="95" t="s">
        <v>4509</v>
      </c>
      <c r="C52" s="80"/>
      <c r="D52" s="110">
        <v>1</v>
      </c>
      <c r="E52" s="117"/>
      <c r="F52" s="117">
        <f t="shared" si="0"/>
        <v>0</v>
      </c>
      <c r="G52" s="117">
        <f t="shared" si="1"/>
        <v>0</v>
      </c>
    </row>
    <row r="53" spans="1:7" ht="14.25">
      <c r="A53" s="151" t="s">
        <v>1673</v>
      </c>
      <c r="B53" s="95" t="s">
        <v>4510</v>
      </c>
      <c r="C53" s="80"/>
      <c r="D53" s="110">
        <v>1</v>
      </c>
      <c r="E53" s="117"/>
      <c r="F53" s="117">
        <f t="shared" si="0"/>
        <v>0</v>
      </c>
      <c r="G53" s="117">
        <f t="shared" si="1"/>
        <v>0</v>
      </c>
    </row>
    <row r="54" spans="1:7" ht="14.25">
      <c r="A54" s="151" t="s">
        <v>1674</v>
      </c>
      <c r="B54" s="95" t="s">
        <v>4511</v>
      </c>
      <c r="C54" s="80"/>
      <c r="D54" s="110">
        <v>1</v>
      </c>
      <c r="E54" s="117"/>
      <c r="F54" s="117">
        <f t="shared" si="0"/>
        <v>0</v>
      </c>
      <c r="G54" s="117">
        <f t="shared" si="1"/>
        <v>0</v>
      </c>
    </row>
    <row r="55" spans="1:7" ht="14.25">
      <c r="A55" s="151" t="s">
        <v>1675</v>
      </c>
      <c r="B55" s="95" t="s">
        <v>4512</v>
      </c>
      <c r="C55" s="80"/>
      <c r="D55" s="110">
        <v>1</v>
      </c>
      <c r="E55" s="117"/>
      <c r="F55" s="117">
        <f t="shared" si="0"/>
        <v>0</v>
      </c>
      <c r="G55" s="117">
        <f t="shared" si="1"/>
        <v>0</v>
      </c>
    </row>
    <row r="56" spans="1:7" ht="14.25">
      <c r="A56" s="151" t="s">
        <v>1676</v>
      </c>
      <c r="B56" s="95" t="s">
        <v>4513</v>
      </c>
      <c r="C56" s="80"/>
      <c r="D56" s="110">
        <v>1</v>
      </c>
      <c r="E56" s="117"/>
      <c r="F56" s="117">
        <f t="shared" si="0"/>
        <v>0</v>
      </c>
      <c r="G56" s="117">
        <f t="shared" si="1"/>
        <v>0</v>
      </c>
    </row>
    <row r="57" spans="1:7" ht="14.25">
      <c r="A57" s="151" t="s">
        <v>1677</v>
      </c>
      <c r="B57" s="95" t="s">
        <v>4514</v>
      </c>
      <c r="C57" s="80"/>
      <c r="D57" s="110">
        <v>2</v>
      </c>
      <c r="E57" s="117"/>
      <c r="F57" s="117">
        <f t="shared" si="0"/>
        <v>0</v>
      </c>
      <c r="G57" s="117">
        <f t="shared" si="1"/>
        <v>0</v>
      </c>
    </row>
    <row r="58" spans="1:7" ht="14.25">
      <c r="A58" s="151" t="s">
        <v>1678</v>
      </c>
      <c r="B58" s="95" t="s">
        <v>341</v>
      </c>
      <c r="C58" s="80"/>
      <c r="D58" s="110">
        <v>1</v>
      </c>
      <c r="E58" s="117"/>
      <c r="F58" s="117">
        <f t="shared" si="0"/>
        <v>0</v>
      </c>
      <c r="G58" s="117">
        <f t="shared" si="1"/>
        <v>0</v>
      </c>
    </row>
    <row r="59" spans="1:7" ht="14.25">
      <c r="A59" s="151" t="s">
        <v>1679</v>
      </c>
      <c r="B59" s="95" t="s">
        <v>342</v>
      </c>
      <c r="C59" s="80"/>
      <c r="D59" s="110">
        <v>1</v>
      </c>
      <c r="E59" s="117"/>
      <c r="F59" s="117">
        <f t="shared" si="0"/>
        <v>0</v>
      </c>
      <c r="G59" s="117">
        <f t="shared" si="1"/>
        <v>0</v>
      </c>
    </row>
    <row r="60" spans="1:7" ht="14.25">
      <c r="A60" s="151" t="s">
        <v>1680</v>
      </c>
      <c r="B60" s="95" t="s">
        <v>343</v>
      </c>
      <c r="C60" s="80"/>
      <c r="D60" s="110">
        <v>1</v>
      </c>
      <c r="E60" s="117"/>
      <c r="F60" s="117">
        <f t="shared" si="0"/>
        <v>0</v>
      </c>
      <c r="G60" s="117">
        <f t="shared" si="1"/>
        <v>0</v>
      </c>
    </row>
    <row r="61" spans="1:7" ht="14.25">
      <c r="A61" s="151" t="s">
        <v>1681</v>
      </c>
      <c r="B61" s="95" t="s">
        <v>4515</v>
      </c>
      <c r="C61" s="80"/>
      <c r="D61" s="110">
        <v>1</v>
      </c>
      <c r="E61" s="117"/>
      <c r="F61" s="117">
        <f t="shared" si="0"/>
        <v>0</v>
      </c>
      <c r="G61" s="117">
        <f t="shared" si="1"/>
        <v>0</v>
      </c>
    </row>
    <row r="62" spans="1:7" ht="14.25">
      <c r="A62" s="151" t="s">
        <v>1682</v>
      </c>
      <c r="B62" s="95" t="s">
        <v>786</v>
      </c>
      <c r="C62" s="80"/>
      <c r="D62" s="110">
        <v>1</v>
      </c>
      <c r="E62" s="117"/>
      <c r="F62" s="117">
        <f t="shared" si="0"/>
        <v>0</v>
      </c>
      <c r="G62" s="117">
        <f t="shared" si="1"/>
        <v>0</v>
      </c>
    </row>
    <row r="63" spans="1:7" ht="14.25">
      <c r="A63" s="151" t="s">
        <v>1683</v>
      </c>
      <c r="B63" s="95" t="s">
        <v>286</v>
      </c>
      <c r="C63" s="80"/>
      <c r="D63" s="110">
        <v>1</v>
      </c>
      <c r="E63" s="117"/>
      <c r="F63" s="117">
        <f t="shared" si="0"/>
        <v>0</v>
      </c>
      <c r="G63" s="117">
        <f t="shared" si="1"/>
        <v>0</v>
      </c>
    </row>
    <row r="64" spans="1:7" ht="14.25">
      <c r="A64" s="151" t="s">
        <v>1684</v>
      </c>
      <c r="B64" s="95" t="s">
        <v>4516</v>
      </c>
      <c r="C64" s="80"/>
      <c r="D64" s="110">
        <v>1</v>
      </c>
      <c r="E64" s="117"/>
      <c r="F64" s="117">
        <f t="shared" si="0"/>
        <v>0</v>
      </c>
      <c r="G64" s="117">
        <f t="shared" si="1"/>
        <v>0</v>
      </c>
    </row>
    <row r="65" spans="1:7" ht="14.25">
      <c r="A65" s="151" t="s">
        <v>1685</v>
      </c>
      <c r="B65" s="95" t="s">
        <v>305</v>
      </c>
      <c r="C65" s="80"/>
      <c r="D65" s="110">
        <v>1</v>
      </c>
      <c r="E65" s="117"/>
      <c r="F65" s="117">
        <f t="shared" si="0"/>
        <v>0</v>
      </c>
      <c r="G65" s="117">
        <f t="shared" si="1"/>
        <v>0</v>
      </c>
    </row>
    <row r="66" spans="1:7" ht="14.25">
      <c r="A66" s="151" t="s">
        <v>1686</v>
      </c>
      <c r="B66" s="95" t="s">
        <v>306</v>
      </c>
      <c r="C66" s="80"/>
      <c r="D66" s="110">
        <v>1</v>
      </c>
      <c r="E66" s="117"/>
      <c r="F66" s="117">
        <f t="shared" si="0"/>
        <v>0</v>
      </c>
      <c r="G66" s="117">
        <f t="shared" si="1"/>
        <v>0</v>
      </c>
    </row>
    <row r="67" spans="1:7" ht="14.25">
      <c r="A67" s="151" t="s">
        <v>1687</v>
      </c>
      <c r="B67" s="95" t="s">
        <v>317</v>
      </c>
      <c r="C67" s="80"/>
      <c r="D67" s="110">
        <v>2</v>
      </c>
      <c r="E67" s="117"/>
      <c r="F67" s="117">
        <f t="shared" si="0"/>
        <v>0</v>
      </c>
      <c r="G67" s="117">
        <f t="shared" si="1"/>
        <v>0</v>
      </c>
    </row>
    <row r="68" spans="1:7" ht="14.25">
      <c r="A68" s="151" t="s">
        <v>1688</v>
      </c>
      <c r="B68" s="95" t="s">
        <v>329</v>
      </c>
      <c r="C68" s="80"/>
      <c r="D68" s="110">
        <v>1</v>
      </c>
      <c r="E68" s="117"/>
      <c r="F68" s="117">
        <f aca="true" t="shared" si="2" ref="F68:F131">SUM(E68*1.2)</f>
        <v>0</v>
      </c>
      <c r="G68" s="117">
        <f aca="true" t="shared" si="3" ref="G68:G131">SUM(D68*E68)</f>
        <v>0</v>
      </c>
    </row>
    <row r="69" spans="1:7" ht="14.25">
      <c r="A69" s="151" t="s">
        <v>1689</v>
      </c>
      <c r="B69" s="95" t="s">
        <v>372</v>
      </c>
      <c r="C69" s="80"/>
      <c r="D69" s="110">
        <v>4</v>
      </c>
      <c r="E69" s="117"/>
      <c r="F69" s="117">
        <f t="shared" si="2"/>
        <v>0</v>
      </c>
      <c r="G69" s="117">
        <f t="shared" si="3"/>
        <v>0</v>
      </c>
    </row>
    <row r="70" spans="1:7" ht="14.25">
      <c r="A70" s="151" t="s">
        <v>1690</v>
      </c>
      <c r="B70" s="95" t="s">
        <v>373</v>
      </c>
      <c r="C70" s="80"/>
      <c r="D70" s="110">
        <v>1</v>
      </c>
      <c r="E70" s="117"/>
      <c r="F70" s="117">
        <f t="shared" si="2"/>
        <v>0</v>
      </c>
      <c r="G70" s="117">
        <f t="shared" si="3"/>
        <v>0</v>
      </c>
    </row>
    <row r="71" spans="1:7" ht="14.25">
      <c r="A71" s="151" t="s">
        <v>1691</v>
      </c>
      <c r="B71" s="95" t="s">
        <v>4517</v>
      </c>
      <c r="C71" s="80"/>
      <c r="D71" s="110">
        <v>1</v>
      </c>
      <c r="E71" s="117"/>
      <c r="F71" s="117">
        <f t="shared" si="2"/>
        <v>0</v>
      </c>
      <c r="G71" s="117">
        <f t="shared" si="3"/>
        <v>0</v>
      </c>
    </row>
    <row r="72" spans="1:7" ht="14.25">
      <c r="A72" s="151" t="s">
        <v>1692</v>
      </c>
      <c r="B72" s="95" t="s">
        <v>712</v>
      </c>
      <c r="C72" s="80"/>
      <c r="D72" s="110">
        <v>1</v>
      </c>
      <c r="E72" s="117"/>
      <c r="F72" s="117">
        <f t="shared" si="2"/>
        <v>0</v>
      </c>
      <c r="G72" s="117">
        <f t="shared" si="3"/>
        <v>0</v>
      </c>
    </row>
    <row r="73" spans="1:7" ht="14.25">
      <c r="A73" s="151" t="s">
        <v>1693</v>
      </c>
      <c r="B73" s="95" t="s">
        <v>4518</v>
      </c>
      <c r="C73" s="80"/>
      <c r="D73" s="110">
        <v>1</v>
      </c>
      <c r="E73" s="117"/>
      <c r="F73" s="117">
        <f t="shared" si="2"/>
        <v>0</v>
      </c>
      <c r="G73" s="117">
        <f t="shared" si="3"/>
        <v>0</v>
      </c>
    </row>
    <row r="74" spans="1:7" ht="14.25">
      <c r="A74" s="151" t="s">
        <v>1694</v>
      </c>
      <c r="B74" s="95" t="s">
        <v>314</v>
      </c>
      <c r="C74" s="80"/>
      <c r="D74" s="110">
        <v>1</v>
      </c>
      <c r="E74" s="117"/>
      <c r="F74" s="117">
        <f t="shared" si="2"/>
        <v>0</v>
      </c>
      <c r="G74" s="117">
        <f t="shared" si="3"/>
        <v>0</v>
      </c>
    </row>
    <row r="75" spans="1:7" ht="14.25">
      <c r="A75" s="151" t="s">
        <v>1695</v>
      </c>
      <c r="B75" s="95" t="s">
        <v>4519</v>
      </c>
      <c r="C75" s="80"/>
      <c r="D75" s="110">
        <v>1</v>
      </c>
      <c r="E75" s="117"/>
      <c r="F75" s="117">
        <f t="shared" si="2"/>
        <v>0</v>
      </c>
      <c r="G75" s="117">
        <f t="shared" si="3"/>
        <v>0</v>
      </c>
    </row>
    <row r="76" spans="1:7" ht="14.25">
      <c r="A76" s="151" t="s">
        <v>1696</v>
      </c>
      <c r="B76" s="95" t="s">
        <v>319</v>
      </c>
      <c r="C76" s="80"/>
      <c r="D76" s="110">
        <v>1</v>
      </c>
      <c r="E76" s="117"/>
      <c r="F76" s="117">
        <f t="shared" si="2"/>
        <v>0</v>
      </c>
      <c r="G76" s="117">
        <f t="shared" si="3"/>
        <v>0</v>
      </c>
    </row>
    <row r="77" spans="1:7" ht="14.25">
      <c r="A77" s="151" t="s">
        <v>1697</v>
      </c>
      <c r="B77" s="95" t="s">
        <v>4520</v>
      </c>
      <c r="C77" s="80"/>
      <c r="D77" s="110">
        <v>1</v>
      </c>
      <c r="E77" s="117"/>
      <c r="F77" s="117">
        <f t="shared" si="2"/>
        <v>0</v>
      </c>
      <c r="G77" s="117">
        <f t="shared" si="3"/>
        <v>0</v>
      </c>
    </row>
    <row r="78" spans="1:7" ht="14.25">
      <c r="A78" s="151" t="s">
        <v>1698</v>
      </c>
      <c r="B78" s="95" t="s">
        <v>4521</v>
      </c>
      <c r="C78" s="80"/>
      <c r="D78" s="110">
        <v>1</v>
      </c>
      <c r="E78" s="117"/>
      <c r="F78" s="117">
        <f t="shared" si="2"/>
        <v>0</v>
      </c>
      <c r="G78" s="117">
        <f t="shared" si="3"/>
        <v>0</v>
      </c>
    </row>
    <row r="79" spans="1:7" ht="14.25">
      <c r="A79" s="151" t="s">
        <v>1699</v>
      </c>
      <c r="B79" s="95" t="s">
        <v>4522</v>
      </c>
      <c r="C79" s="80"/>
      <c r="D79" s="110">
        <v>1</v>
      </c>
      <c r="E79" s="117"/>
      <c r="F79" s="117">
        <f t="shared" si="2"/>
        <v>0</v>
      </c>
      <c r="G79" s="117">
        <f t="shared" si="3"/>
        <v>0</v>
      </c>
    </row>
    <row r="80" spans="1:7" ht="14.25">
      <c r="A80" s="151" t="s">
        <v>1700</v>
      </c>
      <c r="B80" s="95" t="s">
        <v>642</v>
      </c>
      <c r="C80" s="80"/>
      <c r="D80" s="110">
        <v>1</v>
      </c>
      <c r="E80" s="117"/>
      <c r="F80" s="117">
        <f t="shared" si="2"/>
        <v>0</v>
      </c>
      <c r="G80" s="117">
        <f t="shared" si="3"/>
        <v>0</v>
      </c>
    </row>
    <row r="81" spans="1:7" ht="14.25">
      <c r="A81" s="151" t="s">
        <v>1701</v>
      </c>
      <c r="B81" s="95" t="s">
        <v>4523</v>
      </c>
      <c r="C81" s="80"/>
      <c r="D81" s="110">
        <v>1</v>
      </c>
      <c r="E81" s="117"/>
      <c r="F81" s="117">
        <f t="shared" si="2"/>
        <v>0</v>
      </c>
      <c r="G81" s="117">
        <f t="shared" si="3"/>
        <v>0</v>
      </c>
    </row>
    <row r="82" spans="1:7" ht="14.25">
      <c r="A82" s="151" t="s">
        <v>1702</v>
      </c>
      <c r="B82" s="95" t="s">
        <v>398</v>
      </c>
      <c r="C82" s="80"/>
      <c r="D82" s="110">
        <v>2</v>
      </c>
      <c r="E82" s="117"/>
      <c r="F82" s="117">
        <f t="shared" si="2"/>
        <v>0</v>
      </c>
      <c r="G82" s="117">
        <f t="shared" si="3"/>
        <v>0</v>
      </c>
    </row>
    <row r="83" spans="1:7" ht="14.25">
      <c r="A83" s="151" t="s">
        <v>1703</v>
      </c>
      <c r="B83" s="95" t="s">
        <v>4524</v>
      </c>
      <c r="C83" s="80"/>
      <c r="D83" s="110">
        <v>2</v>
      </c>
      <c r="E83" s="117"/>
      <c r="F83" s="117">
        <f t="shared" si="2"/>
        <v>0</v>
      </c>
      <c r="G83" s="117">
        <f t="shared" si="3"/>
        <v>0</v>
      </c>
    </row>
    <row r="84" spans="1:7" ht="14.25">
      <c r="A84" s="151" t="s">
        <v>1704</v>
      </c>
      <c r="B84" s="95" t="s">
        <v>4525</v>
      </c>
      <c r="C84" s="80"/>
      <c r="D84" s="110">
        <v>4</v>
      </c>
      <c r="E84" s="117"/>
      <c r="F84" s="117">
        <f t="shared" si="2"/>
        <v>0</v>
      </c>
      <c r="G84" s="117">
        <f t="shared" si="3"/>
        <v>0</v>
      </c>
    </row>
    <row r="85" spans="1:7" ht="14.25">
      <c r="A85" s="151" t="s">
        <v>1705</v>
      </c>
      <c r="B85" s="95" t="s">
        <v>4526</v>
      </c>
      <c r="C85" s="80"/>
      <c r="D85" s="110">
        <v>2</v>
      </c>
      <c r="E85" s="117"/>
      <c r="F85" s="117">
        <f t="shared" si="2"/>
        <v>0</v>
      </c>
      <c r="G85" s="117">
        <f t="shared" si="3"/>
        <v>0</v>
      </c>
    </row>
    <row r="86" spans="1:7" ht="14.25">
      <c r="A86" s="151" t="s">
        <v>1706</v>
      </c>
      <c r="B86" s="95" t="s">
        <v>4527</v>
      </c>
      <c r="C86" s="80"/>
      <c r="D86" s="110">
        <v>2</v>
      </c>
      <c r="E86" s="117"/>
      <c r="F86" s="117">
        <f t="shared" si="2"/>
        <v>0</v>
      </c>
      <c r="G86" s="117">
        <f t="shared" si="3"/>
        <v>0</v>
      </c>
    </row>
    <row r="87" spans="1:7" ht="14.25">
      <c r="A87" s="151" t="s">
        <v>1707</v>
      </c>
      <c r="B87" s="95" t="s">
        <v>782</v>
      </c>
      <c r="C87" s="80"/>
      <c r="D87" s="110">
        <v>1</v>
      </c>
      <c r="E87" s="117"/>
      <c r="F87" s="117">
        <f t="shared" si="2"/>
        <v>0</v>
      </c>
      <c r="G87" s="117">
        <f t="shared" si="3"/>
        <v>0</v>
      </c>
    </row>
    <row r="88" spans="1:7" ht="14.25">
      <c r="A88" s="151" t="s">
        <v>1708</v>
      </c>
      <c r="B88" s="95" t="s">
        <v>1027</v>
      </c>
      <c r="C88" s="80"/>
      <c r="D88" s="110">
        <v>1</v>
      </c>
      <c r="E88" s="117"/>
      <c r="F88" s="117">
        <f t="shared" si="2"/>
        <v>0</v>
      </c>
      <c r="G88" s="117">
        <f t="shared" si="3"/>
        <v>0</v>
      </c>
    </row>
    <row r="89" spans="1:7" ht="14.25">
      <c r="A89" s="151" t="s">
        <v>1709</v>
      </c>
      <c r="B89" s="95" t="s">
        <v>4528</v>
      </c>
      <c r="C89" s="80"/>
      <c r="D89" s="110">
        <v>1</v>
      </c>
      <c r="E89" s="117"/>
      <c r="F89" s="117">
        <f t="shared" si="2"/>
        <v>0</v>
      </c>
      <c r="G89" s="117">
        <f t="shared" si="3"/>
        <v>0</v>
      </c>
    </row>
    <row r="90" spans="1:7" ht="14.25">
      <c r="A90" s="151" t="s">
        <v>1710</v>
      </c>
      <c r="B90" s="95" t="s">
        <v>4529</v>
      </c>
      <c r="C90" s="80"/>
      <c r="D90" s="110">
        <v>1</v>
      </c>
      <c r="E90" s="117"/>
      <c r="F90" s="117">
        <f t="shared" si="2"/>
        <v>0</v>
      </c>
      <c r="G90" s="117">
        <f t="shared" si="3"/>
        <v>0</v>
      </c>
    </row>
    <row r="91" spans="1:7" ht="25.5">
      <c r="A91" s="151" t="s">
        <v>1711</v>
      </c>
      <c r="B91" s="95" t="s">
        <v>4530</v>
      </c>
      <c r="C91" s="80"/>
      <c r="D91" s="110">
        <v>1</v>
      </c>
      <c r="E91" s="117"/>
      <c r="F91" s="117">
        <f t="shared" si="2"/>
        <v>0</v>
      </c>
      <c r="G91" s="117">
        <f t="shared" si="3"/>
        <v>0</v>
      </c>
    </row>
    <row r="92" spans="1:7" ht="14.25">
      <c r="A92" s="151" t="s">
        <v>1712</v>
      </c>
      <c r="B92" s="95" t="s">
        <v>4531</v>
      </c>
      <c r="C92" s="80"/>
      <c r="D92" s="110">
        <v>1</v>
      </c>
      <c r="E92" s="117"/>
      <c r="F92" s="117">
        <f t="shared" si="2"/>
        <v>0</v>
      </c>
      <c r="G92" s="117">
        <f t="shared" si="3"/>
        <v>0</v>
      </c>
    </row>
    <row r="93" spans="1:7" ht="14.25">
      <c r="A93" s="151" t="s">
        <v>1713</v>
      </c>
      <c r="B93" s="95" t="s">
        <v>292</v>
      </c>
      <c r="C93" s="80"/>
      <c r="D93" s="110">
        <v>1</v>
      </c>
      <c r="E93" s="117"/>
      <c r="F93" s="117">
        <f t="shared" si="2"/>
        <v>0</v>
      </c>
      <c r="G93" s="117">
        <f t="shared" si="3"/>
        <v>0</v>
      </c>
    </row>
    <row r="94" spans="1:7" ht="14.25">
      <c r="A94" s="151" t="s">
        <v>1714</v>
      </c>
      <c r="B94" s="95" t="s">
        <v>326</v>
      </c>
      <c r="C94" s="80"/>
      <c r="D94" s="110">
        <v>4</v>
      </c>
      <c r="E94" s="117"/>
      <c r="F94" s="117">
        <f t="shared" si="2"/>
        <v>0</v>
      </c>
      <c r="G94" s="117">
        <f t="shared" si="3"/>
        <v>0</v>
      </c>
    </row>
    <row r="95" spans="1:7" ht="14.25">
      <c r="A95" s="151" t="s">
        <v>1715</v>
      </c>
      <c r="B95" s="95" t="s">
        <v>802</v>
      </c>
      <c r="C95" s="80"/>
      <c r="D95" s="110">
        <v>4</v>
      </c>
      <c r="E95" s="117"/>
      <c r="F95" s="117">
        <f t="shared" si="2"/>
        <v>0</v>
      </c>
      <c r="G95" s="117">
        <f t="shared" si="3"/>
        <v>0</v>
      </c>
    </row>
    <row r="96" spans="1:7" ht="14.25">
      <c r="A96" s="151" t="s">
        <v>1716</v>
      </c>
      <c r="B96" s="95" t="s">
        <v>4532</v>
      </c>
      <c r="C96" s="80"/>
      <c r="D96" s="110">
        <v>1</v>
      </c>
      <c r="E96" s="117"/>
      <c r="F96" s="117">
        <f t="shared" si="2"/>
        <v>0</v>
      </c>
      <c r="G96" s="117">
        <f t="shared" si="3"/>
        <v>0</v>
      </c>
    </row>
    <row r="97" spans="1:7" ht="14.25">
      <c r="A97" s="151" t="s">
        <v>1717</v>
      </c>
      <c r="B97" s="95" t="s">
        <v>277</v>
      </c>
      <c r="C97" s="80"/>
      <c r="D97" s="110">
        <v>1</v>
      </c>
      <c r="E97" s="117"/>
      <c r="F97" s="117">
        <f t="shared" si="2"/>
        <v>0</v>
      </c>
      <c r="G97" s="117">
        <f t="shared" si="3"/>
        <v>0</v>
      </c>
    </row>
    <row r="98" spans="1:7" ht="14.25">
      <c r="A98" s="151" t="s">
        <v>1718</v>
      </c>
      <c r="B98" s="95" t="s">
        <v>4533</v>
      </c>
      <c r="C98" s="80"/>
      <c r="D98" s="110">
        <v>1</v>
      </c>
      <c r="E98" s="117"/>
      <c r="F98" s="117">
        <f t="shared" si="2"/>
        <v>0</v>
      </c>
      <c r="G98" s="117">
        <f t="shared" si="3"/>
        <v>0</v>
      </c>
    </row>
    <row r="99" spans="1:7" ht="14.25">
      <c r="A99" s="151" t="s">
        <v>1719</v>
      </c>
      <c r="B99" s="95" t="s">
        <v>4534</v>
      </c>
      <c r="C99" s="80"/>
      <c r="D99" s="110">
        <v>1</v>
      </c>
      <c r="E99" s="117"/>
      <c r="F99" s="117">
        <f t="shared" si="2"/>
        <v>0</v>
      </c>
      <c r="G99" s="117">
        <f t="shared" si="3"/>
        <v>0</v>
      </c>
    </row>
    <row r="100" spans="1:7" ht="14.25">
      <c r="A100" s="151" t="s">
        <v>1720</v>
      </c>
      <c r="B100" s="95" t="s">
        <v>4535</v>
      </c>
      <c r="C100" s="80"/>
      <c r="D100" s="110">
        <v>2</v>
      </c>
      <c r="E100" s="117"/>
      <c r="F100" s="117">
        <f t="shared" si="2"/>
        <v>0</v>
      </c>
      <c r="G100" s="117">
        <f t="shared" si="3"/>
        <v>0</v>
      </c>
    </row>
    <row r="101" spans="1:7" ht="14.25">
      <c r="A101" s="151" t="s">
        <v>1721</v>
      </c>
      <c r="B101" s="95" t="s">
        <v>501</v>
      </c>
      <c r="C101" s="80"/>
      <c r="D101" s="110">
        <v>1</v>
      </c>
      <c r="E101" s="117"/>
      <c r="F101" s="117">
        <f t="shared" si="2"/>
        <v>0</v>
      </c>
      <c r="G101" s="117">
        <f t="shared" si="3"/>
        <v>0</v>
      </c>
    </row>
    <row r="102" spans="1:7" ht="14.25">
      <c r="A102" s="151" t="s">
        <v>1722</v>
      </c>
      <c r="B102" s="95" t="s">
        <v>4536</v>
      </c>
      <c r="C102" s="80"/>
      <c r="D102" s="110">
        <v>1</v>
      </c>
      <c r="E102" s="117"/>
      <c r="F102" s="117">
        <f t="shared" si="2"/>
        <v>0</v>
      </c>
      <c r="G102" s="117">
        <f t="shared" si="3"/>
        <v>0</v>
      </c>
    </row>
    <row r="103" spans="1:7" ht="14.25">
      <c r="A103" s="151" t="s">
        <v>1723</v>
      </c>
      <c r="B103" s="95" t="s">
        <v>4537</v>
      </c>
      <c r="C103" s="80"/>
      <c r="D103" s="110">
        <v>1</v>
      </c>
      <c r="E103" s="117"/>
      <c r="F103" s="117">
        <f t="shared" si="2"/>
        <v>0</v>
      </c>
      <c r="G103" s="117">
        <f t="shared" si="3"/>
        <v>0</v>
      </c>
    </row>
    <row r="104" spans="1:7" ht="14.25">
      <c r="A104" s="151" t="s">
        <v>1724</v>
      </c>
      <c r="B104" s="95" t="s">
        <v>4538</v>
      </c>
      <c r="C104" s="80"/>
      <c r="D104" s="110">
        <v>10</v>
      </c>
      <c r="E104" s="117"/>
      <c r="F104" s="117">
        <f t="shared" si="2"/>
        <v>0</v>
      </c>
      <c r="G104" s="117">
        <f t="shared" si="3"/>
        <v>0</v>
      </c>
    </row>
    <row r="105" spans="1:7" ht="14.25">
      <c r="A105" s="151" t="s">
        <v>1725</v>
      </c>
      <c r="B105" s="95" t="s">
        <v>4539</v>
      </c>
      <c r="C105" s="80"/>
      <c r="D105" s="110">
        <v>10</v>
      </c>
      <c r="E105" s="117"/>
      <c r="F105" s="117">
        <f t="shared" si="2"/>
        <v>0</v>
      </c>
      <c r="G105" s="117">
        <f t="shared" si="3"/>
        <v>0</v>
      </c>
    </row>
    <row r="106" spans="1:7" ht="14.25">
      <c r="A106" s="151" t="s">
        <v>1726</v>
      </c>
      <c r="B106" s="95" t="s">
        <v>33</v>
      </c>
      <c r="C106" s="80"/>
      <c r="D106" s="110">
        <v>1</v>
      </c>
      <c r="E106" s="117"/>
      <c r="F106" s="117">
        <f t="shared" si="2"/>
        <v>0</v>
      </c>
      <c r="G106" s="117">
        <f t="shared" si="3"/>
        <v>0</v>
      </c>
    </row>
    <row r="107" spans="1:7" ht="14.25">
      <c r="A107" s="151" t="s">
        <v>1727</v>
      </c>
      <c r="B107" s="95" t="s">
        <v>4540</v>
      </c>
      <c r="C107" s="80"/>
      <c r="D107" s="110">
        <v>5</v>
      </c>
      <c r="E107" s="117"/>
      <c r="F107" s="117">
        <f t="shared" si="2"/>
        <v>0</v>
      </c>
      <c r="G107" s="117">
        <f t="shared" si="3"/>
        <v>0</v>
      </c>
    </row>
    <row r="108" spans="1:7" ht="14.25">
      <c r="A108" s="151" t="s">
        <v>1728</v>
      </c>
      <c r="B108" s="95" t="s">
        <v>289</v>
      </c>
      <c r="C108" s="80"/>
      <c r="D108" s="110">
        <v>2</v>
      </c>
      <c r="E108" s="117"/>
      <c r="F108" s="117">
        <f t="shared" si="2"/>
        <v>0</v>
      </c>
      <c r="G108" s="117">
        <f t="shared" si="3"/>
        <v>0</v>
      </c>
    </row>
    <row r="109" spans="1:7" ht="14.25">
      <c r="A109" s="151" t="s">
        <v>1729</v>
      </c>
      <c r="B109" s="95" t="s">
        <v>4541</v>
      </c>
      <c r="C109" s="80"/>
      <c r="D109" s="110">
        <v>1</v>
      </c>
      <c r="E109" s="117"/>
      <c r="F109" s="117">
        <f t="shared" si="2"/>
        <v>0</v>
      </c>
      <c r="G109" s="117">
        <f t="shared" si="3"/>
        <v>0</v>
      </c>
    </row>
    <row r="110" spans="1:7" ht="14.25">
      <c r="A110" s="151" t="s">
        <v>1730</v>
      </c>
      <c r="B110" s="95" t="s">
        <v>4542</v>
      </c>
      <c r="C110" s="80"/>
      <c r="D110" s="110">
        <v>1</v>
      </c>
      <c r="E110" s="117"/>
      <c r="F110" s="117">
        <f t="shared" si="2"/>
        <v>0</v>
      </c>
      <c r="G110" s="117">
        <f t="shared" si="3"/>
        <v>0</v>
      </c>
    </row>
    <row r="111" spans="1:7" ht="14.25">
      <c r="A111" s="151" t="s">
        <v>1731</v>
      </c>
      <c r="B111" s="95" t="s">
        <v>4543</v>
      </c>
      <c r="C111" s="80"/>
      <c r="D111" s="110">
        <v>1</v>
      </c>
      <c r="E111" s="117"/>
      <c r="F111" s="117">
        <f t="shared" si="2"/>
        <v>0</v>
      </c>
      <c r="G111" s="117">
        <f t="shared" si="3"/>
        <v>0</v>
      </c>
    </row>
    <row r="112" spans="1:7" ht="14.25">
      <c r="A112" s="151" t="s">
        <v>1732</v>
      </c>
      <c r="B112" s="95" t="s">
        <v>351</v>
      </c>
      <c r="C112" s="80"/>
      <c r="D112" s="110">
        <v>1</v>
      </c>
      <c r="E112" s="117"/>
      <c r="F112" s="117">
        <f t="shared" si="2"/>
        <v>0</v>
      </c>
      <c r="G112" s="117">
        <f t="shared" si="3"/>
        <v>0</v>
      </c>
    </row>
    <row r="113" spans="1:7" ht="14.25">
      <c r="A113" s="151" t="s">
        <v>1733</v>
      </c>
      <c r="B113" s="95" t="s">
        <v>353</v>
      </c>
      <c r="C113" s="80"/>
      <c r="D113" s="110">
        <v>1</v>
      </c>
      <c r="E113" s="117"/>
      <c r="F113" s="117">
        <f t="shared" si="2"/>
        <v>0</v>
      </c>
      <c r="G113" s="117">
        <f t="shared" si="3"/>
        <v>0</v>
      </c>
    </row>
    <row r="114" spans="1:7" ht="14.25">
      <c r="A114" s="151" t="s">
        <v>1734</v>
      </c>
      <c r="B114" s="95" t="s">
        <v>356</v>
      </c>
      <c r="C114" s="80"/>
      <c r="D114" s="110">
        <v>1</v>
      </c>
      <c r="E114" s="117"/>
      <c r="F114" s="117">
        <f t="shared" si="2"/>
        <v>0</v>
      </c>
      <c r="G114" s="117">
        <f t="shared" si="3"/>
        <v>0</v>
      </c>
    </row>
    <row r="115" spans="1:7" ht="14.25">
      <c r="A115" s="151" t="s">
        <v>1735</v>
      </c>
      <c r="B115" s="95" t="s">
        <v>4544</v>
      </c>
      <c r="C115" s="80"/>
      <c r="D115" s="110">
        <v>1</v>
      </c>
      <c r="E115" s="117"/>
      <c r="F115" s="117">
        <f t="shared" si="2"/>
        <v>0</v>
      </c>
      <c r="G115" s="117">
        <f t="shared" si="3"/>
        <v>0</v>
      </c>
    </row>
    <row r="116" spans="1:7" ht="14.25">
      <c r="A116" s="151" t="s">
        <v>1736</v>
      </c>
      <c r="B116" s="95" t="s">
        <v>4545</v>
      </c>
      <c r="C116" s="80"/>
      <c r="D116" s="110">
        <v>1</v>
      </c>
      <c r="E116" s="117"/>
      <c r="F116" s="117">
        <f t="shared" si="2"/>
        <v>0</v>
      </c>
      <c r="G116" s="117">
        <f t="shared" si="3"/>
        <v>0</v>
      </c>
    </row>
    <row r="117" spans="1:7" ht="14.25">
      <c r="A117" s="151" t="s">
        <v>1737</v>
      </c>
      <c r="B117" s="95" t="s">
        <v>361</v>
      </c>
      <c r="C117" s="80"/>
      <c r="D117" s="110">
        <v>1</v>
      </c>
      <c r="E117" s="117"/>
      <c r="F117" s="117">
        <f t="shared" si="2"/>
        <v>0</v>
      </c>
      <c r="G117" s="117">
        <f t="shared" si="3"/>
        <v>0</v>
      </c>
    </row>
    <row r="118" spans="1:7" ht="14.25">
      <c r="A118" s="151" t="s">
        <v>1738</v>
      </c>
      <c r="B118" s="95" t="s">
        <v>366</v>
      </c>
      <c r="C118" s="80"/>
      <c r="D118" s="110">
        <v>1</v>
      </c>
      <c r="E118" s="117"/>
      <c r="F118" s="117">
        <f t="shared" si="2"/>
        <v>0</v>
      </c>
      <c r="G118" s="117">
        <f t="shared" si="3"/>
        <v>0</v>
      </c>
    </row>
    <row r="119" spans="1:7" ht="14.25">
      <c r="A119" s="151" t="s">
        <v>1739</v>
      </c>
      <c r="B119" s="95" t="s">
        <v>4546</v>
      </c>
      <c r="C119" s="80"/>
      <c r="D119" s="110">
        <v>1</v>
      </c>
      <c r="E119" s="117"/>
      <c r="F119" s="117">
        <f t="shared" si="2"/>
        <v>0</v>
      </c>
      <c r="G119" s="117">
        <f t="shared" si="3"/>
        <v>0</v>
      </c>
    </row>
    <row r="120" spans="1:7" ht="14.25">
      <c r="A120" s="151" t="s">
        <v>1740</v>
      </c>
      <c r="B120" s="95" t="s">
        <v>4547</v>
      </c>
      <c r="C120" s="80"/>
      <c r="D120" s="110">
        <v>1</v>
      </c>
      <c r="E120" s="117"/>
      <c r="F120" s="117">
        <f t="shared" si="2"/>
        <v>0</v>
      </c>
      <c r="G120" s="117">
        <f t="shared" si="3"/>
        <v>0</v>
      </c>
    </row>
    <row r="121" spans="1:7" ht="14.25">
      <c r="A121" s="151" t="s">
        <v>1741</v>
      </c>
      <c r="B121" s="95" t="s">
        <v>378</v>
      </c>
      <c r="C121" s="80"/>
      <c r="D121" s="110">
        <v>1</v>
      </c>
      <c r="E121" s="117"/>
      <c r="F121" s="117">
        <f t="shared" si="2"/>
        <v>0</v>
      </c>
      <c r="G121" s="117">
        <f t="shared" si="3"/>
        <v>0</v>
      </c>
    </row>
    <row r="122" spans="1:7" ht="14.25">
      <c r="A122" s="151" t="s">
        <v>1742</v>
      </c>
      <c r="B122" s="95" t="s">
        <v>4548</v>
      </c>
      <c r="C122" s="80"/>
      <c r="D122" s="110">
        <v>1</v>
      </c>
      <c r="E122" s="117"/>
      <c r="F122" s="117">
        <f t="shared" si="2"/>
        <v>0</v>
      </c>
      <c r="G122" s="117">
        <f t="shared" si="3"/>
        <v>0</v>
      </c>
    </row>
    <row r="123" spans="1:7" ht="14.25">
      <c r="A123" s="151" t="s">
        <v>1743</v>
      </c>
      <c r="B123" s="95" t="s">
        <v>4549</v>
      </c>
      <c r="C123" s="80"/>
      <c r="D123" s="110">
        <v>1</v>
      </c>
      <c r="E123" s="117"/>
      <c r="F123" s="117">
        <f t="shared" si="2"/>
        <v>0</v>
      </c>
      <c r="G123" s="117">
        <f t="shared" si="3"/>
        <v>0</v>
      </c>
    </row>
    <row r="124" spans="1:7" ht="14.25">
      <c r="A124" s="151" t="s">
        <v>1744</v>
      </c>
      <c r="B124" s="95" t="s">
        <v>4550</v>
      </c>
      <c r="C124" s="80"/>
      <c r="D124" s="110">
        <v>1</v>
      </c>
      <c r="E124" s="117"/>
      <c r="F124" s="117">
        <f t="shared" si="2"/>
        <v>0</v>
      </c>
      <c r="G124" s="117">
        <f t="shared" si="3"/>
        <v>0</v>
      </c>
    </row>
    <row r="125" spans="1:7" ht="14.25">
      <c r="A125" s="151" t="s">
        <v>1745</v>
      </c>
      <c r="B125" s="95" t="s">
        <v>4551</v>
      </c>
      <c r="C125" s="80"/>
      <c r="D125" s="110">
        <v>1</v>
      </c>
      <c r="E125" s="117"/>
      <c r="F125" s="117">
        <f t="shared" si="2"/>
        <v>0</v>
      </c>
      <c r="G125" s="117">
        <f t="shared" si="3"/>
        <v>0</v>
      </c>
    </row>
    <row r="126" spans="1:7" ht="14.25">
      <c r="A126" s="151" t="s">
        <v>1746</v>
      </c>
      <c r="B126" s="95" t="s">
        <v>4552</v>
      </c>
      <c r="C126" s="80"/>
      <c r="D126" s="110">
        <v>1</v>
      </c>
      <c r="E126" s="117"/>
      <c r="F126" s="117">
        <f t="shared" si="2"/>
        <v>0</v>
      </c>
      <c r="G126" s="117">
        <f t="shared" si="3"/>
        <v>0</v>
      </c>
    </row>
    <row r="127" spans="1:7" ht="14.25">
      <c r="A127" s="151" t="s">
        <v>1747</v>
      </c>
      <c r="B127" s="95" t="s">
        <v>640</v>
      </c>
      <c r="C127" s="80"/>
      <c r="D127" s="110">
        <v>1</v>
      </c>
      <c r="E127" s="117"/>
      <c r="F127" s="117">
        <f t="shared" si="2"/>
        <v>0</v>
      </c>
      <c r="G127" s="117">
        <f t="shared" si="3"/>
        <v>0</v>
      </c>
    </row>
    <row r="128" spans="1:7" ht="14.25">
      <c r="A128" s="151" t="s">
        <v>1748</v>
      </c>
      <c r="B128" s="95" t="s">
        <v>363</v>
      </c>
      <c r="C128" s="80"/>
      <c r="D128" s="110">
        <v>1</v>
      </c>
      <c r="E128" s="117"/>
      <c r="F128" s="117">
        <f t="shared" si="2"/>
        <v>0</v>
      </c>
      <c r="G128" s="117">
        <f t="shared" si="3"/>
        <v>0</v>
      </c>
    </row>
    <row r="129" spans="1:7" ht="14.25">
      <c r="A129" s="151" t="s">
        <v>1749</v>
      </c>
      <c r="B129" s="95" t="s">
        <v>4553</v>
      </c>
      <c r="C129" s="80"/>
      <c r="D129" s="110">
        <v>1</v>
      </c>
      <c r="E129" s="117"/>
      <c r="F129" s="117">
        <f t="shared" si="2"/>
        <v>0</v>
      </c>
      <c r="G129" s="117">
        <f t="shared" si="3"/>
        <v>0</v>
      </c>
    </row>
    <row r="130" spans="1:7" ht="14.25">
      <c r="A130" s="151" t="s">
        <v>1750</v>
      </c>
      <c r="B130" s="95" t="s">
        <v>4554</v>
      </c>
      <c r="C130" s="80"/>
      <c r="D130" s="110">
        <v>1</v>
      </c>
      <c r="E130" s="117"/>
      <c r="F130" s="117">
        <f t="shared" si="2"/>
        <v>0</v>
      </c>
      <c r="G130" s="117">
        <f t="shared" si="3"/>
        <v>0</v>
      </c>
    </row>
    <row r="131" spans="1:7" ht="14.25">
      <c r="A131" s="151" t="s">
        <v>1751</v>
      </c>
      <c r="B131" s="95" t="s">
        <v>309</v>
      </c>
      <c r="C131" s="80"/>
      <c r="D131" s="110">
        <v>1</v>
      </c>
      <c r="E131" s="117"/>
      <c r="F131" s="117">
        <f t="shared" si="2"/>
        <v>0</v>
      </c>
      <c r="G131" s="117">
        <f t="shared" si="3"/>
        <v>0</v>
      </c>
    </row>
    <row r="132" spans="1:7" ht="14.25">
      <c r="A132" s="151" t="s">
        <v>1752</v>
      </c>
      <c r="B132" s="95" t="s">
        <v>4555</v>
      </c>
      <c r="C132" s="80"/>
      <c r="D132" s="110">
        <v>1</v>
      </c>
      <c r="E132" s="117"/>
      <c r="F132" s="117">
        <f aca="true" t="shared" si="4" ref="F132:F195">SUM(E132*1.2)</f>
        <v>0</v>
      </c>
      <c r="G132" s="117">
        <f aca="true" t="shared" si="5" ref="G132:G195">SUM(D132*E132)</f>
        <v>0</v>
      </c>
    </row>
    <row r="133" spans="1:7" ht="14.25">
      <c r="A133" s="151" t="s">
        <v>1753</v>
      </c>
      <c r="B133" s="95" t="s">
        <v>325</v>
      </c>
      <c r="C133" s="80"/>
      <c r="D133" s="110">
        <v>1</v>
      </c>
      <c r="E133" s="117"/>
      <c r="F133" s="117">
        <f t="shared" si="4"/>
        <v>0</v>
      </c>
      <c r="G133" s="117">
        <f t="shared" si="5"/>
        <v>0</v>
      </c>
    </row>
    <row r="134" spans="1:7" ht="14.25">
      <c r="A134" s="151" t="s">
        <v>1754</v>
      </c>
      <c r="B134" s="95" t="s">
        <v>368</v>
      </c>
      <c r="C134" s="80"/>
      <c r="D134" s="110">
        <v>2</v>
      </c>
      <c r="E134" s="117"/>
      <c r="F134" s="117">
        <f t="shared" si="4"/>
        <v>0</v>
      </c>
      <c r="G134" s="117">
        <f t="shared" si="5"/>
        <v>0</v>
      </c>
    </row>
    <row r="135" spans="1:7" ht="14.25">
      <c r="A135" s="151" t="s">
        <v>1755</v>
      </c>
      <c r="B135" s="95" t="s">
        <v>4556</v>
      </c>
      <c r="C135" s="80"/>
      <c r="D135" s="110">
        <v>2</v>
      </c>
      <c r="E135" s="117"/>
      <c r="F135" s="117">
        <f t="shared" si="4"/>
        <v>0</v>
      </c>
      <c r="G135" s="117">
        <f t="shared" si="5"/>
        <v>0</v>
      </c>
    </row>
    <row r="136" spans="1:7" ht="14.25">
      <c r="A136" s="151" t="s">
        <v>1756</v>
      </c>
      <c r="B136" s="95" t="s">
        <v>416</v>
      </c>
      <c r="C136" s="80"/>
      <c r="D136" s="110">
        <v>1</v>
      </c>
      <c r="E136" s="117"/>
      <c r="F136" s="117">
        <f t="shared" si="4"/>
        <v>0</v>
      </c>
      <c r="G136" s="117">
        <f t="shared" si="5"/>
        <v>0</v>
      </c>
    </row>
    <row r="137" spans="1:7" ht="14.25">
      <c r="A137" s="151" t="s">
        <v>1757</v>
      </c>
      <c r="B137" s="95" t="s">
        <v>370</v>
      </c>
      <c r="C137" s="80"/>
      <c r="D137" s="110">
        <v>1</v>
      </c>
      <c r="E137" s="117"/>
      <c r="F137" s="117">
        <f t="shared" si="4"/>
        <v>0</v>
      </c>
      <c r="G137" s="117">
        <f t="shared" si="5"/>
        <v>0</v>
      </c>
    </row>
    <row r="138" spans="1:7" ht="14.25">
      <c r="A138" s="151" t="s">
        <v>1758</v>
      </c>
      <c r="B138" s="95" t="s">
        <v>4557</v>
      </c>
      <c r="C138" s="80"/>
      <c r="D138" s="110">
        <v>1</v>
      </c>
      <c r="E138" s="117"/>
      <c r="F138" s="117">
        <f t="shared" si="4"/>
        <v>0</v>
      </c>
      <c r="G138" s="117">
        <f t="shared" si="5"/>
        <v>0</v>
      </c>
    </row>
    <row r="139" spans="1:7" ht="14.25">
      <c r="A139" s="151" t="s">
        <v>1759</v>
      </c>
      <c r="B139" s="95" t="s">
        <v>4558</v>
      </c>
      <c r="C139" s="80"/>
      <c r="D139" s="110">
        <v>1</v>
      </c>
      <c r="E139" s="117"/>
      <c r="F139" s="117">
        <f t="shared" si="4"/>
        <v>0</v>
      </c>
      <c r="G139" s="117">
        <f t="shared" si="5"/>
        <v>0</v>
      </c>
    </row>
    <row r="140" spans="1:7" ht="14.25">
      <c r="A140" s="151" t="s">
        <v>1760</v>
      </c>
      <c r="B140" s="95" t="s">
        <v>4559</v>
      </c>
      <c r="C140" s="80"/>
      <c r="D140" s="110">
        <v>1</v>
      </c>
      <c r="E140" s="117"/>
      <c r="F140" s="117">
        <f t="shared" si="4"/>
        <v>0</v>
      </c>
      <c r="G140" s="117">
        <f t="shared" si="5"/>
        <v>0</v>
      </c>
    </row>
    <row r="141" spans="1:7" ht="14.25">
      <c r="A141" s="151" t="s">
        <v>1761</v>
      </c>
      <c r="B141" s="95" t="s">
        <v>316</v>
      </c>
      <c r="C141" s="80"/>
      <c r="D141" s="110">
        <v>1</v>
      </c>
      <c r="E141" s="117"/>
      <c r="F141" s="117">
        <f t="shared" si="4"/>
        <v>0</v>
      </c>
      <c r="G141" s="117">
        <f t="shared" si="5"/>
        <v>0</v>
      </c>
    </row>
    <row r="142" spans="1:7" ht="14.25">
      <c r="A142" s="151" t="s">
        <v>1762</v>
      </c>
      <c r="B142" s="95" t="s">
        <v>4560</v>
      </c>
      <c r="C142" s="80"/>
      <c r="D142" s="110">
        <v>1</v>
      </c>
      <c r="E142" s="117"/>
      <c r="F142" s="117">
        <f t="shared" si="4"/>
        <v>0</v>
      </c>
      <c r="G142" s="117">
        <f t="shared" si="5"/>
        <v>0</v>
      </c>
    </row>
    <row r="143" spans="1:7" ht="14.25">
      <c r="A143" s="151" t="s">
        <v>1763</v>
      </c>
      <c r="B143" s="95" t="s">
        <v>302</v>
      </c>
      <c r="C143" s="80"/>
      <c r="D143" s="110">
        <v>1</v>
      </c>
      <c r="E143" s="117"/>
      <c r="F143" s="117">
        <f t="shared" si="4"/>
        <v>0</v>
      </c>
      <c r="G143" s="117">
        <f t="shared" si="5"/>
        <v>0</v>
      </c>
    </row>
    <row r="144" spans="1:7" ht="14.25">
      <c r="A144" s="151" t="s">
        <v>1764</v>
      </c>
      <c r="B144" s="95" t="s">
        <v>4561</v>
      </c>
      <c r="C144" s="80"/>
      <c r="D144" s="110">
        <v>1</v>
      </c>
      <c r="E144" s="117"/>
      <c r="F144" s="117">
        <f t="shared" si="4"/>
        <v>0</v>
      </c>
      <c r="G144" s="117">
        <f t="shared" si="5"/>
        <v>0</v>
      </c>
    </row>
    <row r="145" spans="1:7" ht="14.25">
      <c r="A145" s="151" t="s">
        <v>1765</v>
      </c>
      <c r="B145" s="95" t="s">
        <v>643</v>
      </c>
      <c r="C145" s="80"/>
      <c r="D145" s="110">
        <v>1</v>
      </c>
      <c r="E145" s="117"/>
      <c r="F145" s="117">
        <f t="shared" si="4"/>
        <v>0</v>
      </c>
      <c r="G145" s="117">
        <f t="shared" si="5"/>
        <v>0</v>
      </c>
    </row>
    <row r="146" spans="1:7" ht="14.25">
      <c r="A146" s="151" t="s">
        <v>1766</v>
      </c>
      <c r="B146" s="95" t="s">
        <v>4562</v>
      </c>
      <c r="C146" s="80" t="s">
        <v>986</v>
      </c>
      <c r="D146" s="110">
        <v>20</v>
      </c>
      <c r="E146" s="117"/>
      <c r="F146" s="117">
        <f t="shared" si="4"/>
        <v>0</v>
      </c>
      <c r="G146" s="117">
        <f t="shared" si="5"/>
        <v>0</v>
      </c>
    </row>
    <row r="147" spans="1:7" ht="14.25">
      <c r="A147" s="151" t="s">
        <v>1767</v>
      </c>
      <c r="B147" s="95" t="s">
        <v>4563</v>
      </c>
      <c r="C147" s="80" t="s">
        <v>986</v>
      </c>
      <c r="D147" s="110">
        <v>5</v>
      </c>
      <c r="E147" s="117"/>
      <c r="F147" s="117">
        <f t="shared" si="4"/>
        <v>0</v>
      </c>
      <c r="G147" s="117">
        <f t="shared" si="5"/>
        <v>0</v>
      </c>
    </row>
    <row r="148" spans="1:7" ht="14.25">
      <c r="A148" s="151" t="s">
        <v>1768</v>
      </c>
      <c r="B148" s="95" t="s">
        <v>4564</v>
      </c>
      <c r="C148" s="80" t="s">
        <v>986</v>
      </c>
      <c r="D148" s="110">
        <v>2</v>
      </c>
      <c r="E148" s="117"/>
      <c r="F148" s="117">
        <f t="shared" si="4"/>
        <v>0</v>
      </c>
      <c r="G148" s="117">
        <f t="shared" si="5"/>
        <v>0</v>
      </c>
    </row>
    <row r="149" spans="1:7" ht="14.25">
      <c r="A149" s="151" t="s">
        <v>1769</v>
      </c>
      <c r="B149" s="95" t="s">
        <v>307</v>
      </c>
      <c r="C149" s="80"/>
      <c r="D149" s="110">
        <v>1</v>
      </c>
      <c r="E149" s="117"/>
      <c r="F149" s="117">
        <f t="shared" si="4"/>
        <v>0</v>
      </c>
      <c r="G149" s="117">
        <f t="shared" si="5"/>
        <v>0</v>
      </c>
    </row>
    <row r="150" spans="1:7" ht="14.25">
      <c r="A150" s="151" t="s">
        <v>1770</v>
      </c>
      <c r="B150" s="95" t="s">
        <v>641</v>
      </c>
      <c r="C150" s="80"/>
      <c r="D150" s="110">
        <v>1</v>
      </c>
      <c r="E150" s="117"/>
      <c r="F150" s="117">
        <f t="shared" si="4"/>
        <v>0</v>
      </c>
      <c r="G150" s="117">
        <f t="shared" si="5"/>
        <v>0</v>
      </c>
    </row>
    <row r="151" spans="1:7" ht="14.25">
      <c r="A151" s="151" t="s">
        <v>1771</v>
      </c>
      <c r="B151" s="95" t="s">
        <v>364</v>
      </c>
      <c r="C151" s="80"/>
      <c r="D151" s="110">
        <v>1</v>
      </c>
      <c r="E151" s="117"/>
      <c r="F151" s="117">
        <f t="shared" si="4"/>
        <v>0</v>
      </c>
      <c r="G151" s="117">
        <f t="shared" si="5"/>
        <v>0</v>
      </c>
    </row>
    <row r="152" spans="1:7" ht="14.25">
      <c r="A152" s="151" t="s">
        <v>1772</v>
      </c>
      <c r="B152" s="95" t="s">
        <v>352</v>
      </c>
      <c r="C152" s="80"/>
      <c r="D152" s="110">
        <v>1</v>
      </c>
      <c r="E152" s="117"/>
      <c r="F152" s="117">
        <f t="shared" si="4"/>
        <v>0</v>
      </c>
      <c r="G152" s="117">
        <f t="shared" si="5"/>
        <v>0</v>
      </c>
    </row>
    <row r="153" spans="1:7" ht="14.25">
      <c r="A153" s="151" t="s">
        <v>1773</v>
      </c>
      <c r="B153" s="95" t="s">
        <v>644</v>
      </c>
      <c r="C153" s="80"/>
      <c r="D153" s="110">
        <v>1</v>
      </c>
      <c r="E153" s="117"/>
      <c r="F153" s="117">
        <f t="shared" si="4"/>
        <v>0</v>
      </c>
      <c r="G153" s="117">
        <f t="shared" si="5"/>
        <v>0</v>
      </c>
    </row>
    <row r="154" spans="1:7" ht="14.25">
      <c r="A154" s="151" t="s">
        <v>1774</v>
      </c>
      <c r="B154" s="95" t="s">
        <v>4565</v>
      </c>
      <c r="C154" s="80"/>
      <c r="D154" s="110">
        <v>2</v>
      </c>
      <c r="E154" s="117"/>
      <c r="F154" s="117">
        <f t="shared" si="4"/>
        <v>0</v>
      </c>
      <c r="G154" s="117">
        <f t="shared" si="5"/>
        <v>0</v>
      </c>
    </row>
    <row r="155" spans="1:7" ht="14.25">
      <c r="A155" s="151" t="s">
        <v>1775</v>
      </c>
      <c r="B155" s="95" t="s">
        <v>4566</v>
      </c>
      <c r="C155" s="80"/>
      <c r="D155" s="110">
        <v>1</v>
      </c>
      <c r="E155" s="117"/>
      <c r="F155" s="117">
        <f t="shared" si="4"/>
        <v>0</v>
      </c>
      <c r="G155" s="117">
        <f t="shared" si="5"/>
        <v>0</v>
      </c>
    </row>
    <row r="156" spans="1:7" ht="14.25">
      <c r="A156" s="151" t="s">
        <v>1776</v>
      </c>
      <c r="B156" s="95" t="s">
        <v>293</v>
      </c>
      <c r="C156" s="80"/>
      <c r="D156" s="110">
        <v>1</v>
      </c>
      <c r="E156" s="117"/>
      <c r="F156" s="117">
        <f t="shared" si="4"/>
        <v>0</v>
      </c>
      <c r="G156" s="117">
        <f t="shared" si="5"/>
        <v>0</v>
      </c>
    </row>
    <row r="157" spans="1:7" ht="14.25">
      <c r="A157" s="151" t="s">
        <v>1777</v>
      </c>
      <c r="B157" s="95" t="s">
        <v>4567</v>
      </c>
      <c r="C157" s="80"/>
      <c r="D157" s="110">
        <v>2</v>
      </c>
      <c r="E157" s="117"/>
      <c r="F157" s="117">
        <f t="shared" si="4"/>
        <v>0</v>
      </c>
      <c r="G157" s="117">
        <f t="shared" si="5"/>
        <v>0</v>
      </c>
    </row>
    <row r="158" spans="1:7" ht="14.25">
      <c r="A158" s="151" t="s">
        <v>1778</v>
      </c>
      <c r="B158" s="95" t="s">
        <v>4568</v>
      </c>
      <c r="C158" s="80"/>
      <c r="D158" s="110">
        <v>1</v>
      </c>
      <c r="E158" s="117"/>
      <c r="F158" s="117">
        <f t="shared" si="4"/>
        <v>0</v>
      </c>
      <c r="G158" s="117">
        <f t="shared" si="5"/>
        <v>0</v>
      </c>
    </row>
    <row r="159" spans="1:7" ht="14.25">
      <c r="A159" s="151" t="s">
        <v>1779</v>
      </c>
      <c r="B159" s="95" t="s">
        <v>4569</v>
      </c>
      <c r="C159" s="80"/>
      <c r="D159" s="110">
        <v>1</v>
      </c>
      <c r="E159" s="117"/>
      <c r="F159" s="117">
        <f t="shared" si="4"/>
        <v>0</v>
      </c>
      <c r="G159" s="117">
        <f t="shared" si="5"/>
        <v>0</v>
      </c>
    </row>
    <row r="160" spans="1:7" ht="14.25">
      <c r="A160" s="151" t="s">
        <v>1780</v>
      </c>
      <c r="B160" s="95" t="s">
        <v>320</v>
      </c>
      <c r="C160" s="80"/>
      <c r="D160" s="110">
        <v>1</v>
      </c>
      <c r="E160" s="117"/>
      <c r="F160" s="117">
        <f t="shared" si="4"/>
        <v>0</v>
      </c>
      <c r="G160" s="117">
        <f t="shared" si="5"/>
        <v>0</v>
      </c>
    </row>
    <row r="161" spans="1:7" ht="14.25">
      <c r="A161" s="151" t="s">
        <v>1781</v>
      </c>
      <c r="B161" s="95" t="s">
        <v>4560</v>
      </c>
      <c r="C161" s="80"/>
      <c r="D161" s="110">
        <v>1</v>
      </c>
      <c r="E161" s="117"/>
      <c r="F161" s="117">
        <f t="shared" si="4"/>
        <v>0</v>
      </c>
      <c r="G161" s="117">
        <f t="shared" si="5"/>
        <v>0</v>
      </c>
    </row>
    <row r="162" spans="1:7" ht="14.25">
      <c r="A162" s="151" t="s">
        <v>1782</v>
      </c>
      <c r="B162" s="95" t="s">
        <v>4570</v>
      </c>
      <c r="C162" s="80"/>
      <c r="D162" s="110">
        <v>1</v>
      </c>
      <c r="E162" s="117"/>
      <c r="F162" s="117">
        <f t="shared" si="4"/>
        <v>0</v>
      </c>
      <c r="G162" s="117">
        <f t="shared" si="5"/>
        <v>0</v>
      </c>
    </row>
    <row r="163" spans="1:7" ht="14.25">
      <c r="A163" s="151" t="s">
        <v>1783</v>
      </c>
      <c r="B163" s="95" t="s">
        <v>4571</v>
      </c>
      <c r="C163" s="80"/>
      <c r="D163" s="110">
        <v>1</v>
      </c>
      <c r="E163" s="117"/>
      <c r="F163" s="117">
        <f t="shared" si="4"/>
        <v>0</v>
      </c>
      <c r="G163" s="117">
        <f t="shared" si="5"/>
        <v>0</v>
      </c>
    </row>
    <row r="164" spans="1:7" ht="14.25">
      <c r="A164" s="151" t="s">
        <v>1784</v>
      </c>
      <c r="B164" s="95" t="s">
        <v>4572</v>
      </c>
      <c r="C164" s="80"/>
      <c r="D164" s="110">
        <v>2</v>
      </c>
      <c r="E164" s="117"/>
      <c r="F164" s="117">
        <f t="shared" si="4"/>
        <v>0</v>
      </c>
      <c r="G164" s="117">
        <f t="shared" si="5"/>
        <v>0</v>
      </c>
    </row>
    <row r="165" spans="1:7" ht="14.25">
      <c r="A165" s="151" t="s">
        <v>1785</v>
      </c>
      <c r="B165" s="95" t="s">
        <v>4573</v>
      </c>
      <c r="C165" s="80"/>
      <c r="D165" s="110">
        <v>2</v>
      </c>
      <c r="E165" s="117"/>
      <c r="F165" s="117">
        <f t="shared" si="4"/>
        <v>0</v>
      </c>
      <c r="G165" s="117">
        <f t="shared" si="5"/>
        <v>0</v>
      </c>
    </row>
    <row r="166" spans="1:7" ht="14.25">
      <c r="A166" s="151" t="s">
        <v>1786</v>
      </c>
      <c r="B166" s="95" t="s">
        <v>613</v>
      </c>
      <c r="C166" s="80"/>
      <c r="D166" s="110">
        <v>2</v>
      </c>
      <c r="E166" s="117"/>
      <c r="F166" s="117">
        <f t="shared" si="4"/>
        <v>0</v>
      </c>
      <c r="G166" s="117">
        <f t="shared" si="5"/>
        <v>0</v>
      </c>
    </row>
    <row r="167" spans="1:7" ht="14.25">
      <c r="A167" s="151" t="s">
        <v>1787</v>
      </c>
      <c r="B167" s="95" t="s">
        <v>333</v>
      </c>
      <c r="C167" s="80"/>
      <c r="D167" s="110">
        <v>2</v>
      </c>
      <c r="E167" s="117"/>
      <c r="F167" s="117">
        <f t="shared" si="4"/>
        <v>0</v>
      </c>
      <c r="G167" s="117">
        <f t="shared" si="5"/>
        <v>0</v>
      </c>
    </row>
    <row r="168" spans="1:7" ht="14.25">
      <c r="A168" s="151" t="s">
        <v>1788</v>
      </c>
      <c r="B168" s="95" t="s">
        <v>332</v>
      </c>
      <c r="C168" s="80"/>
      <c r="D168" s="110">
        <v>2</v>
      </c>
      <c r="E168" s="117"/>
      <c r="F168" s="117">
        <f t="shared" si="4"/>
        <v>0</v>
      </c>
      <c r="G168" s="117">
        <f t="shared" si="5"/>
        <v>0</v>
      </c>
    </row>
    <row r="169" spans="1:7" ht="14.25">
      <c r="A169" s="151" t="s">
        <v>1789</v>
      </c>
      <c r="B169" s="95" t="s">
        <v>4574</v>
      </c>
      <c r="C169" s="80" t="s">
        <v>986</v>
      </c>
      <c r="D169" s="110">
        <v>5</v>
      </c>
      <c r="E169" s="117"/>
      <c r="F169" s="117">
        <f t="shared" si="4"/>
        <v>0</v>
      </c>
      <c r="G169" s="117">
        <f t="shared" si="5"/>
        <v>0</v>
      </c>
    </row>
    <row r="170" spans="1:7" ht="14.25">
      <c r="A170" s="151" t="s">
        <v>1790</v>
      </c>
      <c r="B170" s="95" t="s">
        <v>4575</v>
      </c>
      <c r="C170" s="80"/>
      <c r="D170" s="110">
        <v>1</v>
      </c>
      <c r="E170" s="117"/>
      <c r="F170" s="117">
        <f t="shared" si="4"/>
        <v>0</v>
      </c>
      <c r="G170" s="117">
        <f t="shared" si="5"/>
        <v>0</v>
      </c>
    </row>
    <row r="171" spans="1:7" ht="14.25">
      <c r="A171" s="151" t="s">
        <v>1791</v>
      </c>
      <c r="B171" s="95" t="s">
        <v>4576</v>
      </c>
      <c r="C171" s="80"/>
      <c r="D171" s="110">
        <v>4</v>
      </c>
      <c r="E171" s="117"/>
      <c r="F171" s="117">
        <f t="shared" si="4"/>
        <v>0</v>
      </c>
      <c r="G171" s="117">
        <f t="shared" si="5"/>
        <v>0</v>
      </c>
    </row>
    <row r="172" spans="1:7" ht="14.25">
      <c r="A172" s="151" t="s">
        <v>1792</v>
      </c>
      <c r="B172" s="95" t="s">
        <v>355</v>
      </c>
      <c r="C172" s="80"/>
      <c r="D172" s="110">
        <v>1</v>
      </c>
      <c r="E172" s="117"/>
      <c r="F172" s="117">
        <f t="shared" si="4"/>
        <v>0</v>
      </c>
      <c r="G172" s="117">
        <f t="shared" si="5"/>
        <v>0</v>
      </c>
    </row>
    <row r="173" spans="1:7" ht="14.25">
      <c r="A173" s="151" t="s">
        <v>1793</v>
      </c>
      <c r="B173" s="95" t="s">
        <v>320</v>
      </c>
      <c r="C173" s="80"/>
      <c r="D173" s="110">
        <v>1</v>
      </c>
      <c r="E173" s="117"/>
      <c r="F173" s="117">
        <f t="shared" si="4"/>
        <v>0</v>
      </c>
      <c r="G173" s="117">
        <f t="shared" si="5"/>
        <v>0</v>
      </c>
    </row>
    <row r="174" spans="1:7" ht="14.25">
      <c r="A174" s="151" t="s">
        <v>1794</v>
      </c>
      <c r="B174" s="95" t="s">
        <v>391</v>
      </c>
      <c r="C174" s="80"/>
      <c r="D174" s="110">
        <v>1</v>
      </c>
      <c r="E174" s="117"/>
      <c r="F174" s="117">
        <f t="shared" si="4"/>
        <v>0</v>
      </c>
      <c r="G174" s="117">
        <f t="shared" si="5"/>
        <v>0</v>
      </c>
    </row>
    <row r="175" spans="1:7" ht="14.25">
      <c r="A175" s="151" t="s">
        <v>1795</v>
      </c>
      <c r="B175" s="95" t="s">
        <v>4577</v>
      </c>
      <c r="C175" s="80"/>
      <c r="D175" s="110">
        <v>1</v>
      </c>
      <c r="E175" s="117"/>
      <c r="F175" s="117">
        <f t="shared" si="4"/>
        <v>0</v>
      </c>
      <c r="G175" s="117">
        <f t="shared" si="5"/>
        <v>0</v>
      </c>
    </row>
    <row r="176" spans="1:7" ht="14.25">
      <c r="A176" s="151" t="s">
        <v>1796</v>
      </c>
      <c r="B176" s="95" t="s">
        <v>4578</v>
      </c>
      <c r="C176" s="80"/>
      <c r="D176" s="110">
        <v>1</v>
      </c>
      <c r="E176" s="117"/>
      <c r="F176" s="117">
        <f t="shared" si="4"/>
        <v>0</v>
      </c>
      <c r="G176" s="117">
        <f t="shared" si="5"/>
        <v>0</v>
      </c>
    </row>
    <row r="177" spans="1:7" ht="14.25">
      <c r="A177" s="151" t="s">
        <v>1797</v>
      </c>
      <c r="B177" s="95" t="s">
        <v>392</v>
      </c>
      <c r="C177" s="80"/>
      <c r="D177" s="110">
        <v>1</v>
      </c>
      <c r="E177" s="117"/>
      <c r="F177" s="117">
        <f t="shared" si="4"/>
        <v>0</v>
      </c>
      <c r="G177" s="117">
        <f t="shared" si="5"/>
        <v>0</v>
      </c>
    </row>
    <row r="178" spans="1:7" ht="14.25">
      <c r="A178" s="151" t="s">
        <v>1798</v>
      </c>
      <c r="B178" s="95" t="s">
        <v>4579</v>
      </c>
      <c r="C178" s="80"/>
      <c r="D178" s="110">
        <v>1</v>
      </c>
      <c r="E178" s="117"/>
      <c r="F178" s="117">
        <f t="shared" si="4"/>
        <v>0</v>
      </c>
      <c r="G178" s="117">
        <f t="shared" si="5"/>
        <v>0</v>
      </c>
    </row>
    <row r="179" spans="1:7" ht="14.25">
      <c r="A179" s="151" t="s">
        <v>1799</v>
      </c>
      <c r="B179" s="95" t="s">
        <v>4580</v>
      </c>
      <c r="C179" s="80"/>
      <c r="D179" s="110">
        <v>1</v>
      </c>
      <c r="E179" s="117"/>
      <c r="F179" s="117">
        <f t="shared" si="4"/>
        <v>0</v>
      </c>
      <c r="G179" s="117">
        <f t="shared" si="5"/>
        <v>0</v>
      </c>
    </row>
    <row r="180" spans="1:7" ht="14.25">
      <c r="A180" s="151" t="s">
        <v>1800</v>
      </c>
      <c r="B180" s="95" t="s">
        <v>4581</v>
      </c>
      <c r="C180" s="80"/>
      <c r="D180" s="110">
        <v>1</v>
      </c>
      <c r="E180" s="117"/>
      <c r="F180" s="117">
        <f t="shared" si="4"/>
        <v>0</v>
      </c>
      <c r="G180" s="117">
        <f t="shared" si="5"/>
        <v>0</v>
      </c>
    </row>
    <row r="181" spans="1:7" ht="14.25">
      <c r="A181" s="151" t="s">
        <v>1801</v>
      </c>
      <c r="B181" s="95" t="s">
        <v>4582</v>
      </c>
      <c r="C181" s="80"/>
      <c r="D181" s="110">
        <v>1</v>
      </c>
      <c r="E181" s="117"/>
      <c r="F181" s="117">
        <f t="shared" si="4"/>
        <v>0</v>
      </c>
      <c r="G181" s="117">
        <f t="shared" si="5"/>
        <v>0</v>
      </c>
    </row>
    <row r="182" spans="1:7" ht="14.25">
      <c r="A182" s="151" t="s">
        <v>1802</v>
      </c>
      <c r="B182" s="95" t="s">
        <v>4583</v>
      </c>
      <c r="C182" s="80"/>
      <c r="D182" s="110">
        <v>1</v>
      </c>
      <c r="E182" s="117"/>
      <c r="F182" s="117">
        <f t="shared" si="4"/>
        <v>0</v>
      </c>
      <c r="G182" s="117">
        <f t="shared" si="5"/>
        <v>0</v>
      </c>
    </row>
    <row r="183" spans="1:7" ht="14.25">
      <c r="A183" s="151" t="s">
        <v>1803</v>
      </c>
      <c r="B183" s="95" t="s">
        <v>4584</v>
      </c>
      <c r="C183" s="80"/>
      <c r="D183" s="110">
        <v>50</v>
      </c>
      <c r="E183" s="117"/>
      <c r="F183" s="117">
        <f t="shared" si="4"/>
        <v>0</v>
      </c>
      <c r="G183" s="117">
        <f t="shared" si="5"/>
        <v>0</v>
      </c>
    </row>
    <row r="184" spans="1:7" ht="14.25">
      <c r="A184" s="151" t="s">
        <v>1804</v>
      </c>
      <c r="B184" s="95" t="s">
        <v>4585</v>
      </c>
      <c r="C184" s="80"/>
      <c r="D184" s="110">
        <v>1</v>
      </c>
      <c r="E184" s="117"/>
      <c r="F184" s="117">
        <f t="shared" si="4"/>
        <v>0</v>
      </c>
      <c r="G184" s="117">
        <f t="shared" si="5"/>
        <v>0</v>
      </c>
    </row>
    <row r="185" spans="1:7" ht="14.25">
      <c r="A185" s="151" t="s">
        <v>1805</v>
      </c>
      <c r="B185" s="95" t="s">
        <v>363</v>
      </c>
      <c r="C185" s="80"/>
      <c r="D185" s="110">
        <v>1</v>
      </c>
      <c r="E185" s="117"/>
      <c r="F185" s="117">
        <f t="shared" si="4"/>
        <v>0</v>
      </c>
      <c r="G185" s="117">
        <f t="shared" si="5"/>
        <v>0</v>
      </c>
    </row>
    <row r="186" spans="1:7" ht="14.25">
      <c r="A186" s="151" t="s">
        <v>1806</v>
      </c>
      <c r="B186" s="95" t="s">
        <v>4554</v>
      </c>
      <c r="C186" s="80"/>
      <c r="D186" s="110">
        <v>1</v>
      </c>
      <c r="E186" s="117"/>
      <c r="F186" s="117">
        <f t="shared" si="4"/>
        <v>0</v>
      </c>
      <c r="G186" s="117">
        <f t="shared" si="5"/>
        <v>0</v>
      </c>
    </row>
    <row r="187" spans="1:7" ht="14.25">
      <c r="A187" s="151" t="s">
        <v>1807</v>
      </c>
      <c r="B187" s="95" t="s">
        <v>4586</v>
      </c>
      <c r="C187" s="80"/>
      <c r="D187" s="110">
        <v>1</v>
      </c>
      <c r="E187" s="117"/>
      <c r="F187" s="117">
        <f t="shared" si="4"/>
        <v>0</v>
      </c>
      <c r="G187" s="117">
        <f t="shared" si="5"/>
        <v>0</v>
      </c>
    </row>
    <row r="188" spans="1:7" ht="14.25">
      <c r="A188" s="151" t="s">
        <v>1808</v>
      </c>
      <c r="B188" s="95" t="s">
        <v>4587</v>
      </c>
      <c r="C188" s="80"/>
      <c r="D188" s="110">
        <v>1</v>
      </c>
      <c r="E188" s="117"/>
      <c r="F188" s="117">
        <f t="shared" si="4"/>
        <v>0</v>
      </c>
      <c r="G188" s="117">
        <f t="shared" si="5"/>
        <v>0</v>
      </c>
    </row>
    <row r="189" spans="1:7" ht="14.25">
      <c r="A189" s="151" t="s">
        <v>1809</v>
      </c>
      <c r="B189" s="95" t="s">
        <v>4588</v>
      </c>
      <c r="C189" s="80"/>
      <c r="D189" s="110">
        <v>1</v>
      </c>
      <c r="E189" s="117"/>
      <c r="F189" s="117">
        <f t="shared" si="4"/>
        <v>0</v>
      </c>
      <c r="G189" s="117">
        <f t="shared" si="5"/>
        <v>0</v>
      </c>
    </row>
    <row r="190" spans="1:7" ht="14.25">
      <c r="A190" s="151" t="s">
        <v>1810</v>
      </c>
      <c r="B190" s="95" t="s">
        <v>4589</v>
      </c>
      <c r="C190" s="80"/>
      <c r="D190" s="110">
        <v>1</v>
      </c>
      <c r="E190" s="117"/>
      <c r="F190" s="117">
        <f t="shared" si="4"/>
        <v>0</v>
      </c>
      <c r="G190" s="117">
        <f t="shared" si="5"/>
        <v>0</v>
      </c>
    </row>
    <row r="191" spans="1:7" ht="14.25">
      <c r="A191" s="151" t="s">
        <v>1811</v>
      </c>
      <c r="B191" s="95" t="s">
        <v>4590</v>
      </c>
      <c r="C191" s="80"/>
      <c r="D191" s="110">
        <v>1</v>
      </c>
      <c r="E191" s="117"/>
      <c r="F191" s="117">
        <f t="shared" si="4"/>
        <v>0</v>
      </c>
      <c r="G191" s="117">
        <f t="shared" si="5"/>
        <v>0</v>
      </c>
    </row>
    <row r="192" spans="1:7" ht="14.25">
      <c r="A192" s="151" t="s">
        <v>1812</v>
      </c>
      <c r="B192" s="95" t="s">
        <v>4561</v>
      </c>
      <c r="C192" s="80"/>
      <c r="D192" s="110">
        <v>1</v>
      </c>
      <c r="E192" s="117"/>
      <c r="F192" s="117">
        <f t="shared" si="4"/>
        <v>0</v>
      </c>
      <c r="G192" s="117">
        <f t="shared" si="5"/>
        <v>0</v>
      </c>
    </row>
    <row r="193" spans="1:7" ht="14.25">
      <c r="A193" s="151" t="s">
        <v>1813</v>
      </c>
      <c r="B193" s="95" t="s">
        <v>308</v>
      </c>
      <c r="C193" s="80"/>
      <c r="D193" s="110">
        <v>1</v>
      </c>
      <c r="E193" s="117"/>
      <c r="F193" s="117">
        <f t="shared" si="4"/>
        <v>0</v>
      </c>
      <c r="G193" s="117">
        <f t="shared" si="5"/>
        <v>0</v>
      </c>
    </row>
    <row r="194" spans="1:7" ht="14.25">
      <c r="A194" s="151" t="s">
        <v>1814</v>
      </c>
      <c r="B194" s="95" t="s">
        <v>267</v>
      </c>
      <c r="C194" s="80"/>
      <c r="D194" s="110">
        <v>1</v>
      </c>
      <c r="E194" s="117"/>
      <c r="F194" s="117">
        <f t="shared" si="4"/>
        <v>0</v>
      </c>
      <c r="G194" s="117">
        <f t="shared" si="5"/>
        <v>0</v>
      </c>
    </row>
    <row r="195" spans="1:7" ht="14.25">
      <c r="A195" s="151" t="s">
        <v>1815</v>
      </c>
      <c r="B195" s="95" t="s">
        <v>4591</v>
      </c>
      <c r="C195" s="80"/>
      <c r="D195" s="110">
        <v>1</v>
      </c>
      <c r="E195" s="117"/>
      <c r="F195" s="117">
        <f t="shared" si="4"/>
        <v>0</v>
      </c>
      <c r="G195" s="117">
        <f t="shared" si="5"/>
        <v>0</v>
      </c>
    </row>
    <row r="196" spans="1:7" ht="15" thickBot="1">
      <c r="A196" s="151" t="s">
        <v>1816</v>
      </c>
      <c r="B196" s="95" t="s">
        <v>322</v>
      </c>
      <c r="C196" s="80"/>
      <c r="D196" s="110">
        <v>1</v>
      </c>
      <c r="E196" s="154"/>
      <c r="F196" s="154">
        <f>SUM(E196*1.2)</f>
        <v>0</v>
      </c>
      <c r="G196" s="154">
        <f>SUM(D196*E196)</f>
        <v>0</v>
      </c>
    </row>
    <row r="197" spans="1:7" ht="16.5" thickBot="1">
      <c r="A197" s="149"/>
      <c r="B197" s="85"/>
      <c r="C197" s="76"/>
      <c r="D197" s="155"/>
      <c r="E197" s="239" t="s">
        <v>1251</v>
      </c>
      <c r="F197" s="239"/>
      <c r="G197" s="156">
        <f>SUM(G3:G196)</f>
        <v>0</v>
      </c>
    </row>
    <row r="198" spans="1:7" ht="16.5" thickBot="1">
      <c r="A198" s="149"/>
      <c r="B198" s="85"/>
      <c r="C198" s="76"/>
      <c r="D198" s="155"/>
      <c r="E198" s="239" t="s">
        <v>1252</v>
      </c>
      <c r="F198" s="239"/>
      <c r="G198" s="156">
        <f>SUM(G197*0.2)</f>
        <v>0</v>
      </c>
    </row>
    <row r="199" spans="1:7" ht="16.5" thickBot="1">
      <c r="A199" s="149"/>
      <c r="B199" s="85"/>
      <c r="C199" s="76"/>
      <c r="D199" s="155"/>
      <c r="E199" s="239" t="s">
        <v>1253</v>
      </c>
      <c r="F199" s="239"/>
      <c r="G199" s="156">
        <f>SUM(G197:G198)</f>
        <v>0</v>
      </c>
    </row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</sheetData>
  <sheetProtection/>
  <mergeCells count="4">
    <mergeCell ref="E199:F199"/>
    <mergeCell ref="E197:F197"/>
    <mergeCell ref="E198:F198"/>
    <mergeCell ref="B1:C1"/>
  </mergeCells>
  <printOptions/>
  <pageMargins left="0.25" right="0.25" top="0.25" bottom="0.25" header="0.3" footer="0.3"/>
  <pageSetup horizontalDpi="600" verticalDpi="600" orientation="landscape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G35"/>
  <sheetViews>
    <sheetView workbookViewId="0" topLeftCell="A11">
      <selection activeCell="E36" sqref="E36"/>
    </sheetView>
  </sheetViews>
  <sheetFormatPr defaultColWidth="9.00390625" defaultRowHeight="19.5" customHeight="1"/>
  <cols>
    <col min="1" max="1" width="10.625" style="26" customWidth="1"/>
    <col min="2" max="2" width="45.625" style="26" customWidth="1"/>
    <col min="3" max="4" width="10.625" style="26" customWidth="1"/>
    <col min="5" max="7" width="18.625" style="26" customWidth="1"/>
    <col min="8" max="16384" width="9.00390625" style="26" customWidth="1"/>
  </cols>
  <sheetData>
    <row r="1" spans="1:7" ht="15" customHeight="1">
      <c r="A1" s="101" t="s">
        <v>992</v>
      </c>
      <c r="B1" s="252" t="s">
        <v>1820</v>
      </c>
      <c r="C1" s="252"/>
      <c r="D1" s="102" t="s">
        <v>1246</v>
      </c>
      <c r="E1"/>
      <c r="F1"/>
      <c r="G1"/>
    </row>
    <row r="2" spans="1:7" ht="30" customHeight="1" thickBot="1">
      <c r="A2" s="104" t="s">
        <v>820</v>
      </c>
      <c r="B2" s="105" t="s">
        <v>934</v>
      </c>
      <c r="C2" s="106" t="s">
        <v>9</v>
      </c>
      <c r="D2" s="107" t="s">
        <v>4470</v>
      </c>
      <c r="E2" s="108" t="s">
        <v>1248</v>
      </c>
      <c r="F2" s="108" t="s">
        <v>1249</v>
      </c>
      <c r="G2" s="108" t="s">
        <v>1250</v>
      </c>
    </row>
    <row r="3" spans="1:7" ht="15" customHeight="1">
      <c r="A3" s="168" t="s">
        <v>1421</v>
      </c>
      <c r="B3" s="167" t="s">
        <v>925</v>
      </c>
      <c r="C3" s="18" t="s">
        <v>823</v>
      </c>
      <c r="D3" s="165">
        <v>30</v>
      </c>
      <c r="E3" s="140"/>
      <c r="F3" s="140">
        <f>SUM(E3*1.2)</f>
        <v>0</v>
      </c>
      <c r="G3" s="140">
        <f>SUM(D3*E3)</f>
        <v>0</v>
      </c>
    </row>
    <row r="4" spans="1:7" ht="15" customHeight="1">
      <c r="A4" s="168" t="s">
        <v>1422</v>
      </c>
      <c r="B4" s="27" t="s">
        <v>926</v>
      </c>
      <c r="C4" s="18" t="s">
        <v>823</v>
      </c>
      <c r="D4" s="165">
        <v>30</v>
      </c>
      <c r="E4" s="141"/>
      <c r="F4" s="140">
        <f aca="true" t="shared" si="0" ref="F4:F12">SUM(E4*1.2)</f>
        <v>0</v>
      </c>
      <c r="G4" s="140">
        <f aca="true" t="shared" si="1" ref="G4:G12">SUM(D4*E4)</f>
        <v>0</v>
      </c>
    </row>
    <row r="5" spans="1:7" ht="15" customHeight="1">
      <c r="A5" s="168" t="s">
        <v>1423</v>
      </c>
      <c r="B5" s="27" t="s">
        <v>927</v>
      </c>
      <c r="C5" s="18" t="s">
        <v>823</v>
      </c>
      <c r="D5" s="165">
        <v>30</v>
      </c>
      <c r="E5" s="141"/>
      <c r="F5" s="140">
        <f t="shared" si="0"/>
        <v>0</v>
      </c>
      <c r="G5" s="140">
        <f t="shared" si="1"/>
        <v>0</v>
      </c>
    </row>
    <row r="6" spans="1:7" ht="15" customHeight="1">
      <c r="A6" s="168" t="s">
        <v>1424</v>
      </c>
      <c r="B6" s="27" t="s">
        <v>928</v>
      </c>
      <c r="C6" s="18" t="s">
        <v>823</v>
      </c>
      <c r="D6" s="165">
        <v>30</v>
      </c>
      <c r="E6" s="141"/>
      <c r="F6" s="140">
        <f t="shared" si="0"/>
        <v>0</v>
      </c>
      <c r="G6" s="140">
        <f t="shared" si="1"/>
        <v>0</v>
      </c>
    </row>
    <row r="7" spans="1:7" ht="15" customHeight="1">
      <c r="A7" s="168" t="s">
        <v>1425</v>
      </c>
      <c r="B7" s="27" t="s">
        <v>929</v>
      </c>
      <c r="C7" s="18" t="s">
        <v>823</v>
      </c>
      <c r="D7" s="165">
        <v>10</v>
      </c>
      <c r="E7" s="141"/>
      <c r="F7" s="140">
        <f t="shared" si="0"/>
        <v>0</v>
      </c>
      <c r="G7" s="140">
        <f t="shared" si="1"/>
        <v>0</v>
      </c>
    </row>
    <row r="8" spans="1:7" ht="15" customHeight="1">
      <c r="A8" s="168" t="s">
        <v>1426</v>
      </c>
      <c r="B8" s="27" t="s">
        <v>930</v>
      </c>
      <c r="C8" s="18" t="s">
        <v>823</v>
      </c>
      <c r="D8" s="165">
        <v>10</v>
      </c>
      <c r="E8" s="141"/>
      <c r="F8" s="140">
        <f t="shared" si="0"/>
        <v>0</v>
      </c>
      <c r="G8" s="140">
        <f t="shared" si="1"/>
        <v>0</v>
      </c>
    </row>
    <row r="9" spans="1:7" ht="15" customHeight="1">
      <c r="A9" s="168" t="s">
        <v>1427</v>
      </c>
      <c r="B9" s="27" t="s">
        <v>935</v>
      </c>
      <c r="C9" s="18" t="s">
        <v>823</v>
      </c>
      <c r="D9" s="165">
        <v>10</v>
      </c>
      <c r="E9" s="141"/>
      <c r="F9" s="140">
        <f t="shared" si="0"/>
        <v>0</v>
      </c>
      <c r="G9" s="140">
        <f t="shared" si="1"/>
        <v>0</v>
      </c>
    </row>
    <row r="10" spans="1:7" ht="15" customHeight="1">
      <c r="A10" s="168" t="s">
        <v>1428</v>
      </c>
      <c r="B10" s="27" t="s">
        <v>931</v>
      </c>
      <c r="C10" s="18" t="s">
        <v>823</v>
      </c>
      <c r="D10" s="165">
        <v>10</v>
      </c>
      <c r="E10" s="141"/>
      <c r="F10" s="140">
        <f t="shared" si="0"/>
        <v>0</v>
      </c>
      <c r="G10" s="140">
        <f t="shared" si="1"/>
        <v>0</v>
      </c>
    </row>
    <row r="11" spans="1:7" ht="15" customHeight="1">
      <c r="A11" s="168" t="s">
        <v>1429</v>
      </c>
      <c r="B11" s="27" t="s">
        <v>932</v>
      </c>
      <c r="C11" s="18" t="s">
        <v>823</v>
      </c>
      <c r="D11" s="165">
        <v>30</v>
      </c>
      <c r="E11" s="141"/>
      <c r="F11" s="140">
        <f t="shared" si="0"/>
        <v>0</v>
      </c>
      <c r="G11" s="140">
        <f t="shared" si="1"/>
        <v>0</v>
      </c>
    </row>
    <row r="12" spans="1:7" ht="15" customHeight="1" thickBot="1">
      <c r="A12" s="168" t="s">
        <v>1430</v>
      </c>
      <c r="B12" s="27" t="s">
        <v>933</v>
      </c>
      <c r="C12" s="18"/>
      <c r="D12" s="165">
        <v>15</v>
      </c>
      <c r="E12" s="141"/>
      <c r="F12" s="140">
        <f t="shared" si="0"/>
        <v>0</v>
      </c>
      <c r="G12" s="140">
        <f t="shared" si="1"/>
        <v>0</v>
      </c>
    </row>
    <row r="13" spans="1:7" ht="15" customHeight="1" thickBot="1">
      <c r="A13"/>
      <c r="B13"/>
      <c r="C13"/>
      <c r="D13"/>
      <c r="E13" s="243" t="s">
        <v>1251</v>
      </c>
      <c r="F13" s="243"/>
      <c r="G13" s="113">
        <f>SUM(G3:G12)</f>
        <v>0</v>
      </c>
    </row>
    <row r="14" spans="1:7" ht="15" customHeight="1" thickBot="1">
      <c r="A14"/>
      <c r="B14"/>
      <c r="C14"/>
      <c r="D14"/>
      <c r="E14" s="243" t="s">
        <v>1252</v>
      </c>
      <c r="F14" s="243"/>
      <c r="G14" s="113">
        <f>SUM(G13*0.2)</f>
        <v>0</v>
      </c>
    </row>
    <row r="15" spans="1:7" ht="15" customHeight="1" thickBot="1">
      <c r="A15"/>
      <c r="B15"/>
      <c r="C15"/>
      <c r="D15"/>
      <c r="E15" s="243" t="s">
        <v>1253</v>
      </c>
      <c r="F15" s="243"/>
      <c r="G15" s="113">
        <f>SUM(G13:G14)</f>
        <v>0</v>
      </c>
    </row>
    <row r="16" spans="1:7" ht="15" customHeight="1">
      <c r="A16"/>
      <c r="B16"/>
      <c r="C16"/>
      <c r="D16"/>
      <c r="E16"/>
      <c r="F16"/>
      <c r="G16"/>
    </row>
    <row r="17" spans="1:7" ht="15" customHeight="1">
      <c r="A17" s="101" t="s">
        <v>1450</v>
      </c>
      <c r="B17" s="252" t="s">
        <v>1820</v>
      </c>
      <c r="C17" s="252"/>
      <c r="D17" s="102" t="s">
        <v>1246</v>
      </c>
      <c r="E17" s="138"/>
      <c r="F17" s="138"/>
      <c r="G17" s="138"/>
    </row>
    <row r="18" spans="1:7" ht="30" customHeight="1" thickBot="1">
      <c r="A18" s="104" t="s">
        <v>820</v>
      </c>
      <c r="B18" s="105" t="s">
        <v>1821</v>
      </c>
      <c r="C18" s="106" t="s">
        <v>9</v>
      </c>
      <c r="D18" s="107" t="s">
        <v>4470</v>
      </c>
      <c r="E18" s="108" t="s">
        <v>1248</v>
      </c>
      <c r="F18" s="108" t="s">
        <v>1249</v>
      </c>
      <c r="G18" s="108" t="s">
        <v>1250</v>
      </c>
    </row>
    <row r="19" spans="1:7" ht="15" customHeight="1">
      <c r="A19" s="168" t="s">
        <v>1431</v>
      </c>
      <c r="B19" s="27" t="s">
        <v>925</v>
      </c>
      <c r="C19" s="18" t="s">
        <v>823</v>
      </c>
      <c r="D19" s="165">
        <v>25</v>
      </c>
      <c r="E19" s="140"/>
      <c r="F19" s="140">
        <f>SUM(E19*1.2)</f>
        <v>0</v>
      </c>
      <c r="G19" s="140">
        <f>SUM(D19*E19)</f>
        <v>0</v>
      </c>
    </row>
    <row r="20" spans="1:7" ht="15" customHeight="1">
      <c r="A20" s="168" t="s">
        <v>1432</v>
      </c>
      <c r="B20" s="27" t="s">
        <v>926</v>
      </c>
      <c r="C20" s="18" t="s">
        <v>823</v>
      </c>
      <c r="D20" s="165">
        <v>25</v>
      </c>
      <c r="E20" s="141"/>
      <c r="F20" s="140">
        <f aca="true" t="shared" si="2" ref="F20:F25">SUM(E20*1.2)</f>
        <v>0</v>
      </c>
      <c r="G20" s="140">
        <f aca="true" t="shared" si="3" ref="G20:G25">SUM(D20*E20)</f>
        <v>0</v>
      </c>
    </row>
    <row r="21" spans="1:7" ht="15" customHeight="1">
      <c r="A21" s="168" t="s">
        <v>1433</v>
      </c>
      <c r="B21" s="27" t="s">
        <v>927</v>
      </c>
      <c r="C21" s="18" t="s">
        <v>823</v>
      </c>
      <c r="D21" s="165">
        <v>25</v>
      </c>
      <c r="E21" s="141"/>
      <c r="F21" s="140">
        <f t="shared" si="2"/>
        <v>0</v>
      </c>
      <c r="G21" s="140">
        <f t="shared" si="3"/>
        <v>0</v>
      </c>
    </row>
    <row r="22" spans="1:7" ht="15" customHeight="1">
      <c r="A22" s="168" t="s">
        <v>1434</v>
      </c>
      <c r="B22" s="27" t="s">
        <v>928</v>
      </c>
      <c r="C22" s="18" t="s">
        <v>823</v>
      </c>
      <c r="D22" s="165">
        <v>20</v>
      </c>
      <c r="E22" s="141"/>
      <c r="F22" s="140">
        <f t="shared" si="2"/>
        <v>0</v>
      </c>
      <c r="G22" s="140">
        <f t="shared" si="3"/>
        <v>0</v>
      </c>
    </row>
    <row r="23" spans="1:7" ht="15" customHeight="1">
      <c r="A23" s="168" t="s">
        <v>1435</v>
      </c>
      <c r="B23" s="27" t="s">
        <v>931</v>
      </c>
      <c r="C23" s="18" t="s">
        <v>823</v>
      </c>
      <c r="D23" s="165">
        <v>20</v>
      </c>
      <c r="E23" s="141"/>
      <c r="F23" s="140">
        <f t="shared" si="2"/>
        <v>0</v>
      </c>
      <c r="G23" s="140">
        <f t="shared" si="3"/>
        <v>0</v>
      </c>
    </row>
    <row r="24" spans="1:7" ht="15" customHeight="1">
      <c r="A24" s="168" t="s">
        <v>1436</v>
      </c>
      <c r="B24" s="27" t="s">
        <v>932</v>
      </c>
      <c r="C24" s="18" t="s">
        <v>823</v>
      </c>
      <c r="D24" s="165">
        <v>20</v>
      </c>
      <c r="E24" s="141"/>
      <c r="F24" s="140">
        <f t="shared" si="2"/>
        <v>0</v>
      </c>
      <c r="G24" s="140">
        <f t="shared" si="3"/>
        <v>0</v>
      </c>
    </row>
    <row r="25" spans="1:7" ht="15" customHeight="1" thickBot="1">
      <c r="A25" s="168" t="s">
        <v>1437</v>
      </c>
      <c r="B25" s="27" t="s">
        <v>933</v>
      </c>
      <c r="C25" s="18" t="s">
        <v>823</v>
      </c>
      <c r="D25" s="165">
        <v>5</v>
      </c>
      <c r="E25" s="141"/>
      <c r="F25" s="140">
        <f t="shared" si="2"/>
        <v>0</v>
      </c>
      <c r="G25" s="140">
        <f t="shared" si="3"/>
        <v>0</v>
      </c>
    </row>
    <row r="26" spans="1:7" ht="15" customHeight="1" thickBot="1">
      <c r="A26" s="169"/>
      <c r="D26" s="53"/>
      <c r="E26" s="243" t="s">
        <v>1251</v>
      </c>
      <c r="F26" s="243"/>
      <c r="G26" s="113">
        <f>SUM(G19:G25)</f>
        <v>0</v>
      </c>
    </row>
    <row r="27" spans="1:7" ht="15" customHeight="1" thickBot="1">
      <c r="A27" s="169"/>
      <c r="D27" s="53"/>
      <c r="E27" s="243" t="s">
        <v>1252</v>
      </c>
      <c r="F27" s="243"/>
      <c r="G27" s="113">
        <f>SUM(G26*0.2)</f>
        <v>0</v>
      </c>
    </row>
    <row r="28" spans="1:7" ht="15" customHeight="1" thickBot="1">
      <c r="A28" s="169"/>
      <c r="D28" s="53"/>
      <c r="E28" s="243" t="s">
        <v>1253</v>
      </c>
      <c r="F28" s="243"/>
      <c r="G28" s="113">
        <f>SUM(G26:G27)</f>
        <v>0</v>
      </c>
    </row>
    <row r="29" ht="15" customHeight="1"/>
    <row r="30" ht="15" customHeight="1"/>
    <row r="31" ht="15" customHeight="1"/>
    <row r="32" spans="5:7" ht="15" customHeight="1" thickBot="1">
      <c r="E32" s="248" t="s">
        <v>4878</v>
      </c>
      <c r="F32" s="248"/>
      <c r="G32" s="248"/>
    </row>
    <row r="33" spans="5:7" ht="32.25" customHeight="1" thickBot="1">
      <c r="E33" s="249" t="s">
        <v>4894</v>
      </c>
      <c r="F33" s="249"/>
      <c r="G33" s="213">
        <f>G26+G13</f>
        <v>0</v>
      </c>
    </row>
    <row r="34" spans="5:7" ht="32.25" customHeight="1" thickBot="1">
      <c r="E34" s="249" t="s">
        <v>4895</v>
      </c>
      <c r="F34" s="249"/>
      <c r="G34" s="213">
        <f>G27+G14</f>
        <v>0</v>
      </c>
    </row>
    <row r="35" spans="5:7" ht="32.25" customHeight="1" thickBot="1">
      <c r="E35" s="249" t="s">
        <v>4896</v>
      </c>
      <c r="F35" s="249"/>
      <c r="G35" s="213">
        <f>G28+G15</f>
        <v>0</v>
      </c>
    </row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</sheetData>
  <sheetProtection/>
  <protectedRanges>
    <protectedRange password="CBE5" sqref="B2 B18 A3:C16 A19:C25" name="Kolone_1"/>
    <protectedRange password="CBE5" sqref="B17:C17 B1:C1" name="Zaglavlje_1"/>
    <protectedRange password="CBE5" sqref="E18:G18 E2:G2" name="Zaglavlje_3_1"/>
  </protectedRanges>
  <mergeCells count="12">
    <mergeCell ref="E26:F26"/>
    <mergeCell ref="E27:F27"/>
    <mergeCell ref="E32:G32"/>
    <mergeCell ref="E33:F33"/>
    <mergeCell ref="E34:F34"/>
    <mergeCell ref="E35:F35"/>
    <mergeCell ref="B1:C1"/>
    <mergeCell ref="E28:F28"/>
    <mergeCell ref="E13:F13"/>
    <mergeCell ref="E14:F14"/>
    <mergeCell ref="E15:F15"/>
    <mergeCell ref="B17:C17"/>
  </mergeCells>
  <printOptions/>
  <pageMargins left="0.25" right="0.25" top="0.25" bottom="0.25" header="0.3" footer="0.3"/>
  <pageSetup horizontalDpi="600" verticalDpi="600" orientation="landscape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37"/>
  <sheetViews>
    <sheetView tabSelected="1" zoomScalePageLayoutView="0" workbookViewId="0" topLeftCell="A1">
      <selection activeCell="B17" sqref="B17:C17"/>
    </sheetView>
  </sheetViews>
  <sheetFormatPr defaultColWidth="9.00390625" defaultRowHeight="14.25"/>
  <cols>
    <col min="1" max="1" width="6.75390625" style="172" customWidth="1"/>
    <col min="2" max="2" width="43.00390625" style="0" customWidth="1"/>
    <col min="3" max="4" width="6.75390625" style="0" customWidth="1"/>
    <col min="5" max="5" width="9.375" style="0" customWidth="1"/>
    <col min="6" max="8" width="13.75390625" style="114" customWidth="1"/>
  </cols>
  <sheetData>
    <row r="1" spans="1:8" ht="15.75" customHeight="1">
      <c r="A1" s="264" t="s">
        <v>4920</v>
      </c>
      <c r="B1" s="264"/>
      <c r="C1" s="264"/>
      <c r="D1" s="264"/>
      <c r="E1" s="264"/>
      <c r="F1" s="264"/>
      <c r="G1" s="264"/>
      <c r="H1" s="264"/>
    </row>
    <row r="2" spans="1:8" ht="16.5" customHeight="1">
      <c r="A2" s="264"/>
      <c r="B2" s="264"/>
      <c r="C2" s="264"/>
      <c r="D2" s="264"/>
      <c r="E2" s="264"/>
      <c r="F2" s="264"/>
      <c r="G2" s="264"/>
      <c r="H2" s="264"/>
    </row>
    <row r="4" spans="1:8" ht="26.25" thickBot="1">
      <c r="A4" s="227" t="s">
        <v>820</v>
      </c>
      <c r="B4" s="265" t="s">
        <v>4921</v>
      </c>
      <c r="C4" s="266"/>
      <c r="D4" s="228" t="s">
        <v>821</v>
      </c>
      <c r="E4" s="229" t="s">
        <v>4470</v>
      </c>
      <c r="F4" s="230" t="s">
        <v>1248</v>
      </c>
      <c r="G4" s="230" t="s">
        <v>1249</v>
      </c>
      <c r="H4" s="230" t="s">
        <v>1250</v>
      </c>
    </row>
    <row r="5" spans="1:8" ht="15">
      <c r="A5" s="234"/>
      <c r="B5" s="267" t="s">
        <v>4922</v>
      </c>
      <c r="C5" s="268"/>
      <c r="D5" s="235"/>
      <c r="E5" s="236"/>
      <c r="F5" s="117"/>
      <c r="G5" s="117"/>
      <c r="H5" s="117"/>
    </row>
    <row r="6" spans="1:8" ht="14.25">
      <c r="A6" s="234">
        <v>1</v>
      </c>
      <c r="B6" s="269" t="s">
        <v>4923</v>
      </c>
      <c r="C6" s="269"/>
      <c r="D6" s="237" t="s">
        <v>823</v>
      </c>
      <c r="E6" s="238">
        <v>55</v>
      </c>
      <c r="F6" s="117"/>
      <c r="G6" s="117">
        <f>SUM(F6*1.2)</f>
        <v>0</v>
      </c>
      <c r="H6" s="117">
        <f>SUM(E6*F6)</f>
        <v>0</v>
      </c>
    </row>
    <row r="7" spans="1:8" ht="24.75" customHeight="1">
      <c r="A7" s="234">
        <f>A6+1</f>
        <v>2</v>
      </c>
      <c r="B7" s="269" t="s">
        <v>4924</v>
      </c>
      <c r="C7" s="269"/>
      <c r="D7" s="18" t="s">
        <v>823</v>
      </c>
      <c r="E7" s="165">
        <v>15</v>
      </c>
      <c r="F7" s="117"/>
      <c r="G7" s="117">
        <f aca="true" t="shared" si="0" ref="G7:G34">SUM(F7*1.2)</f>
        <v>0</v>
      </c>
      <c r="H7" s="117">
        <f aca="true" t="shared" si="1" ref="H7:H34">SUM(E7*F7)</f>
        <v>0</v>
      </c>
    </row>
    <row r="8" spans="1:8" ht="14.25">
      <c r="A8" s="234">
        <f aca="true" t="shared" si="2" ref="A8:A34">A7+1</f>
        <v>3</v>
      </c>
      <c r="B8" s="269" t="s">
        <v>4925</v>
      </c>
      <c r="C8" s="269"/>
      <c r="D8" s="18" t="s">
        <v>823</v>
      </c>
      <c r="E8" s="165">
        <v>3</v>
      </c>
      <c r="F8" s="117"/>
      <c r="G8" s="117">
        <f t="shared" si="0"/>
        <v>0</v>
      </c>
      <c r="H8" s="117">
        <f t="shared" si="1"/>
        <v>0</v>
      </c>
    </row>
    <row r="9" spans="1:8" ht="14.25">
      <c r="A9" s="234">
        <f t="shared" si="2"/>
        <v>4</v>
      </c>
      <c r="B9" s="269" t="s">
        <v>4926</v>
      </c>
      <c r="C9" s="269"/>
      <c r="D9" s="18" t="s">
        <v>823</v>
      </c>
      <c r="E9" s="165">
        <v>20</v>
      </c>
      <c r="F9" s="117"/>
      <c r="G9" s="117">
        <f t="shared" si="0"/>
        <v>0</v>
      </c>
      <c r="H9" s="117">
        <f t="shared" si="1"/>
        <v>0</v>
      </c>
    </row>
    <row r="10" spans="1:8" ht="14.25">
      <c r="A10" s="234">
        <f t="shared" si="2"/>
        <v>5</v>
      </c>
      <c r="B10" s="269" t="s">
        <v>4927</v>
      </c>
      <c r="C10" s="269"/>
      <c r="D10" s="18" t="s">
        <v>823</v>
      </c>
      <c r="E10" s="165">
        <v>15</v>
      </c>
      <c r="F10" s="117"/>
      <c r="G10" s="117">
        <f t="shared" si="0"/>
        <v>0</v>
      </c>
      <c r="H10" s="117">
        <f t="shared" si="1"/>
        <v>0</v>
      </c>
    </row>
    <row r="11" spans="1:8" ht="14.25">
      <c r="A11" s="234">
        <f t="shared" si="2"/>
        <v>6</v>
      </c>
      <c r="B11" s="269" t="s">
        <v>4928</v>
      </c>
      <c r="C11" s="269"/>
      <c r="D11" s="18" t="s">
        <v>823</v>
      </c>
      <c r="E11" s="165">
        <v>10</v>
      </c>
      <c r="F11" s="117"/>
      <c r="G11" s="117">
        <f t="shared" si="0"/>
        <v>0</v>
      </c>
      <c r="H11" s="117">
        <f t="shared" si="1"/>
        <v>0</v>
      </c>
    </row>
    <row r="12" spans="1:8" ht="14.25">
      <c r="A12" s="234">
        <f t="shared" si="2"/>
        <v>7</v>
      </c>
      <c r="B12" s="269" t="s">
        <v>4929</v>
      </c>
      <c r="C12" s="269"/>
      <c r="D12" s="18" t="s">
        <v>823</v>
      </c>
      <c r="E12" s="165">
        <v>7</v>
      </c>
      <c r="F12" s="117"/>
      <c r="G12" s="117">
        <f t="shared" si="0"/>
        <v>0</v>
      </c>
      <c r="H12" s="117">
        <f t="shared" si="1"/>
        <v>0</v>
      </c>
    </row>
    <row r="13" spans="1:8" ht="14.25">
      <c r="A13" s="234">
        <f t="shared" si="2"/>
        <v>8</v>
      </c>
      <c r="B13" s="269" t="s">
        <v>4930</v>
      </c>
      <c r="C13" s="269"/>
      <c r="D13" s="18" t="s">
        <v>823</v>
      </c>
      <c r="E13" s="165">
        <v>2</v>
      </c>
      <c r="F13" s="117"/>
      <c r="G13" s="117">
        <f t="shared" si="0"/>
        <v>0</v>
      </c>
      <c r="H13" s="117">
        <f t="shared" si="1"/>
        <v>0</v>
      </c>
    </row>
    <row r="14" spans="1:8" ht="14.25">
      <c r="A14" s="234">
        <f t="shared" si="2"/>
        <v>9</v>
      </c>
      <c r="B14" s="269" t="s">
        <v>4931</v>
      </c>
      <c r="C14" s="269"/>
      <c r="D14" s="18" t="s">
        <v>823</v>
      </c>
      <c r="E14" s="165">
        <v>1</v>
      </c>
      <c r="F14" s="117"/>
      <c r="G14" s="117">
        <f t="shared" si="0"/>
        <v>0</v>
      </c>
      <c r="H14" s="117">
        <f t="shared" si="1"/>
        <v>0</v>
      </c>
    </row>
    <row r="15" spans="1:8" ht="14.25">
      <c r="A15" s="234">
        <f t="shared" si="2"/>
        <v>10</v>
      </c>
      <c r="B15" s="269" t="s">
        <v>4932</v>
      </c>
      <c r="C15" s="269"/>
      <c r="D15" s="18" t="s">
        <v>823</v>
      </c>
      <c r="E15" s="165">
        <v>1</v>
      </c>
      <c r="F15" s="117"/>
      <c r="G15" s="117">
        <f t="shared" si="0"/>
        <v>0</v>
      </c>
      <c r="H15" s="117">
        <f t="shared" si="1"/>
        <v>0</v>
      </c>
    </row>
    <row r="16" spans="1:8" ht="14.25">
      <c r="A16" s="234">
        <f t="shared" si="2"/>
        <v>11</v>
      </c>
      <c r="B16" s="269" t="s">
        <v>4933</v>
      </c>
      <c r="C16" s="269"/>
      <c r="D16" s="18" t="s">
        <v>823</v>
      </c>
      <c r="E16" s="165">
        <v>1</v>
      </c>
      <c r="F16" s="117"/>
      <c r="G16" s="117">
        <f t="shared" si="0"/>
        <v>0</v>
      </c>
      <c r="H16" s="117">
        <f t="shared" si="1"/>
        <v>0</v>
      </c>
    </row>
    <row r="17" spans="1:8" ht="14.25">
      <c r="A17" s="234">
        <f t="shared" si="2"/>
        <v>12</v>
      </c>
      <c r="B17" s="269" t="s">
        <v>4934</v>
      </c>
      <c r="C17" s="269"/>
      <c r="D17" s="18" t="s">
        <v>823</v>
      </c>
      <c r="E17" s="165">
        <v>1</v>
      </c>
      <c r="F17" s="117"/>
      <c r="G17" s="117">
        <f t="shared" si="0"/>
        <v>0</v>
      </c>
      <c r="H17" s="117">
        <f t="shared" si="1"/>
        <v>0</v>
      </c>
    </row>
    <row r="18" spans="1:8" ht="14.25">
      <c r="A18" s="234">
        <f t="shared" si="2"/>
        <v>13</v>
      </c>
      <c r="B18" s="269" t="s">
        <v>4935</v>
      </c>
      <c r="C18" s="269"/>
      <c r="D18" s="18" t="s">
        <v>823</v>
      </c>
      <c r="E18" s="165">
        <v>5</v>
      </c>
      <c r="F18" s="117"/>
      <c r="G18" s="117">
        <f t="shared" si="0"/>
        <v>0</v>
      </c>
      <c r="H18" s="117">
        <f t="shared" si="1"/>
        <v>0</v>
      </c>
    </row>
    <row r="19" spans="1:8" ht="24.75" customHeight="1">
      <c r="A19" s="234">
        <f t="shared" si="2"/>
        <v>14</v>
      </c>
      <c r="B19" s="269" t="s">
        <v>4936</v>
      </c>
      <c r="C19" s="269"/>
      <c r="D19" s="18" t="s">
        <v>823</v>
      </c>
      <c r="E19" s="165">
        <v>1</v>
      </c>
      <c r="F19" s="117"/>
      <c r="G19" s="117">
        <f t="shared" si="0"/>
        <v>0</v>
      </c>
      <c r="H19" s="117">
        <f t="shared" si="1"/>
        <v>0</v>
      </c>
    </row>
    <row r="20" spans="1:8" ht="14.25">
      <c r="A20" s="234">
        <f t="shared" si="2"/>
        <v>15</v>
      </c>
      <c r="B20" s="269" t="s">
        <v>4937</v>
      </c>
      <c r="C20" s="269"/>
      <c r="D20" s="18" t="s">
        <v>823</v>
      </c>
      <c r="E20" s="165">
        <v>55</v>
      </c>
      <c r="F20" s="117"/>
      <c r="G20" s="117">
        <f t="shared" si="0"/>
        <v>0</v>
      </c>
      <c r="H20" s="117">
        <f t="shared" si="1"/>
        <v>0</v>
      </c>
    </row>
    <row r="21" spans="1:8" ht="24.75" customHeight="1">
      <c r="A21" s="234">
        <f t="shared" si="2"/>
        <v>16</v>
      </c>
      <c r="B21" s="269" t="s">
        <v>4938</v>
      </c>
      <c r="C21" s="269"/>
      <c r="D21" s="18" t="s">
        <v>823</v>
      </c>
      <c r="E21" s="165">
        <v>15</v>
      </c>
      <c r="F21" s="117"/>
      <c r="G21" s="117">
        <f t="shared" si="0"/>
        <v>0</v>
      </c>
      <c r="H21" s="117">
        <f t="shared" si="1"/>
        <v>0</v>
      </c>
    </row>
    <row r="22" spans="1:8" ht="14.25">
      <c r="A22" s="234">
        <f t="shared" si="2"/>
        <v>17</v>
      </c>
      <c r="B22" s="269" t="s">
        <v>4939</v>
      </c>
      <c r="C22" s="269"/>
      <c r="D22" s="18" t="s">
        <v>823</v>
      </c>
      <c r="E22" s="165">
        <v>3</v>
      </c>
      <c r="F22" s="117"/>
      <c r="G22" s="117">
        <f t="shared" si="0"/>
        <v>0</v>
      </c>
      <c r="H22" s="117">
        <f t="shared" si="1"/>
        <v>0</v>
      </c>
    </row>
    <row r="23" spans="1:8" ht="14.25">
      <c r="A23" s="234">
        <f t="shared" si="2"/>
        <v>18</v>
      </c>
      <c r="B23" s="269" t="s">
        <v>4940</v>
      </c>
      <c r="C23" s="269"/>
      <c r="D23" s="18" t="s">
        <v>823</v>
      </c>
      <c r="E23" s="165">
        <v>20</v>
      </c>
      <c r="F23" s="117"/>
      <c r="G23" s="117">
        <f t="shared" si="0"/>
        <v>0</v>
      </c>
      <c r="H23" s="117">
        <f t="shared" si="1"/>
        <v>0</v>
      </c>
    </row>
    <row r="24" spans="1:8" ht="14.25">
      <c r="A24" s="234">
        <f t="shared" si="2"/>
        <v>19</v>
      </c>
      <c r="B24" s="269" t="s">
        <v>4941</v>
      </c>
      <c r="C24" s="269"/>
      <c r="D24" s="18" t="s">
        <v>823</v>
      </c>
      <c r="E24" s="165">
        <v>15</v>
      </c>
      <c r="F24" s="117"/>
      <c r="G24" s="117">
        <f t="shared" si="0"/>
        <v>0</v>
      </c>
      <c r="H24" s="117">
        <f t="shared" si="1"/>
        <v>0</v>
      </c>
    </row>
    <row r="25" spans="1:8" ht="14.25">
      <c r="A25" s="234">
        <f t="shared" si="2"/>
        <v>20</v>
      </c>
      <c r="B25" s="269" t="s">
        <v>4942</v>
      </c>
      <c r="C25" s="269"/>
      <c r="D25" s="18" t="s">
        <v>823</v>
      </c>
      <c r="E25" s="165">
        <v>10</v>
      </c>
      <c r="F25" s="117"/>
      <c r="G25" s="117">
        <f t="shared" si="0"/>
        <v>0</v>
      </c>
      <c r="H25" s="117">
        <f t="shared" si="1"/>
        <v>0</v>
      </c>
    </row>
    <row r="26" spans="1:8" ht="14.25">
      <c r="A26" s="234">
        <f t="shared" si="2"/>
        <v>21</v>
      </c>
      <c r="B26" s="269" t="s">
        <v>4943</v>
      </c>
      <c r="C26" s="269"/>
      <c r="D26" s="18" t="s">
        <v>823</v>
      </c>
      <c r="E26" s="165">
        <v>7</v>
      </c>
      <c r="F26" s="117"/>
      <c r="G26" s="117">
        <f t="shared" si="0"/>
        <v>0</v>
      </c>
      <c r="H26" s="117">
        <f t="shared" si="1"/>
        <v>0</v>
      </c>
    </row>
    <row r="27" spans="1:8" ht="14.25">
      <c r="A27" s="234">
        <f t="shared" si="2"/>
        <v>22</v>
      </c>
      <c r="B27" s="269" t="s">
        <v>4944</v>
      </c>
      <c r="C27" s="269"/>
      <c r="D27" s="18" t="s">
        <v>823</v>
      </c>
      <c r="E27" s="165">
        <v>1</v>
      </c>
      <c r="F27" s="117"/>
      <c r="G27" s="117">
        <f t="shared" si="0"/>
        <v>0</v>
      </c>
      <c r="H27" s="117">
        <f t="shared" si="1"/>
        <v>0</v>
      </c>
    </row>
    <row r="28" spans="1:8" ht="14.25">
      <c r="A28" s="234">
        <f t="shared" si="2"/>
        <v>23</v>
      </c>
      <c r="B28" s="269" t="s">
        <v>4945</v>
      </c>
      <c r="C28" s="269"/>
      <c r="D28" s="18" t="s">
        <v>823</v>
      </c>
      <c r="E28" s="165">
        <v>1</v>
      </c>
      <c r="F28" s="117"/>
      <c r="G28" s="117">
        <f t="shared" si="0"/>
        <v>0</v>
      </c>
      <c r="H28" s="117">
        <f t="shared" si="1"/>
        <v>0</v>
      </c>
    </row>
    <row r="29" spans="1:8" ht="14.25">
      <c r="A29" s="234">
        <f t="shared" si="2"/>
        <v>24</v>
      </c>
      <c r="B29" s="269" t="s">
        <v>4946</v>
      </c>
      <c r="C29" s="269"/>
      <c r="D29" s="18" t="s">
        <v>823</v>
      </c>
      <c r="E29" s="165">
        <v>1</v>
      </c>
      <c r="F29" s="117"/>
      <c r="G29" s="117">
        <f t="shared" si="0"/>
        <v>0</v>
      </c>
      <c r="H29" s="117">
        <f t="shared" si="1"/>
        <v>0</v>
      </c>
    </row>
    <row r="30" spans="1:8" ht="14.25">
      <c r="A30" s="234">
        <f t="shared" si="2"/>
        <v>25</v>
      </c>
      <c r="B30" s="269" t="s">
        <v>4947</v>
      </c>
      <c r="C30" s="269"/>
      <c r="D30" s="18" t="s">
        <v>823</v>
      </c>
      <c r="E30" s="165">
        <v>1</v>
      </c>
      <c r="F30" s="117"/>
      <c r="G30" s="117">
        <f t="shared" si="0"/>
        <v>0</v>
      </c>
      <c r="H30" s="117">
        <f t="shared" si="1"/>
        <v>0</v>
      </c>
    </row>
    <row r="31" spans="1:8" ht="14.25">
      <c r="A31" s="234">
        <f t="shared" si="2"/>
        <v>26</v>
      </c>
      <c r="B31" s="269" t="s">
        <v>4948</v>
      </c>
      <c r="C31" s="269"/>
      <c r="D31" s="18" t="s">
        <v>823</v>
      </c>
      <c r="E31" s="165">
        <v>1</v>
      </c>
      <c r="F31" s="117"/>
      <c r="G31" s="117">
        <f t="shared" si="0"/>
        <v>0</v>
      </c>
      <c r="H31" s="117">
        <f t="shared" si="1"/>
        <v>0</v>
      </c>
    </row>
    <row r="32" spans="1:8" ht="14.25">
      <c r="A32" s="234">
        <f t="shared" si="2"/>
        <v>27</v>
      </c>
      <c r="B32" s="269" t="s">
        <v>4949</v>
      </c>
      <c r="C32" s="269"/>
      <c r="D32" s="18" t="s">
        <v>823</v>
      </c>
      <c r="E32" s="165">
        <v>5</v>
      </c>
      <c r="F32" s="117"/>
      <c r="G32" s="117">
        <f t="shared" si="0"/>
        <v>0</v>
      </c>
      <c r="H32" s="117">
        <f t="shared" si="1"/>
        <v>0</v>
      </c>
    </row>
    <row r="33" spans="1:8" ht="24.75" customHeight="1">
      <c r="A33" s="234">
        <f t="shared" si="2"/>
        <v>28</v>
      </c>
      <c r="B33" s="269" t="s">
        <v>4950</v>
      </c>
      <c r="C33" s="269"/>
      <c r="D33" s="18" t="s">
        <v>823</v>
      </c>
      <c r="E33" s="165">
        <v>1</v>
      </c>
      <c r="F33" s="117"/>
      <c r="G33" s="117">
        <f t="shared" si="0"/>
        <v>0</v>
      </c>
      <c r="H33" s="117">
        <f t="shared" si="1"/>
        <v>0</v>
      </c>
    </row>
    <row r="34" spans="1:8" ht="24.75" customHeight="1" thickBot="1">
      <c r="A34" s="234">
        <f t="shared" si="2"/>
        <v>29</v>
      </c>
      <c r="B34" s="269" t="s">
        <v>4951</v>
      </c>
      <c r="C34" s="269"/>
      <c r="D34" s="18" t="s">
        <v>823</v>
      </c>
      <c r="E34" s="165">
        <v>1</v>
      </c>
      <c r="F34" s="117"/>
      <c r="G34" s="117">
        <f t="shared" si="0"/>
        <v>0</v>
      </c>
      <c r="H34" s="117">
        <f t="shared" si="1"/>
        <v>0</v>
      </c>
    </row>
    <row r="35" spans="6:8" ht="15" thickBot="1">
      <c r="F35" s="270" t="s">
        <v>1251</v>
      </c>
      <c r="G35" s="270"/>
      <c r="H35" s="231">
        <f>SUM(H6:H34)</f>
        <v>0</v>
      </c>
    </row>
    <row r="36" spans="6:8" ht="15" thickBot="1">
      <c r="F36" s="271" t="s">
        <v>1252</v>
      </c>
      <c r="G36" s="271"/>
      <c r="H36" s="232">
        <f>SUM(H35*0.2)</f>
        <v>0</v>
      </c>
    </row>
    <row r="37" spans="6:8" ht="15" thickBot="1">
      <c r="F37" s="272" t="s">
        <v>1253</v>
      </c>
      <c r="G37" s="272"/>
      <c r="H37" s="233">
        <f>SUM(H35:H36)</f>
        <v>0</v>
      </c>
    </row>
  </sheetData>
  <sheetProtection/>
  <mergeCells count="35">
    <mergeCell ref="B34:C34"/>
    <mergeCell ref="B27:C27"/>
    <mergeCell ref="B28:C28"/>
    <mergeCell ref="F35:G35"/>
    <mergeCell ref="F36:G36"/>
    <mergeCell ref="F37:G37"/>
    <mergeCell ref="B29:C29"/>
    <mergeCell ref="B30:C30"/>
    <mergeCell ref="B31:C31"/>
    <mergeCell ref="B32:C32"/>
    <mergeCell ref="B33:C33"/>
    <mergeCell ref="B21:C21"/>
    <mergeCell ref="B22:C22"/>
    <mergeCell ref="B23:C23"/>
    <mergeCell ref="B24:C24"/>
    <mergeCell ref="B25:C25"/>
    <mergeCell ref="B26:C26"/>
    <mergeCell ref="B15:C15"/>
    <mergeCell ref="B16:C16"/>
    <mergeCell ref="B17:C17"/>
    <mergeCell ref="B18:C18"/>
    <mergeCell ref="B19:C19"/>
    <mergeCell ref="B20:C20"/>
    <mergeCell ref="B9:C9"/>
    <mergeCell ref="B10:C10"/>
    <mergeCell ref="B11:C11"/>
    <mergeCell ref="B12:C12"/>
    <mergeCell ref="B13:C13"/>
    <mergeCell ref="B14:C14"/>
    <mergeCell ref="A1:H2"/>
    <mergeCell ref="B4:C4"/>
    <mergeCell ref="B5:C5"/>
    <mergeCell ref="B6:C6"/>
    <mergeCell ref="B7:C7"/>
    <mergeCell ref="B8:C8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A2" sqref="A2"/>
    </sheetView>
  </sheetViews>
  <sheetFormatPr defaultColWidth="9.00390625" defaultRowHeight="14.25"/>
  <cols>
    <col min="1" max="1" width="9.625" style="0" customWidth="1"/>
    <col min="2" max="2" width="40.625" style="0" customWidth="1"/>
    <col min="3" max="4" width="10.625" style="0" customWidth="1"/>
    <col min="5" max="7" width="15.625" style="0" customWidth="1"/>
  </cols>
  <sheetData>
    <row r="1" spans="1:4" ht="30" customHeight="1">
      <c r="A1" s="101" t="s">
        <v>992</v>
      </c>
      <c r="B1" s="252" t="s">
        <v>4465</v>
      </c>
      <c r="C1" s="252"/>
      <c r="D1" s="102" t="s">
        <v>1246</v>
      </c>
    </row>
    <row r="2" spans="1:7" ht="30" customHeight="1" thickBot="1">
      <c r="A2" s="104" t="s">
        <v>820</v>
      </c>
      <c r="B2" s="105" t="s">
        <v>4466</v>
      </c>
      <c r="C2" s="106" t="s">
        <v>9</v>
      </c>
      <c r="D2" s="107" t="s">
        <v>4470</v>
      </c>
      <c r="E2" s="108" t="s">
        <v>1248</v>
      </c>
      <c r="F2" s="108" t="s">
        <v>1249</v>
      </c>
      <c r="G2" s="108" t="s">
        <v>1250</v>
      </c>
    </row>
    <row r="3" spans="1:7" ht="15" customHeight="1">
      <c r="A3" s="168" t="s">
        <v>4471</v>
      </c>
      <c r="B3" s="167" t="s">
        <v>4467</v>
      </c>
      <c r="C3" s="18" t="s">
        <v>823</v>
      </c>
      <c r="D3" s="165">
        <v>20</v>
      </c>
      <c r="E3" s="140"/>
      <c r="F3" s="140">
        <f>SUM(E3*1.2)</f>
        <v>0</v>
      </c>
      <c r="G3" s="140">
        <f>SUM(D3*E3)</f>
        <v>0</v>
      </c>
    </row>
    <row r="4" spans="1:7" ht="15" customHeight="1">
      <c r="A4" s="168" t="s">
        <v>4472</v>
      </c>
      <c r="B4" s="27" t="s">
        <v>4468</v>
      </c>
      <c r="C4" s="18" t="s">
        <v>823</v>
      </c>
      <c r="D4" s="165">
        <v>20</v>
      </c>
      <c r="E4" s="141"/>
      <c r="F4" s="140">
        <f>SUM(E4*1.2)</f>
        <v>0</v>
      </c>
      <c r="G4" s="140">
        <f>SUM(D4*E4)</f>
        <v>0</v>
      </c>
    </row>
    <row r="5" spans="1:7" ht="15" customHeight="1" thickBot="1">
      <c r="A5" s="168" t="s">
        <v>4473</v>
      </c>
      <c r="B5" s="27" t="s">
        <v>4469</v>
      </c>
      <c r="C5" s="18" t="s">
        <v>823</v>
      </c>
      <c r="D5" s="165">
        <v>20</v>
      </c>
      <c r="E5" s="141"/>
      <c r="F5" s="140">
        <f>SUM(E5*1.2)</f>
        <v>0</v>
      </c>
      <c r="G5" s="140">
        <f>SUM(D5*E5)</f>
        <v>0</v>
      </c>
    </row>
    <row r="6" spans="5:7" ht="15" customHeight="1" thickBot="1">
      <c r="E6" s="243" t="s">
        <v>1251</v>
      </c>
      <c r="F6" s="243"/>
      <c r="G6" s="113">
        <f>SUM(G3:G5)</f>
        <v>0</v>
      </c>
    </row>
    <row r="7" spans="5:7" ht="15" customHeight="1" thickBot="1">
      <c r="E7" s="243" t="s">
        <v>1252</v>
      </c>
      <c r="F7" s="243"/>
      <c r="G7" s="113">
        <f>SUM(G6*0.2)</f>
        <v>0</v>
      </c>
    </row>
    <row r="8" spans="5:7" ht="15" customHeight="1" thickBot="1">
      <c r="E8" s="243" t="s">
        <v>1253</v>
      </c>
      <c r="F8" s="243"/>
      <c r="G8" s="113">
        <f>SUM(G6:G7)</f>
        <v>0</v>
      </c>
    </row>
  </sheetData>
  <sheetProtection/>
  <protectedRanges>
    <protectedRange password="CBE5" sqref="B2 A3:C5" name="Kolone"/>
    <protectedRange password="CBE5" sqref="B1:C1" name="Zaglavlje"/>
    <protectedRange password="CBE5" sqref="E2:G2" name="Zaglavlje_3_1"/>
  </protectedRanges>
  <mergeCells count="4">
    <mergeCell ref="B1:C1"/>
    <mergeCell ref="E6:F6"/>
    <mergeCell ref="E7:F7"/>
    <mergeCell ref="E8:F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34"/>
  <sheetViews>
    <sheetView zoomScalePageLayoutView="0" workbookViewId="0" topLeftCell="A22">
      <selection activeCell="D37" sqref="D37"/>
    </sheetView>
  </sheetViews>
  <sheetFormatPr defaultColWidth="9.00390625" defaultRowHeight="14.25"/>
  <cols>
    <col min="1" max="1" width="6.00390625" style="0" customWidth="1"/>
    <col min="2" max="2" width="19.00390625" style="0" customWidth="1"/>
    <col min="3" max="3" width="22.00390625" style="0" customWidth="1"/>
    <col min="4" max="4" width="31.75390625" style="0" customWidth="1"/>
    <col min="5" max="5" width="3.875" style="0" customWidth="1"/>
  </cols>
  <sheetData>
    <row r="1" ht="15">
      <c r="D1" s="214" t="s">
        <v>4913</v>
      </c>
    </row>
    <row r="2" ht="15">
      <c r="D2" s="214" t="s">
        <v>4914</v>
      </c>
    </row>
    <row r="3" ht="14.25">
      <c r="D3" s="215"/>
    </row>
    <row r="4" spans="1:4" ht="27.75" customHeight="1">
      <c r="A4" s="275" t="s">
        <v>4915</v>
      </c>
      <c r="B4" s="276"/>
      <c r="C4" s="276"/>
      <c r="D4" s="276"/>
    </row>
    <row r="5" spans="1:4" ht="21.75" customHeight="1">
      <c r="A5" s="276"/>
      <c r="B5" s="276"/>
      <c r="C5" s="276"/>
      <c r="D5" s="276"/>
    </row>
    <row r="6" spans="1:4" ht="15">
      <c r="A6" s="216"/>
      <c r="B6" s="216"/>
      <c r="C6" s="216"/>
      <c r="D6" s="216"/>
    </row>
    <row r="7" spans="1:4" s="184" customFormat="1" ht="26.25" customHeight="1">
      <c r="A7" s="217" t="s">
        <v>4897</v>
      </c>
      <c r="C7" s="218"/>
      <c r="D7" s="218"/>
    </row>
    <row r="8" spans="1:4" s="184" customFormat="1" ht="26.25" customHeight="1">
      <c r="A8" s="217" t="s">
        <v>4898</v>
      </c>
      <c r="C8" s="219"/>
      <c r="D8" s="219"/>
    </row>
    <row r="9" spans="1:4" s="184" customFormat="1" ht="26.25" customHeight="1">
      <c r="A9" s="220" t="s">
        <v>4899</v>
      </c>
      <c r="C9" s="218"/>
      <c r="D9" s="218"/>
    </row>
    <row r="10" spans="1:4" s="184" customFormat="1" ht="26.25" customHeight="1">
      <c r="A10" s="220" t="s">
        <v>4900</v>
      </c>
      <c r="C10" s="219"/>
      <c r="D10" s="219"/>
    </row>
    <row r="11" spans="1:4" s="184" customFormat="1" ht="26.25" customHeight="1">
      <c r="A11" s="220" t="s">
        <v>4901</v>
      </c>
      <c r="C11" s="219"/>
      <c r="D11" s="219"/>
    </row>
    <row r="12" spans="1:4" s="184" customFormat="1" ht="26.25" customHeight="1">
      <c r="A12" s="220" t="s">
        <v>4902</v>
      </c>
      <c r="C12" s="218"/>
      <c r="D12" s="218"/>
    </row>
    <row r="13" spans="1:4" s="184" customFormat="1" ht="34.5" customHeight="1">
      <c r="A13" s="277" t="s">
        <v>4903</v>
      </c>
      <c r="B13" s="277"/>
      <c r="C13" s="218"/>
      <c r="D13" s="218"/>
    </row>
    <row r="15" spans="2:4" s="184" customFormat="1" ht="38.25" customHeight="1" thickBot="1">
      <c r="B15" s="278" t="s">
        <v>4916</v>
      </c>
      <c r="C15" s="278"/>
      <c r="D15" s="278"/>
    </row>
    <row r="16" spans="2:4" s="184" customFormat="1" ht="27" customHeight="1">
      <c r="B16" s="279" t="s">
        <v>4919</v>
      </c>
      <c r="C16" s="280"/>
      <c r="D16" s="221">
        <f>FORD!G197</f>
        <v>0</v>
      </c>
    </row>
    <row r="17" spans="2:4" ht="26.25" customHeight="1">
      <c r="B17" s="279" t="s">
        <v>4879</v>
      </c>
      <c r="C17" s="280"/>
      <c r="D17" s="221">
        <f>FIAT!G421</f>
        <v>0</v>
      </c>
    </row>
    <row r="18" spans="2:4" ht="26.25" customHeight="1">
      <c r="B18" s="279" t="s">
        <v>4882</v>
      </c>
      <c r="C18" s="280"/>
      <c r="D18" s="221">
        <f>IVECO!G1071</f>
        <v>0</v>
      </c>
    </row>
    <row r="19" spans="2:4" ht="26.25" customHeight="1">
      <c r="B19" s="279" t="s">
        <v>4904</v>
      </c>
      <c r="C19" s="280"/>
      <c r="D19" s="221">
        <f>GAZ!G195</f>
        <v>0</v>
      </c>
    </row>
    <row r="20" spans="2:4" ht="26.25" customHeight="1">
      <c r="B20" s="279" t="s">
        <v>4885</v>
      </c>
      <c r="C20" s="280"/>
      <c r="D20" s="221">
        <f>TAM!G1096</f>
        <v>0</v>
      </c>
    </row>
    <row r="21" spans="2:4" ht="26.25" customHeight="1">
      <c r="B21" s="279" t="s">
        <v>4905</v>
      </c>
      <c r="C21" s="280"/>
      <c r="D21" s="221">
        <f>'PRIKLJUCNA VOZILA'!G326</f>
        <v>0</v>
      </c>
    </row>
    <row r="22" spans="2:4" ht="26.25" customHeight="1">
      <c r="B22" s="283" t="s">
        <v>4906</v>
      </c>
      <c r="C22" s="284"/>
      <c r="D22" s="221">
        <f>'PRANJE VOZILA'!G34</f>
        <v>0</v>
      </c>
    </row>
    <row r="23" spans="2:4" ht="26.25" customHeight="1">
      <c r="B23" s="281" t="s">
        <v>4907</v>
      </c>
      <c r="C23" s="281"/>
      <c r="D23" s="222">
        <f>'VULKANIZERSKE USLUGE'!G33</f>
        <v>0</v>
      </c>
    </row>
    <row r="24" spans="2:4" ht="26.25" customHeight="1">
      <c r="B24" s="281" t="s">
        <v>4952</v>
      </c>
      <c r="C24" s="281"/>
      <c r="D24" s="222">
        <f>'TEHNIČKI PREGLED'!H36</f>
        <v>0</v>
      </c>
    </row>
    <row r="25" spans="2:4" ht="26.25" customHeight="1" thickBot="1">
      <c r="B25" s="285" t="s">
        <v>4908</v>
      </c>
      <c r="C25" s="285"/>
      <c r="D25" s="222">
        <f>'SERVISIRANJE TAHOGRAFA'!G6</f>
        <v>0</v>
      </c>
    </row>
    <row r="26" spans="2:4" ht="26.25" customHeight="1" thickBot="1">
      <c r="B26" s="273" t="s">
        <v>4917</v>
      </c>
      <c r="C26" s="274"/>
      <c r="D26" s="213">
        <f>SUM(D16:D25)</f>
        <v>0</v>
      </c>
    </row>
    <row r="27" spans="2:4" ht="26.25" customHeight="1" thickBot="1">
      <c r="B27" s="273" t="s">
        <v>4909</v>
      </c>
      <c r="C27" s="274"/>
      <c r="D27" s="213">
        <f>FORD!G198+FIAT!G422+IVECO!G1072+GAZ!G196+TAM!G1097+'PRIKLJUCNA VOZILA'!G327+'PRANJE VOZILA'!G35+'VULKANIZERSKE USLUGE'!G34+'SERVISIRANJE TAHOGRAFA'!G7+'TEHNIČKI PREGLED'!H36</f>
        <v>0</v>
      </c>
    </row>
    <row r="28" spans="2:4" ht="26.25" customHeight="1" thickBot="1">
      <c r="B28" s="273" t="s">
        <v>4918</v>
      </c>
      <c r="C28" s="274"/>
      <c r="D28" s="213">
        <f>SUM(D26:D27)</f>
        <v>0</v>
      </c>
    </row>
    <row r="31" spans="1:4" ht="15.75">
      <c r="A31" s="282" t="s">
        <v>4910</v>
      </c>
      <c r="B31" s="282"/>
      <c r="C31" s="223" t="s">
        <v>4911</v>
      </c>
      <c r="D31" s="224" t="s">
        <v>4912</v>
      </c>
    </row>
    <row r="32" spans="1:4" ht="15.75">
      <c r="A32" s="225"/>
      <c r="B32" s="225"/>
      <c r="C32" s="225"/>
      <c r="D32" s="225"/>
    </row>
    <row r="33" spans="1:4" ht="15.75">
      <c r="A33" s="226"/>
      <c r="B33" s="226"/>
      <c r="C33" s="225"/>
      <c r="D33" s="225"/>
    </row>
    <row r="34" spans="1:4" ht="15.75">
      <c r="A34" s="225"/>
      <c r="B34" s="225"/>
      <c r="C34" s="225"/>
      <c r="D34" s="226"/>
    </row>
  </sheetData>
  <sheetProtection/>
  <mergeCells count="17">
    <mergeCell ref="B27:C27"/>
    <mergeCell ref="B28:C28"/>
    <mergeCell ref="A31:B31"/>
    <mergeCell ref="B16:C16"/>
    <mergeCell ref="B20:C20"/>
    <mergeCell ref="B21:C21"/>
    <mergeCell ref="B22:C22"/>
    <mergeCell ref="B23:C23"/>
    <mergeCell ref="B25:C25"/>
    <mergeCell ref="B26:C26"/>
    <mergeCell ref="A4:D5"/>
    <mergeCell ref="A13:B13"/>
    <mergeCell ref="B15:D15"/>
    <mergeCell ref="B17:C17"/>
    <mergeCell ref="B18:C18"/>
    <mergeCell ref="B19:C19"/>
    <mergeCell ref="B24:C2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G423"/>
  <sheetViews>
    <sheetView zoomScaleSheetLayoutView="100" workbookViewId="0" topLeftCell="A401">
      <selection activeCell="C421" sqref="C421"/>
    </sheetView>
  </sheetViews>
  <sheetFormatPr defaultColWidth="9.00390625" defaultRowHeight="14.25"/>
  <cols>
    <col min="1" max="1" width="10.625" style="1" customWidth="1"/>
    <col min="2" max="2" width="45.625" style="1" customWidth="1"/>
    <col min="3" max="4" width="10.625" style="1" customWidth="1"/>
    <col min="5" max="7" width="18.625" style="1" customWidth="1"/>
    <col min="8" max="16384" width="9.00390625" style="1" customWidth="1"/>
  </cols>
  <sheetData>
    <row r="1" spans="1:7" ht="30" customHeight="1">
      <c r="A1" s="101" t="s">
        <v>992</v>
      </c>
      <c r="B1" s="244" t="s">
        <v>770</v>
      </c>
      <c r="C1" s="245"/>
      <c r="D1" s="102" t="s">
        <v>1246</v>
      </c>
      <c r="E1" s="130"/>
      <c r="F1" s="130"/>
      <c r="G1" s="130"/>
    </row>
    <row r="2" spans="1:7" ht="30" customHeight="1" thickBot="1">
      <c r="A2" s="104" t="s">
        <v>820</v>
      </c>
      <c r="B2" s="105" t="s">
        <v>1247</v>
      </c>
      <c r="C2" s="106" t="s">
        <v>9</v>
      </c>
      <c r="D2" s="107" t="s">
        <v>4470</v>
      </c>
      <c r="E2" s="108" t="s">
        <v>1248</v>
      </c>
      <c r="F2" s="108" t="s">
        <v>1249</v>
      </c>
      <c r="G2" s="108" t="s">
        <v>1250</v>
      </c>
    </row>
    <row r="3" spans="1:7" ht="15" customHeight="1">
      <c r="A3" s="131" t="s">
        <v>1942</v>
      </c>
      <c r="B3" s="41" t="s">
        <v>256</v>
      </c>
      <c r="C3" s="132" t="s">
        <v>7</v>
      </c>
      <c r="D3" s="110">
        <v>3</v>
      </c>
      <c r="E3" s="133"/>
      <c r="F3" s="133">
        <f>SUM(E3*1.2)</f>
        <v>0</v>
      </c>
      <c r="G3" s="133">
        <f>SUM(D3*E3)</f>
        <v>0</v>
      </c>
    </row>
    <row r="4" spans="1:7" ht="15" customHeight="1">
      <c r="A4" s="131" t="s">
        <v>1943</v>
      </c>
      <c r="B4" s="41" t="s">
        <v>771</v>
      </c>
      <c r="C4" s="132" t="s">
        <v>258</v>
      </c>
      <c r="D4" s="110">
        <v>8</v>
      </c>
      <c r="E4" s="134"/>
      <c r="F4" s="133">
        <f aca="true" t="shared" si="0" ref="F4:F67">SUM(E4*1.2)</f>
        <v>0</v>
      </c>
      <c r="G4" s="133">
        <f aca="true" t="shared" si="1" ref="G4:G67">SUM(D4*E4)</f>
        <v>0</v>
      </c>
    </row>
    <row r="5" spans="1:7" ht="15" customHeight="1">
      <c r="A5" s="131" t="s">
        <v>1944</v>
      </c>
      <c r="B5" s="41" t="s">
        <v>772</v>
      </c>
      <c r="C5" s="132" t="s">
        <v>7</v>
      </c>
      <c r="D5" s="110">
        <v>1</v>
      </c>
      <c r="E5" s="134"/>
      <c r="F5" s="133">
        <f t="shared" si="0"/>
        <v>0</v>
      </c>
      <c r="G5" s="133">
        <f t="shared" si="1"/>
        <v>0</v>
      </c>
    </row>
    <row r="6" spans="1:7" ht="15" customHeight="1">
      <c r="A6" s="131" t="s">
        <v>1945</v>
      </c>
      <c r="B6" s="41" t="s">
        <v>773</v>
      </c>
      <c r="C6" s="132" t="s">
        <v>7</v>
      </c>
      <c r="D6" s="110">
        <v>1</v>
      </c>
      <c r="E6" s="134"/>
      <c r="F6" s="133">
        <f t="shared" si="0"/>
        <v>0</v>
      </c>
      <c r="G6" s="133">
        <f t="shared" si="1"/>
        <v>0</v>
      </c>
    </row>
    <row r="7" spans="1:7" ht="15" customHeight="1">
      <c r="A7" s="131" t="s">
        <v>1946</v>
      </c>
      <c r="B7" s="41" t="s">
        <v>267</v>
      </c>
      <c r="C7" s="132" t="s">
        <v>7</v>
      </c>
      <c r="D7" s="110">
        <v>1</v>
      </c>
      <c r="E7" s="134"/>
      <c r="F7" s="133">
        <f t="shared" si="0"/>
        <v>0</v>
      </c>
      <c r="G7" s="133">
        <f t="shared" si="1"/>
        <v>0</v>
      </c>
    </row>
    <row r="8" spans="1:7" ht="15" customHeight="1">
      <c r="A8" s="131" t="s">
        <v>1947</v>
      </c>
      <c r="B8" s="41" t="s">
        <v>268</v>
      </c>
      <c r="C8" s="132" t="s">
        <v>7</v>
      </c>
      <c r="D8" s="110">
        <v>1</v>
      </c>
      <c r="E8" s="134"/>
      <c r="F8" s="133">
        <f t="shared" si="0"/>
        <v>0</v>
      </c>
      <c r="G8" s="133">
        <f t="shared" si="1"/>
        <v>0</v>
      </c>
    </row>
    <row r="9" spans="1:7" ht="15" customHeight="1">
      <c r="A9" s="131" t="s">
        <v>1948</v>
      </c>
      <c r="B9" s="41" t="s">
        <v>774</v>
      </c>
      <c r="C9" s="132" t="s">
        <v>7</v>
      </c>
      <c r="D9" s="110">
        <v>2</v>
      </c>
      <c r="E9" s="134"/>
      <c r="F9" s="133">
        <f t="shared" si="0"/>
        <v>0</v>
      </c>
      <c r="G9" s="133">
        <f t="shared" si="1"/>
        <v>0</v>
      </c>
    </row>
    <row r="10" spans="1:7" ht="15" customHeight="1">
      <c r="A10" s="131" t="s">
        <v>1949</v>
      </c>
      <c r="B10" s="41" t="s">
        <v>775</v>
      </c>
      <c r="C10" s="132" t="s">
        <v>7</v>
      </c>
      <c r="D10" s="110">
        <v>2</v>
      </c>
      <c r="E10" s="134"/>
      <c r="F10" s="133">
        <f t="shared" si="0"/>
        <v>0</v>
      </c>
      <c r="G10" s="133">
        <f t="shared" si="1"/>
        <v>0</v>
      </c>
    </row>
    <row r="11" spans="1:7" ht="15" customHeight="1">
      <c r="A11" s="131" t="s">
        <v>1950</v>
      </c>
      <c r="B11" s="41" t="s">
        <v>272</v>
      </c>
      <c r="C11" s="132" t="s">
        <v>7</v>
      </c>
      <c r="D11" s="110">
        <v>2</v>
      </c>
      <c r="E11" s="134"/>
      <c r="F11" s="133">
        <f t="shared" si="0"/>
        <v>0</v>
      </c>
      <c r="G11" s="133">
        <f t="shared" si="1"/>
        <v>0</v>
      </c>
    </row>
    <row r="12" spans="1:7" ht="15" customHeight="1">
      <c r="A12" s="131" t="s">
        <v>1951</v>
      </c>
      <c r="B12" s="41" t="s">
        <v>700</v>
      </c>
      <c r="C12" s="132" t="s">
        <v>7</v>
      </c>
      <c r="D12" s="110">
        <v>2</v>
      </c>
      <c r="E12" s="134"/>
      <c r="F12" s="133">
        <f t="shared" si="0"/>
        <v>0</v>
      </c>
      <c r="G12" s="133">
        <f t="shared" si="1"/>
        <v>0</v>
      </c>
    </row>
    <row r="13" spans="1:7" ht="15" customHeight="1">
      <c r="A13" s="131" t="s">
        <v>1952</v>
      </c>
      <c r="B13" s="41" t="s">
        <v>776</v>
      </c>
      <c r="C13" s="132" t="s">
        <v>7</v>
      </c>
      <c r="D13" s="110">
        <v>2</v>
      </c>
      <c r="E13" s="134"/>
      <c r="F13" s="133">
        <f t="shared" si="0"/>
        <v>0</v>
      </c>
      <c r="G13" s="133">
        <f t="shared" si="1"/>
        <v>0</v>
      </c>
    </row>
    <row r="14" spans="1:7" ht="15" customHeight="1">
      <c r="A14" s="131" t="s">
        <v>1953</v>
      </c>
      <c r="B14" s="41" t="s">
        <v>698</v>
      </c>
      <c r="C14" s="132" t="s">
        <v>7</v>
      </c>
      <c r="D14" s="110">
        <v>2</v>
      </c>
      <c r="E14" s="134"/>
      <c r="F14" s="133">
        <f t="shared" si="0"/>
        <v>0</v>
      </c>
      <c r="G14" s="133">
        <f t="shared" si="1"/>
        <v>0</v>
      </c>
    </row>
    <row r="15" spans="1:7" ht="15" customHeight="1">
      <c r="A15" s="131" t="s">
        <v>1954</v>
      </c>
      <c r="B15" s="41" t="s">
        <v>777</v>
      </c>
      <c r="C15" s="132" t="s">
        <v>7</v>
      </c>
      <c r="D15" s="110">
        <v>1</v>
      </c>
      <c r="E15" s="134"/>
      <c r="F15" s="133">
        <f t="shared" si="0"/>
        <v>0</v>
      </c>
      <c r="G15" s="133">
        <f t="shared" si="1"/>
        <v>0</v>
      </c>
    </row>
    <row r="16" spans="1:7" ht="15" customHeight="1">
      <c r="A16" s="131" t="s">
        <v>1955</v>
      </c>
      <c r="B16" s="41" t="s">
        <v>778</v>
      </c>
      <c r="C16" s="132" t="s">
        <v>7</v>
      </c>
      <c r="D16" s="110">
        <v>2</v>
      </c>
      <c r="E16" s="134"/>
      <c r="F16" s="133">
        <f t="shared" si="0"/>
        <v>0</v>
      </c>
      <c r="G16" s="133">
        <f t="shared" si="1"/>
        <v>0</v>
      </c>
    </row>
    <row r="17" spans="1:7" ht="15" customHeight="1">
      <c r="A17" s="131" t="s">
        <v>1956</v>
      </c>
      <c r="B17" s="41" t="s">
        <v>779</v>
      </c>
      <c r="C17" s="132" t="s">
        <v>7</v>
      </c>
      <c r="D17" s="110">
        <v>2</v>
      </c>
      <c r="E17" s="134"/>
      <c r="F17" s="133">
        <f t="shared" si="0"/>
        <v>0</v>
      </c>
      <c r="G17" s="133">
        <f t="shared" si="1"/>
        <v>0</v>
      </c>
    </row>
    <row r="18" spans="1:7" ht="15" customHeight="1">
      <c r="A18" s="131" t="s">
        <v>1957</v>
      </c>
      <c r="B18" s="41" t="s">
        <v>780</v>
      </c>
      <c r="C18" s="132" t="s">
        <v>7</v>
      </c>
      <c r="D18" s="110">
        <v>1</v>
      </c>
      <c r="E18" s="134"/>
      <c r="F18" s="133">
        <f t="shared" si="0"/>
        <v>0</v>
      </c>
      <c r="G18" s="133">
        <f t="shared" si="1"/>
        <v>0</v>
      </c>
    </row>
    <row r="19" spans="1:7" ht="15" customHeight="1">
      <c r="A19" s="131" t="s">
        <v>1958</v>
      </c>
      <c r="B19" s="41" t="s">
        <v>781</v>
      </c>
      <c r="C19" s="132" t="s">
        <v>7</v>
      </c>
      <c r="D19" s="110">
        <v>1</v>
      </c>
      <c r="E19" s="134"/>
      <c r="F19" s="133">
        <f t="shared" si="0"/>
        <v>0</v>
      </c>
      <c r="G19" s="133">
        <f t="shared" si="1"/>
        <v>0</v>
      </c>
    </row>
    <row r="20" spans="1:7" ht="15" customHeight="1">
      <c r="A20" s="131" t="s">
        <v>1959</v>
      </c>
      <c r="B20" s="41" t="s">
        <v>782</v>
      </c>
      <c r="C20" s="132" t="s">
        <v>7</v>
      </c>
      <c r="D20" s="110">
        <v>1</v>
      </c>
      <c r="E20" s="134"/>
      <c r="F20" s="133">
        <f t="shared" si="0"/>
        <v>0</v>
      </c>
      <c r="G20" s="133">
        <f t="shared" si="1"/>
        <v>0</v>
      </c>
    </row>
    <row r="21" spans="1:7" ht="15" customHeight="1">
      <c r="A21" s="131" t="s">
        <v>1960</v>
      </c>
      <c r="B21" s="41" t="s">
        <v>783</v>
      </c>
      <c r="C21" s="132" t="s">
        <v>7</v>
      </c>
      <c r="D21" s="110">
        <v>2</v>
      </c>
      <c r="E21" s="134"/>
      <c r="F21" s="133">
        <f t="shared" si="0"/>
        <v>0</v>
      </c>
      <c r="G21" s="133">
        <f t="shared" si="1"/>
        <v>0</v>
      </c>
    </row>
    <row r="22" spans="1:7" ht="15" customHeight="1">
      <c r="A22" s="131" t="s">
        <v>1961</v>
      </c>
      <c r="B22" s="41" t="s">
        <v>784</v>
      </c>
      <c r="C22" s="132" t="s">
        <v>7</v>
      </c>
      <c r="D22" s="110">
        <v>2</v>
      </c>
      <c r="E22" s="134"/>
      <c r="F22" s="133">
        <f t="shared" si="0"/>
        <v>0</v>
      </c>
      <c r="G22" s="133">
        <f t="shared" si="1"/>
        <v>0</v>
      </c>
    </row>
    <row r="23" spans="1:7" ht="15" customHeight="1">
      <c r="A23" s="131" t="s">
        <v>1962</v>
      </c>
      <c r="B23" s="41" t="s">
        <v>785</v>
      </c>
      <c r="C23" s="132" t="s">
        <v>7</v>
      </c>
      <c r="D23" s="110">
        <v>2</v>
      </c>
      <c r="E23" s="134"/>
      <c r="F23" s="133">
        <f t="shared" si="0"/>
        <v>0</v>
      </c>
      <c r="G23" s="133">
        <f t="shared" si="1"/>
        <v>0</v>
      </c>
    </row>
    <row r="24" spans="1:7" ht="15" customHeight="1">
      <c r="A24" s="131" t="s">
        <v>1963</v>
      </c>
      <c r="B24" s="41" t="s">
        <v>701</v>
      </c>
      <c r="C24" s="132" t="s">
        <v>7</v>
      </c>
      <c r="D24" s="110">
        <v>1</v>
      </c>
      <c r="E24" s="134"/>
      <c r="F24" s="133">
        <f t="shared" si="0"/>
        <v>0</v>
      </c>
      <c r="G24" s="133">
        <f t="shared" si="1"/>
        <v>0</v>
      </c>
    </row>
    <row r="25" spans="1:7" ht="15" customHeight="1">
      <c r="A25" s="131" t="s">
        <v>1964</v>
      </c>
      <c r="B25" s="41" t="s">
        <v>283</v>
      </c>
      <c r="C25" s="132" t="s">
        <v>7</v>
      </c>
      <c r="D25" s="110">
        <v>1</v>
      </c>
      <c r="E25" s="134"/>
      <c r="F25" s="133">
        <f t="shared" si="0"/>
        <v>0</v>
      </c>
      <c r="G25" s="133">
        <f t="shared" si="1"/>
        <v>0</v>
      </c>
    </row>
    <row r="26" spans="1:7" ht="15" customHeight="1">
      <c r="A26" s="131" t="s">
        <v>1965</v>
      </c>
      <c r="B26" s="41" t="s">
        <v>375</v>
      </c>
      <c r="C26" s="132" t="s">
        <v>7</v>
      </c>
      <c r="D26" s="110">
        <v>1</v>
      </c>
      <c r="E26" s="134"/>
      <c r="F26" s="133">
        <f t="shared" si="0"/>
        <v>0</v>
      </c>
      <c r="G26" s="133">
        <f t="shared" si="1"/>
        <v>0</v>
      </c>
    </row>
    <row r="27" spans="1:7" ht="15" customHeight="1">
      <c r="A27" s="131" t="s">
        <v>1966</v>
      </c>
      <c r="B27" s="41" t="s">
        <v>786</v>
      </c>
      <c r="C27" s="132" t="s">
        <v>7</v>
      </c>
      <c r="D27" s="110">
        <v>2</v>
      </c>
      <c r="E27" s="134"/>
      <c r="F27" s="133">
        <f t="shared" si="0"/>
        <v>0</v>
      </c>
      <c r="G27" s="133">
        <f t="shared" si="1"/>
        <v>0</v>
      </c>
    </row>
    <row r="28" spans="1:7" ht="15" customHeight="1">
      <c r="A28" s="131" t="s">
        <v>1967</v>
      </c>
      <c r="B28" s="41" t="s">
        <v>292</v>
      </c>
      <c r="C28" s="132" t="s">
        <v>7</v>
      </c>
      <c r="D28" s="110">
        <v>1</v>
      </c>
      <c r="E28" s="134"/>
      <c r="F28" s="133">
        <f t="shared" si="0"/>
        <v>0</v>
      </c>
      <c r="G28" s="133">
        <f t="shared" si="1"/>
        <v>0</v>
      </c>
    </row>
    <row r="29" spans="1:7" ht="15" customHeight="1">
      <c r="A29" s="131" t="s">
        <v>1968</v>
      </c>
      <c r="B29" s="41" t="s">
        <v>293</v>
      </c>
      <c r="C29" s="132" t="s">
        <v>7</v>
      </c>
      <c r="D29" s="110">
        <v>1</v>
      </c>
      <c r="E29" s="134"/>
      <c r="F29" s="133">
        <f t="shared" si="0"/>
        <v>0</v>
      </c>
      <c r="G29" s="133">
        <f t="shared" si="1"/>
        <v>0</v>
      </c>
    </row>
    <row r="30" spans="1:7" ht="15" customHeight="1">
      <c r="A30" s="131" t="s">
        <v>1969</v>
      </c>
      <c r="B30" s="41" t="s">
        <v>294</v>
      </c>
      <c r="C30" s="132" t="s">
        <v>7</v>
      </c>
      <c r="D30" s="110">
        <v>1</v>
      </c>
      <c r="E30" s="134"/>
      <c r="F30" s="133">
        <f t="shared" si="0"/>
        <v>0</v>
      </c>
      <c r="G30" s="133">
        <f t="shared" si="1"/>
        <v>0</v>
      </c>
    </row>
    <row r="31" spans="1:7" ht="15" customHeight="1">
      <c r="A31" s="131" t="s">
        <v>1970</v>
      </c>
      <c r="B31" s="41" t="s">
        <v>787</v>
      </c>
      <c r="C31" s="132" t="s">
        <v>7</v>
      </c>
      <c r="D31" s="110">
        <v>1</v>
      </c>
      <c r="E31" s="134"/>
      <c r="F31" s="133">
        <f t="shared" si="0"/>
        <v>0</v>
      </c>
      <c r="G31" s="133">
        <f t="shared" si="1"/>
        <v>0</v>
      </c>
    </row>
    <row r="32" spans="1:7" ht="15" customHeight="1">
      <c r="A32" s="131" t="s">
        <v>1971</v>
      </c>
      <c r="B32" s="41" t="s">
        <v>304</v>
      </c>
      <c r="C32" s="132" t="s">
        <v>7</v>
      </c>
      <c r="D32" s="110">
        <v>4</v>
      </c>
      <c r="E32" s="134"/>
      <c r="F32" s="133">
        <f t="shared" si="0"/>
        <v>0</v>
      </c>
      <c r="G32" s="133">
        <f t="shared" si="1"/>
        <v>0</v>
      </c>
    </row>
    <row r="33" spans="1:7" ht="15" customHeight="1">
      <c r="A33" s="131" t="s">
        <v>1972</v>
      </c>
      <c r="B33" s="41" t="s">
        <v>305</v>
      </c>
      <c r="C33" s="132" t="s">
        <v>7</v>
      </c>
      <c r="D33" s="110">
        <v>1</v>
      </c>
      <c r="E33" s="134"/>
      <c r="F33" s="133">
        <f t="shared" si="0"/>
        <v>0</v>
      </c>
      <c r="G33" s="133">
        <f t="shared" si="1"/>
        <v>0</v>
      </c>
    </row>
    <row r="34" spans="1:7" ht="15" customHeight="1">
      <c r="A34" s="131" t="s">
        <v>1973</v>
      </c>
      <c r="B34" s="41" t="s">
        <v>306</v>
      </c>
      <c r="C34" s="132" t="s">
        <v>7</v>
      </c>
      <c r="D34" s="110">
        <v>1</v>
      </c>
      <c r="E34" s="134"/>
      <c r="F34" s="133">
        <f t="shared" si="0"/>
        <v>0</v>
      </c>
      <c r="G34" s="133">
        <f t="shared" si="1"/>
        <v>0</v>
      </c>
    </row>
    <row r="35" spans="1:7" ht="15" customHeight="1">
      <c r="A35" s="131" t="s">
        <v>1974</v>
      </c>
      <c r="B35" s="41" t="s">
        <v>788</v>
      </c>
      <c r="C35" s="132" t="s">
        <v>7</v>
      </c>
      <c r="D35" s="110">
        <v>1</v>
      </c>
      <c r="E35" s="134"/>
      <c r="F35" s="133">
        <f t="shared" si="0"/>
        <v>0</v>
      </c>
      <c r="G35" s="133">
        <f t="shared" si="1"/>
        <v>0</v>
      </c>
    </row>
    <row r="36" spans="1:7" ht="15" customHeight="1">
      <c r="A36" s="131" t="s">
        <v>1975</v>
      </c>
      <c r="B36" s="41" t="s">
        <v>789</v>
      </c>
      <c r="C36" s="132" t="s">
        <v>7</v>
      </c>
      <c r="D36" s="110">
        <v>1</v>
      </c>
      <c r="E36" s="134"/>
      <c r="F36" s="133">
        <f t="shared" si="0"/>
        <v>0</v>
      </c>
      <c r="G36" s="133">
        <f t="shared" si="1"/>
        <v>0</v>
      </c>
    </row>
    <row r="37" spans="1:7" ht="15" customHeight="1">
      <c r="A37" s="131" t="s">
        <v>1976</v>
      </c>
      <c r="B37" s="41" t="s">
        <v>635</v>
      </c>
      <c r="C37" s="132" t="s">
        <v>7</v>
      </c>
      <c r="D37" s="110">
        <v>1</v>
      </c>
      <c r="E37" s="134"/>
      <c r="F37" s="133">
        <f t="shared" si="0"/>
        <v>0</v>
      </c>
      <c r="G37" s="133">
        <f t="shared" si="1"/>
        <v>0</v>
      </c>
    </row>
    <row r="38" spans="1:7" ht="15" customHeight="1">
      <c r="A38" s="131" t="s">
        <v>1977</v>
      </c>
      <c r="B38" s="41" t="s">
        <v>636</v>
      </c>
      <c r="C38" s="132" t="s">
        <v>7</v>
      </c>
      <c r="D38" s="110">
        <v>1</v>
      </c>
      <c r="E38" s="134"/>
      <c r="F38" s="133">
        <f t="shared" si="0"/>
        <v>0</v>
      </c>
      <c r="G38" s="133">
        <f t="shared" si="1"/>
        <v>0</v>
      </c>
    </row>
    <row r="39" spans="1:7" ht="15" customHeight="1">
      <c r="A39" s="131" t="s">
        <v>1978</v>
      </c>
      <c r="B39" s="41" t="s">
        <v>790</v>
      </c>
      <c r="C39" s="132" t="s">
        <v>270</v>
      </c>
      <c r="D39" s="110">
        <v>1</v>
      </c>
      <c r="E39" s="134"/>
      <c r="F39" s="133">
        <f t="shared" si="0"/>
        <v>0</v>
      </c>
      <c r="G39" s="133">
        <f t="shared" si="1"/>
        <v>0</v>
      </c>
    </row>
    <row r="40" spans="1:7" ht="15" customHeight="1">
      <c r="A40" s="131" t="s">
        <v>1979</v>
      </c>
      <c r="B40" s="41" t="s">
        <v>315</v>
      </c>
      <c r="C40" s="132" t="s">
        <v>7</v>
      </c>
      <c r="D40" s="110">
        <v>1</v>
      </c>
      <c r="E40" s="134"/>
      <c r="F40" s="133">
        <f t="shared" si="0"/>
        <v>0</v>
      </c>
      <c r="G40" s="133">
        <f t="shared" si="1"/>
        <v>0</v>
      </c>
    </row>
    <row r="41" spans="1:7" ht="15" customHeight="1">
      <c r="A41" s="131" t="s">
        <v>1980</v>
      </c>
      <c r="B41" s="41" t="s">
        <v>316</v>
      </c>
      <c r="C41" s="132" t="s">
        <v>7</v>
      </c>
      <c r="D41" s="110">
        <v>1</v>
      </c>
      <c r="E41" s="134"/>
      <c r="F41" s="133">
        <f t="shared" si="0"/>
        <v>0</v>
      </c>
      <c r="G41" s="133">
        <f t="shared" si="1"/>
        <v>0</v>
      </c>
    </row>
    <row r="42" spans="1:7" ht="15" customHeight="1">
      <c r="A42" s="131" t="s">
        <v>1981</v>
      </c>
      <c r="B42" s="41" t="s">
        <v>317</v>
      </c>
      <c r="C42" s="132" t="s">
        <v>7</v>
      </c>
      <c r="D42" s="110">
        <v>1</v>
      </c>
      <c r="E42" s="134"/>
      <c r="F42" s="133">
        <f t="shared" si="0"/>
        <v>0</v>
      </c>
      <c r="G42" s="133">
        <f t="shared" si="1"/>
        <v>0</v>
      </c>
    </row>
    <row r="43" spans="1:7" ht="15" customHeight="1">
      <c r="A43" s="131" t="s">
        <v>1982</v>
      </c>
      <c r="B43" s="41" t="s">
        <v>320</v>
      </c>
      <c r="C43" s="132" t="s">
        <v>7</v>
      </c>
      <c r="D43" s="110">
        <v>1</v>
      </c>
      <c r="E43" s="134"/>
      <c r="F43" s="133">
        <f t="shared" si="0"/>
        <v>0</v>
      </c>
      <c r="G43" s="133">
        <f t="shared" si="1"/>
        <v>0</v>
      </c>
    </row>
    <row r="44" spans="1:7" ht="15" customHeight="1">
      <c r="A44" s="131" t="s">
        <v>1983</v>
      </c>
      <c r="B44" s="41" t="s">
        <v>791</v>
      </c>
      <c r="C44" s="132" t="s">
        <v>7</v>
      </c>
      <c r="D44" s="110">
        <v>1</v>
      </c>
      <c r="E44" s="134"/>
      <c r="F44" s="133">
        <f t="shared" si="0"/>
        <v>0</v>
      </c>
      <c r="G44" s="133">
        <f t="shared" si="1"/>
        <v>0</v>
      </c>
    </row>
    <row r="45" spans="1:7" ht="15" customHeight="1">
      <c r="A45" s="131" t="s">
        <v>1984</v>
      </c>
      <c r="B45" s="41" t="s">
        <v>792</v>
      </c>
      <c r="C45" s="132" t="s">
        <v>7</v>
      </c>
      <c r="D45" s="110">
        <v>2</v>
      </c>
      <c r="E45" s="134"/>
      <c r="F45" s="133">
        <f t="shared" si="0"/>
        <v>0</v>
      </c>
      <c r="G45" s="133">
        <f t="shared" si="1"/>
        <v>0</v>
      </c>
    </row>
    <row r="46" spans="1:7" ht="15" customHeight="1">
      <c r="A46" s="131" t="s">
        <v>1985</v>
      </c>
      <c r="B46" s="41" t="s">
        <v>793</v>
      </c>
      <c r="C46" s="132" t="s">
        <v>258</v>
      </c>
      <c r="D46" s="110">
        <v>36</v>
      </c>
      <c r="E46" s="134"/>
      <c r="F46" s="133">
        <f t="shared" si="0"/>
        <v>0</v>
      </c>
      <c r="G46" s="133">
        <f t="shared" si="1"/>
        <v>0</v>
      </c>
    </row>
    <row r="47" spans="1:7" ht="15" customHeight="1">
      <c r="A47" s="131" t="s">
        <v>1986</v>
      </c>
      <c r="B47" s="41" t="s">
        <v>420</v>
      </c>
      <c r="C47" s="132" t="s">
        <v>7</v>
      </c>
      <c r="D47" s="110">
        <v>1</v>
      </c>
      <c r="E47" s="134"/>
      <c r="F47" s="133">
        <f t="shared" si="0"/>
        <v>0</v>
      </c>
      <c r="G47" s="133">
        <f t="shared" si="1"/>
        <v>0</v>
      </c>
    </row>
    <row r="48" spans="1:7" ht="15" customHeight="1">
      <c r="A48" s="131" t="s">
        <v>1987</v>
      </c>
      <c r="B48" s="41" t="s">
        <v>325</v>
      </c>
      <c r="C48" s="132" t="s">
        <v>7</v>
      </c>
      <c r="D48" s="110">
        <v>1</v>
      </c>
      <c r="E48" s="134"/>
      <c r="F48" s="133">
        <f t="shared" si="0"/>
        <v>0</v>
      </c>
      <c r="G48" s="133">
        <f t="shared" si="1"/>
        <v>0</v>
      </c>
    </row>
    <row r="49" spans="1:7" ht="15" customHeight="1">
      <c r="A49" s="131" t="s">
        <v>1988</v>
      </c>
      <c r="B49" s="41" t="s">
        <v>427</v>
      </c>
      <c r="C49" s="132" t="s">
        <v>7</v>
      </c>
      <c r="D49" s="110">
        <v>1</v>
      </c>
      <c r="E49" s="134"/>
      <c r="F49" s="133">
        <f t="shared" si="0"/>
        <v>0</v>
      </c>
      <c r="G49" s="133">
        <f t="shared" si="1"/>
        <v>0</v>
      </c>
    </row>
    <row r="50" spans="1:7" ht="15" customHeight="1">
      <c r="A50" s="131" t="s">
        <v>1989</v>
      </c>
      <c r="B50" s="41" t="s">
        <v>794</v>
      </c>
      <c r="C50" s="132" t="s">
        <v>7</v>
      </c>
      <c r="D50" s="110">
        <v>2</v>
      </c>
      <c r="E50" s="134"/>
      <c r="F50" s="133">
        <f t="shared" si="0"/>
        <v>0</v>
      </c>
      <c r="G50" s="133">
        <f t="shared" si="1"/>
        <v>0</v>
      </c>
    </row>
    <row r="51" spans="1:7" ht="15" customHeight="1">
      <c r="A51" s="131" t="s">
        <v>1990</v>
      </c>
      <c r="B51" s="41" t="s">
        <v>328</v>
      </c>
      <c r="C51" s="132" t="s">
        <v>7</v>
      </c>
      <c r="D51" s="110">
        <v>2</v>
      </c>
      <c r="E51" s="134"/>
      <c r="F51" s="133">
        <f t="shared" si="0"/>
        <v>0</v>
      </c>
      <c r="G51" s="133">
        <f t="shared" si="1"/>
        <v>0</v>
      </c>
    </row>
    <row r="52" spans="1:7" ht="15" customHeight="1">
      <c r="A52" s="131" t="s">
        <v>1991</v>
      </c>
      <c r="B52" s="41" t="s">
        <v>326</v>
      </c>
      <c r="C52" s="132" t="s">
        <v>7</v>
      </c>
      <c r="D52" s="110">
        <v>4</v>
      </c>
      <c r="E52" s="134"/>
      <c r="F52" s="133">
        <f t="shared" si="0"/>
        <v>0</v>
      </c>
      <c r="G52" s="133">
        <f t="shared" si="1"/>
        <v>0</v>
      </c>
    </row>
    <row r="53" spans="1:7" ht="15" customHeight="1">
      <c r="A53" s="131" t="s">
        <v>1992</v>
      </c>
      <c r="B53" s="41" t="s">
        <v>329</v>
      </c>
      <c r="C53" s="132" t="s">
        <v>7</v>
      </c>
      <c r="D53" s="110">
        <v>1</v>
      </c>
      <c r="E53" s="134"/>
      <c r="F53" s="133">
        <f t="shared" si="0"/>
        <v>0</v>
      </c>
      <c r="G53" s="133">
        <f t="shared" si="1"/>
        <v>0</v>
      </c>
    </row>
    <row r="54" spans="1:7" ht="15" customHeight="1">
      <c r="A54" s="131" t="s">
        <v>1993</v>
      </c>
      <c r="B54" s="41" t="s">
        <v>795</v>
      </c>
      <c r="C54" s="132" t="s">
        <v>7</v>
      </c>
      <c r="D54" s="110">
        <v>2</v>
      </c>
      <c r="E54" s="134"/>
      <c r="F54" s="133">
        <f t="shared" si="0"/>
        <v>0</v>
      </c>
      <c r="G54" s="133">
        <f t="shared" si="1"/>
        <v>0</v>
      </c>
    </row>
    <row r="55" spans="1:7" ht="15" customHeight="1">
      <c r="A55" s="131" t="s">
        <v>1994</v>
      </c>
      <c r="B55" s="41" t="s">
        <v>341</v>
      </c>
      <c r="C55" s="132" t="s">
        <v>7</v>
      </c>
      <c r="D55" s="110">
        <v>3</v>
      </c>
      <c r="E55" s="134"/>
      <c r="F55" s="133">
        <f t="shared" si="0"/>
        <v>0</v>
      </c>
      <c r="G55" s="133">
        <f t="shared" si="1"/>
        <v>0</v>
      </c>
    </row>
    <row r="56" spans="1:7" ht="15" customHeight="1">
      <c r="A56" s="131" t="s">
        <v>1995</v>
      </c>
      <c r="B56" s="41" t="s">
        <v>342</v>
      </c>
      <c r="C56" s="132" t="s">
        <v>7</v>
      </c>
      <c r="D56" s="110">
        <v>3</v>
      </c>
      <c r="E56" s="134"/>
      <c r="F56" s="133">
        <f t="shared" si="0"/>
        <v>0</v>
      </c>
      <c r="G56" s="133">
        <f t="shared" si="1"/>
        <v>0</v>
      </c>
    </row>
    <row r="57" spans="1:7" ht="15" customHeight="1">
      <c r="A57" s="131" t="s">
        <v>1996</v>
      </c>
      <c r="B57" s="41" t="s">
        <v>343</v>
      </c>
      <c r="C57" s="132" t="s">
        <v>7</v>
      </c>
      <c r="D57" s="110">
        <v>3</v>
      </c>
      <c r="E57" s="134"/>
      <c r="F57" s="133">
        <f t="shared" si="0"/>
        <v>0</v>
      </c>
      <c r="G57" s="133">
        <f t="shared" si="1"/>
        <v>0</v>
      </c>
    </row>
    <row r="58" spans="1:7" ht="15" customHeight="1">
      <c r="A58" s="131" t="s">
        <v>1997</v>
      </c>
      <c r="B58" s="41" t="s">
        <v>344</v>
      </c>
      <c r="C58" s="132" t="s">
        <v>7</v>
      </c>
      <c r="D58" s="110">
        <v>1</v>
      </c>
      <c r="E58" s="134"/>
      <c r="F58" s="133">
        <f t="shared" si="0"/>
        <v>0</v>
      </c>
      <c r="G58" s="133">
        <f t="shared" si="1"/>
        <v>0</v>
      </c>
    </row>
    <row r="59" spans="1:7" ht="15" customHeight="1">
      <c r="A59" s="131" t="s">
        <v>1998</v>
      </c>
      <c r="B59" s="41" t="s">
        <v>796</v>
      </c>
      <c r="C59" s="132" t="s">
        <v>7</v>
      </c>
      <c r="D59" s="110">
        <v>1</v>
      </c>
      <c r="E59" s="134"/>
      <c r="F59" s="133">
        <f t="shared" si="0"/>
        <v>0</v>
      </c>
      <c r="G59" s="133">
        <f t="shared" si="1"/>
        <v>0</v>
      </c>
    </row>
    <row r="60" spans="1:7" ht="15" customHeight="1">
      <c r="A60" s="131" t="s">
        <v>1999</v>
      </c>
      <c r="B60" s="41" t="s">
        <v>352</v>
      </c>
      <c r="C60" s="132" t="s">
        <v>7</v>
      </c>
      <c r="D60" s="110">
        <v>1</v>
      </c>
      <c r="E60" s="134"/>
      <c r="F60" s="133">
        <f t="shared" si="0"/>
        <v>0</v>
      </c>
      <c r="G60" s="133">
        <f t="shared" si="1"/>
        <v>0</v>
      </c>
    </row>
    <row r="61" spans="1:7" ht="15" customHeight="1">
      <c r="A61" s="131" t="s">
        <v>2000</v>
      </c>
      <c r="B61" s="41" t="s">
        <v>353</v>
      </c>
      <c r="C61" s="132" t="s">
        <v>7</v>
      </c>
      <c r="D61" s="110">
        <v>1</v>
      </c>
      <c r="E61" s="134"/>
      <c r="F61" s="133">
        <f t="shared" si="0"/>
        <v>0</v>
      </c>
      <c r="G61" s="133">
        <f t="shared" si="1"/>
        <v>0</v>
      </c>
    </row>
    <row r="62" spans="1:7" ht="15" customHeight="1">
      <c r="A62" s="131" t="s">
        <v>2001</v>
      </c>
      <c r="B62" s="41" t="s">
        <v>797</v>
      </c>
      <c r="C62" s="132" t="s">
        <v>7</v>
      </c>
      <c r="D62" s="110">
        <v>2</v>
      </c>
      <c r="E62" s="134"/>
      <c r="F62" s="133">
        <f t="shared" si="0"/>
        <v>0</v>
      </c>
      <c r="G62" s="133">
        <f t="shared" si="1"/>
        <v>0</v>
      </c>
    </row>
    <row r="63" spans="1:7" ht="15" customHeight="1">
      <c r="A63" s="131" t="s">
        <v>2002</v>
      </c>
      <c r="B63" s="41" t="s">
        <v>355</v>
      </c>
      <c r="C63" s="132" t="s">
        <v>7</v>
      </c>
      <c r="D63" s="110">
        <v>1</v>
      </c>
      <c r="E63" s="134"/>
      <c r="F63" s="133">
        <f t="shared" si="0"/>
        <v>0</v>
      </c>
      <c r="G63" s="133">
        <f t="shared" si="1"/>
        <v>0</v>
      </c>
    </row>
    <row r="64" spans="1:7" ht="15" customHeight="1">
      <c r="A64" s="131" t="s">
        <v>2003</v>
      </c>
      <c r="B64" s="41" t="s">
        <v>356</v>
      </c>
      <c r="C64" s="132" t="s">
        <v>7</v>
      </c>
      <c r="D64" s="110">
        <v>1</v>
      </c>
      <c r="E64" s="134"/>
      <c r="F64" s="133">
        <f t="shared" si="0"/>
        <v>0</v>
      </c>
      <c r="G64" s="133">
        <f t="shared" si="1"/>
        <v>0</v>
      </c>
    </row>
    <row r="65" spans="1:7" ht="15" customHeight="1">
      <c r="A65" s="131" t="s">
        <v>2004</v>
      </c>
      <c r="B65" s="41" t="s">
        <v>357</v>
      </c>
      <c r="C65" s="132" t="s">
        <v>7</v>
      </c>
      <c r="D65" s="110">
        <v>1</v>
      </c>
      <c r="E65" s="134"/>
      <c r="F65" s="133">
        <f t="shared" si="0"/>
        <v>0</v>
      </c>
      <c r="G65" s="133">
        <f t="shared" si="1"/>
        <v>0</v>
      </c>
    </row>
    <row r="66" spans="1:7" ht="15" customHeight="1">
      <c r="A66" s="131" t="s">
        <v>2005</v>
      </c>
      <c r="B66" s="41" t="s">
        <v>798</v>
      </c>
      <c r="C66" s="132" t="s">
        <v>7</v>
      </c>
      <c r="D66" s="110">
        <v>2</v>
      </c>
      <c r="E66" s="134"/>
      <c r="F66" s="133">
        <f t="shared" si="0"/>
        <v>0</v>
      </c>
      <c r="G66" s="133">
        <f t="shared" si="1"/>
        <v>0</v>
      </c>
    </row>
    <row r="67" spans="1:7" ht="15" customHeight="1">
      <c r="A67" s="131" t="s">
        <v>2006</v>
      </c>
      <c r="B67" s="41" t="s">
        <v>359</v>
      </c>
      <c r="C67" s="132" t="s">
        <v>7</v>
      </c>
      <c r="D67" s="110">
        <v>1</v>
      </c>
      <c r="E67" s="134"/>
      <c r="F67" s="133">
        <f t="shared" si="0"/>
        <v>0</v>
      </c>
      <c r="G67" s="133">
        <f t="shared" si="1"/>
        <v>0</v>
      </c>
    </row>
    <row r="68" spans="1:7" ht="15" customHeight="1">
      <c r="A68" s="131" t="s">
        <v>2007</v>
      </c>
      <c r="B68" s="41" t="s">
        <v>640</v>
      </c>
      <c r="C68" s="132" t="s">
        <v>7</v>
      </c>
      <c r="D68" s="110">
        <v>1</v>
      </c>
      <c r="E68" s="134"/>
      <c r="F68" s="133">
        <f aca="true" t="shared" si="2" ref="F68:F118">SUM(E68*1.2)</f>
        <v>0</v>
      </c>
      <c r="G68" s="133">
        <f aca="true" t="shared" si="3" ref="G68:G118">SUM(D68*E68)</f>
        <v>0</v>
      </c>
    </row>
    <row r="69" spans="1:7" ht="15" customHeight="1">
      <c r="A69" s="131" t="s">
        <v>2008</v>
      </c>
      <c r="B69" s="41" t="s">
        <v>360</v>
      </c>
      <c r="C69" s="132" t="s">
        <v>7</v>
      </c>
      <c r="D69" s="110">
        <v>1</v>
      </c>
      <c r="E69" s="134"/>
      <c r="F69" s="133">
        <f t="shared" si="2"/>
        <v>0</v>
      </c>
      <c r="G69" s="133">
        <f t="shared" si="3"/>
        <v>0</v>
      </c>
    </row>
    <row r="70" spans="1:7" ht="15" customHeight="1">
      <c r="A70" s="131" t="s">
        <v>2009</v>
      </c>
      <c r="B70" s="41" t="s">
        <v>642</v>
      </c>
      <c r="C70" s="132" t="s">
        <v>7</v>
      </c>
      <c r="D70" s="110">
        <v>2</v>
      </c>
      <c r="E70" s="134"/>
      <c r="F70" s="133">
        <f t="shared" si="2"/>
        <v>0</v>
      </c>
      <c r="G70" s="133">
        <f t="shared" si="3"/>
        <v>0</v>
      </c>
    </row>
    <row r="71" spans="1:7" ht="15" customHeight="1">
      <c r="A71" s="131" t="s">
        <v>2010</v>
      </c>
      <c r="B71" s="41" t="s">
        <v>643</v>
      </c>
      <c r="C71" s="132" t="s">
        <v>7</v>
      </c>
      <c r="D71" s="110">
        <v>1</v>
      </c>
      <c r="E71" s="134"/>
      <c r="F71" s="133">
        <f t="shared" si="2"/>
        <v>0</v>
      </c>
      <c r="G71" s="133">
        <f t="shared" si="3"/>
        <v>0</v>
      </c>
    </row>
    <row r="72" spans="1:7" ht="15" customHeight="1">
      <c r="A72" s="131" t="s">
        <v>2011</v>
      </c>
      <c r="B72" s="41" t="s">
        <v>361</v>
      </c>
      <c r="C72" s="132" t="s">
        <v>7</v>
      </c>
      <c r="D72" s="110">
        <v>1</v>
      </c>
      <c r="E72" s="134"/>
      <c r="F72" s="133">
        <f t="shared" si="2"/>
        <v>0</v>
      </c>
      <c r="G72" s="133">
        <f t="shared" si="3"/>
        <v>0</v>
      </c>
    </row>
    <row r="73" spans="1:7" ht="15" customHeight="1">
      <c r="A73" s="131" t="s">
        <v>2012</v>
      </c>
      <c r="B73" s="41" t="s">
        <v>644</v>
      </c>
      <c r="C73" s="132" t="s">
        <v>7</v>
      </c>
      <c r="D73" s="110">
        <v>1</v>
      </c>
      <c r="E73" s="134"/>
      <c r="F73" s="133">
        <f t="shared" si="2"/>
        <v>0</v>
      </c>
      <c r="G73" s="133">
        <f t="shared" si="3"/>
        <v>0</v>
      </c>
    </row>
    <row r="74" spans="1:7" ht="15" customHeight="1">
      <c r="A74" s="131" t="s">
        <v>2013</v>
      </c>
      <c r="B74" s="41" t="s">
        <v>645</v>
      </c>
      <c r="C74" s="132" t="s">
        <v>7</v>
      </c>
      <c r="D74" s="110">
        <v>1</v>
      </c>
      <c r="E74" s="134"/>
      <c r="F74" s="133">
        <f t="shared" si="2"/>
        <v>0</v>
      </c>
      <c r="G74" s="133">
        <f t="shared" si="3"/>
        <v>0</v>
      </c>
    </row>
    <row r="75" spans="1:7" ht="15" customHeight="1">
      <c r="A75" s="131" t="s">
        <v>2014</v>
      </c>
      <c r="B75" s="41" t="s">
        <v>364</v>
      </c>
      <c r="C75" s="132" t="s">
        <v>7</v>
      </c>
      <c r="D75" s="110">
        <v>1</v>
      </c>
      <c r="E75" s="134"/>
      <c r="F75" s="133">
        <f t="shared" si="2"/>
        <v>0</v>
      </c>
      <c r="G75" s="133">
        <f t="shared" si="3"/>
        <v>0</v>
      </c>
    </row>
    <row r="76" spans="1:7" ht="15" customHeight="1">
      <c r="A76" s="131" t="s">
        <v>2015</v>
      </c>
      <c r="B76" s="41" t="s">
        <v>605</v>
      </c>
      <c r="C76" s="132" t="s">
        <v>7</v>
      </c>
      <c r="D76" s="110">
        <v>1</v>
      </c>
      <c r="E76" s="134"/>
      <c r="F76" s="133">
        <f t="shared" si="2"/>
        <v>0</v>
      </c>
      <c r="G76" s="133">
        <f t="shared" si="3"/>
        <v>0</v>
      </c>
    </row>
    <row r="77" spans="1:7" ht="15" customHeight="1">
      <c r="A77" s="131" t="s">
        <v>2016</v>
      </c>
      <c r="B77" s="41" t="s">
        <v>646</v>
      </c>
      <c r="C77" s="132" t="s">
        <v>7</v>
      </c>
      <c r="D77" s="110">
        <v>1</v>
      </c>
      <c r="E77" s="134"/>
      <c r="F77" s="133">
        <f t="shared" si="2"/>
        <v>0</v>
      </c>
      <c r="G77" s="133">
        <f t="shared" si="3"/>
        <v>0</v>
      </c>
    </row>
    <row r="78" spans="1:7" ht="15" customHeight="1">
      <c r="A78" s="131" t="s">
        <v>2017</v>
      </c>
      <c r="B78" s="41" t="s">
        <v>647</v>
      </c>
      <c r="C78" s="132" t="s">
        <v>7</v>
      </c>
      <c r="D78" s="110">
        <v>1</v>
      </c>
      <c r="E78" s="134"/>
      <c r="F78" s="133">
        <f t="shared" si="2"/>
        <v>0</v>
      </c>
      <c r="G78" s="133">
        <f t="shared" si="3"/>
        <v>0</v>
      </c>
    </row>
    <row r="79" spans="1:7" ht="15" customHeight="1">
      <c r="A79" s="131" t="s">
        <v>2018</v>
      </c>
      <c r="B79" s="41" t="s">
        <v>799</v>
      </c>
      <c r="C79" s="132" t="s">
        <v>7</v>
      </c>
      <c r="D79" s="110">
        <v>1</v>
      </c>
      <c r="E79" s="134"/>
      <c r="F79" s="133">
        <f t="shared" si="2"/>
        <v>0</v>
      </c>
      <c r="G79" s="133">
        <f t="shared" si="3"/>
        <v>0</v>
      </c>
    </row>
    <row r="80" spans="1:7" ht="15" customHeight="1">
      <c r="A80" s="131" t="s">
        <v>2019</v>
      </c>
      <c r="B80" s="41" t="s">
        <v>368</v>
      </c>
      <c r="C80" s="132" t="s">
        <v>7</v>
      </c>
      <c r="D80" s="110">
        <v>4</v>
      </c>
      <c r="E80" s="134"/>
      <c r="F80" s="133">
        <f t="shared" si="2"/>
        <v>0</v>
      </c>
      <c r="G80" s="133">
        <f t="shared" si="3"/>
        <v>0</v>
      </c>
    </row>
    <row r="81" spans="1:7" ht="15" customHeight="1">
      <c r="A81" s="131" t="s">
        <v>2020</v>
      </c>
      <c r="B81" s="41" t="s">
        <v>791</v>
      </c>
      <c r="C81" s="132" t="s">
        <v>7</v>
      </c>
      <c r="D81" s="110">
        <v>1</v>
      </c>
      <c r="E81" s="134"/>
      <c r="F81" s="133">
        <f t="shared" si="2"/>
        <v>0</v>
      </c>
      <c r="G81" s="133">
        <f t="shared" si="3"/>
        <v>0</v>
      </c>
    </row>
    <row r="82" spans="1:7" ht="15" customHeight="1">
      <c r="A82" s="131" t="s">
        <v>2021</v>
      </c>
      <c r="B82" s="41" t="s">
        <v>369</v>
      </c>
      <c r="C82" s="132" t="s">
        <v>7</v>
      </c>
      <c r="D82" s="110">
        <v>1</v>
      </c>
      <c r="E82" s="134"/>
      <c r="F82" s="133">
        <f t="shared" si="2"/>
        <v>0</v>
      </c>
      <c r="G82" s="133">
        <f t="shared" si="3"/>
        <v>0</v>
      </c>
    </row>
    <row r="83" spans="1:7" ht="15" customHeight="1">
      <c r="A83" s="131" t="s">
        <v>2022</v>
      </c>
      <c r="B83" s="41" t="s">
        <v>649</v>
      </c>
      <c r="C83" s="132" t="s">
        <v>7</v>
      </c>
      <c r="D83" s="110">
        <v>1</v>
      </c>
      <c r="E83" s="134"/>
      <c r="F83" s="133">
        <f t="shared" si="2"/>
        <v>0</v>
      </c>
      <c r="G83" s="133">
        <f t="shared" si="3"/>
        <v>0</v>
      </c>
    </row>
    <row r="84" spans="1:7" ht="15" customHeight="1">
      <c r="A84" s="131" t="s">
        <v>2023</v>
      </c>
      <c r="B84" s="41" t="s">
        <v>416</v>
      </c>
      <c r="C84" s="132" t="s">
        <v>7</v>
      </c>
      <c r="D84" s="110">
        <v>1</v>
      </c>
      <c r="E84" s="134"/>
      <c r="F84" s="133">
        <f t="shared" si="2"/>
        <v>0</v>
      </c>
      <c r="G84" s="133">
        <f t="shared" si="3"/>
        <v>0</v>
      </c>
    </row>
    <row r="85" spans="1:7" ht="15" customHeight="1">
      <c r="A85" s="131" t="s">
        <v>2024</v>
      </c>
      <c r="B85" s="41" t="s">
        <v>800</v>
      </c>
      <c r="C85" s="132" t="s">
        <v>7</v>
      </c>
      <c r="D85" s="110">
        <v>1</v>
      </c>
      <c r="E85" s="134"/>
      <c r="F85" s="133">
        <f t="shared" si="2"/>
        <v>0</v>
      </c>
      <c r="G85" s="133">
        <f t="shared" si="3"/>
        <v>0</v>
      </c>
    </row>
    <row r="86" spans="1:7" ht="15" customHeight="1">
      <c r="A86" s="131" t="s">
        <v>2025</v>
      </c>
      <c r="B86" s="41" t="s">
        <v>643</v>
      </c>
      <c r="C86" s="132" t="s">
        <v>7</v>
      </c>
      <c r="D86" s="110">
        <v>1</v>
      </c>
      <c r="E86" s="134"/>
      <c r="F86" s="133">
        <f t="shared" si="2"/>
        <v>0</v>
      </c>
      <c r="G86" s="133">
        <f t="shared" si="3"/>
        <v>0</v>
      </c>
    </row>
    <row r="87" spans="1:7" ht="15" customHeight="1">
      <c r="A87" s="131" t="s">
        <v>2026</v>
      </c>
      <c r="B87" s="41" t="s">
        <v>650</v>
      </c>
      <c r="C87" s="132" t="s">
        <v>7</v>
      </c>
      <c r="D87" s="110">
        <v>1</v>
      </c>
      <c r="E87" s="134"/>
      <c r="F87" s="133">
        <f t="shared" si="2"/>
        <v>0</v>
      </c>
      <c r="G87" s="133">
        <f t="shared" si="3"/>
        <v>0</v>
      </c>
    </row>
    <row r="88" spans="1:7" ht="15" customHeight="1">
      <c r="A88" s="131" t="s">
        <v>2027</v>
      </c>
      <c r="B88" s="41" t="s">
        <v>706</v>
      </c>
      <c r="C88" s="132" t="s">
        <v>7</v>
      </c>
      <c r="D88" s="110">
        <v>1</v>
      </c>
      <c r="E88" s="134"/>
      <c r="F88" s="133">
        <f t="shared" si="2"/>
        <v>0</v>
      </c>
      <c r="G88" s="133">
        <f t="shared" si="3"/>
        <v>0</v>
      </c>
    </row>
    <row r="89" spans="1:7" ht="15" customHeight="1">
      <c r="A89" s="131" t="s">
        <v>2028</v>
      </c>
      <c r="B89" s="41" t="s">
        <v>372</v>
      </c>
      <c r="C89" s="132" t="s">
        <v>7</v>
      </c>
      <c r="D89" s="110">
        <v>1</v>
      </c>
      <c r="E89" s="134"/>
      <c r="F89" s="133">
        <f t="shared" si="2"/>
        <v>0</v>
      </c>
      <c r="G89" s="133">
        <f t="shared" si="3"/>
        <v>0</v>
      </c>
    </row>
    <row r="90" spans="1:7" ht="15" customHeight="1">
      <c r="A90" s="131" t="s">
        <v>2029</v>
      </c>
      <c r="B90" s="41" t="s">
        <v>801</v>
      </c>
      <c r="C90" s="132" t="s">
        <v>7</v>
      </c>
      <c r="D90" s="110">
        <v>2</v>
      </c>
      <c r="E90" s="134"/>
      <c r="F90" s="133">
        <f t="shared" si="2"/>
        <v>0</v>
      </c>
      <c r="G90" s="133">
        <f t="shared" si="3"/>
        <v>0</v>
      </c>
    </row>
    <row r="91" spans="1:7" ht="15" customHeight="1">
      <c r="A91" s="131" t="s">
        <v>2030</v>
      </c>
      <c r="B91" s="41" t="s">
        <v>802</v>
      </c>
      <c r="C91" s="132" t="s">
        <v>7</v>
      </c>
      <c r="D91" s="110">
        <v>1</v>
      </c>
      <c r="E91" s="134"/>
      <c r="F91" s="133">
        <f t="shared" si="2"/>
        <v>0</v>
      </c>
      <c r="G91" s="133">
        <f t="shared" si="3"/>
        <v>0</v>
      </c>
    </row>
    <row r="92" spans="1:7" ht="15" customHeight="1">
      <c r="A92" s="131" t="s">
        <v>2031</v>
      </c>
      <c r="B92" s="41" t="s">
        <v>803</v>
      </c>
      <c r="C92" s="132" t="s">
        <v>7</v>
      </c>
      <c r="D92" s="110">
        <v>2</v>
      </c>
      <c r="E92" s="134"/>
      <c r="F92" s="133">
        <f t="shared" si="2"/>
        <v>0</v>
      </c>
      <c r="G92" s="133">
        <f t="shared" si="3"/>
        <v>0</v>
      </c>
    </row>
    <row r="93" spans="1:7" ht="15" customHeight="1">
      <c r="A93" s="131" t="s">
        <v>2032</v>
      </c>
      <c r="B93" s="41" t="s">
        <v>376</v>
      </c>
      <c r="C93" s="132" t="s">
        <v>7</v>
      </c>
      <c r="D93" s="110">
        <v>1</v>
      </c>
      <c r="E93" s="134"/>
      <c r="F93" s="133">
        <f t="shared" si="2"/>
        <v>0</v>
      </c>
      <c r="G93" s="133">
        <f t="shared" si="3"/>
        <v>0</v>
      </c>
    </row>
    <row r="94" spans="1:7" ht="15" customHeight="1">
      <c r="A94" s="131" t="s">
        <v>2033</v>
      </c>
      <c r="B94" s="41" t="s">
        <v>501</v>
      </c>
      <c r="C94" s="132" t="s">
        <v>7</v>
      </c>
      <c r="D94" s="110">
        <v>2</v>
      </c>
      <c r="E94" s="134"/>
      <c r="F94" s="133">
        <f t="shared" si="2"/>
        <v>0</v>
      </c>
      <c r="G94" s="133">
        <f t="shared" si="3"/>
        <v>0</v>
      </c>
    </row>
    <row r="95" spans="1:7" ht="15" customHeight="1">
      <c r="A95" s="131" t="s">
        <v>2034</v>
      </c>
      <c r="B95" s="41" t="s">
        <v>652</v>
      </c>
      <c r="C95" s="132" t="s">
        <v>7</v>
      </c>
      <c r="D95" s="110">
        <v>1</v>
      </c>
      <c r="E95" s="134"/>
      <c r="F95" s="133">
        <f t="shared" si="2"/>
        <v>0</v>
      </c>
      <c r="G95" s="133">
        <f t="shared" si="3"/>
        <v>0</v>
      </c>
    </row>
    <row r="96" spans="1:7" ht="15" customHeight="1">
      <c r="A96" s="131" t="s">
        <v>2035</v>
      </c>
      <c r="B96" s="41" t="s">
        <v>610</v>
      </c>
      <c r="C96" s="132" t="s">
        <v>7</v>
      </c>
      <c r="D96" s="110">
        <v>1</v>
      </c>
      <c r="E96" s="134"/>
      <c r="F96" s="133">
        <f t="shared" si="2"/>
        <v>0</v>
      </c>
      <c r="G96" s="133">
        <f t="shared" si="3"/>
        <v>0</v>
      </c>
    </row>
    <row r="97" spans="1:7" ht="15" customHeight="1">
      <c r="A97" s="131" t="s">
        <v>2036</v>
      </c>
      <c r="B97" s="41" t="s">
        <v>804</v>
      </c>
      <c r="C97" s="132" t="s">
        <v>7</v>
      </c>
      <c r="D97" s="110">
        <v>2</v>
      </c>
      <c r="E97" s="134"/>
      <c r="F97" s="133">
        <f t="shared" si="2"/>
        <v>0</v>
      </c>
      <c r="G97" s="133">
        <f t="shared" si="3"/>
        <v>0</v>
      </c>
    </row>
    <row r="98" spans="1:7" ht="15" customHeight="1">
      <c r="A98" s="131" t="s">
        <v>2037</v>
      </c>
      <c r="B98" s="41" t="s">
        <v>712</v>
      </c>
      <c r="C98" s="132" t="s">
        <v>7</v>
      </c>
      <c r="D98" s="110">
        <v>1</v>
      </c>
      <c r="E98" s="134"/>
      <c r="F98" s="133">
        <f t="shared" si="2"/>
        <v>0</v>
      </c>
      <c r="G98" s="133">
        <f t="shared" si="3"/>
        <v>0</v>
      </c>
    </row>
    <row r="99" spans="1:7" ht="15" customHeight="1">
      <c r="A99" s="131" t="s">
        <v>2038</v>
      </c>
      <c r="B99" s="41" t="s">
        <v>378</v>
      </c>
      <c r="C99" s="132" t="s">
        <v>7</v>
      </c>
      <c r="D99" s="110">
        <v>1</v>
      </c>
      <c r="E99" s="134"/>
      <c r="F99" s="133">
        <f t="shared" si="2"/>
        <v>0</v>
      </c>
      <c r="G99" s="133">
        <f t="shared" si="3"/>
        <v>0</v>
      </c>
    </row>
    <row r="100" spans="1:7" ht="15" customHeight="1">
      <c r="A100" s="131" t="s">
        <v>2039</v>
      </c>
      <c r="B100" s="41" t="s">
        <v>805</v>
      </c>
      <c r="C100" s="132" t="s">
        <v>7</v>
      </c>
      <c r="D100" s="110">
        <v>2</v>
      </c>
      <c r="E100" s="134"/>
      <c r="F100" s="133">
        <f t="shared" si="2"/>
        <v>0</v>
      </c>
      <c r="G100" s="133">
        <f t="shared" si="3"/>
        <v>0</v>
      </c>
    </row>
    <row r="101" spans="1:7" ht="15" customHeight="1">
      <c r="A101" s="131" t="s">
        <v>2040</v>
      </c>
      <c r="B101" s="41" t="s">
        <v>806</v>
      </c>
      <c r="C101" s="132" t="s">
        <v>7</v>
      </c>
      <c r="D101" s="110">
        <v>1</v>
      </c>
      <c r="E101" s="134"/>
      <c r="F101" s="133">
        <f t="shared" si="2"/>
        <v>0</v>
      </c>
      <c r="G101" s="133">
        <f t="shared" si="3"/>
        <v>0</v>
      </c>
    </row>
    <row r="102" spans="1:7" ht="15" customHeight="1">
      <c r="A102" s="131" t="s">
        <v>2041</v>
      </c>
      <c r="B102" s="41" t="s">
        <v>807</v>
      </c>
      <c r="C102" s="132" t="s">
        <v>7</v>
      </c>
      <c r="D102" s="110">
        <v>2</v>
      </c>
      <c r="E102" s="134"/>
      <c r="F102" s="133">
        <f t="shared" si="2"/>
        <v>0</v>
      </c>
      <c r="G102" s="133">
        <f t="shared" si="3"/>
        <v>0</v>
      </c>
    </row>
    <row r="103" spans="1:7" ht="15" customHeight="1">
      <c r="A103" s="131" t="s">
        <v>2042</v>
      </c>
      <c r="B103" s="41" t="s">
        <v>808</v>
      </c>
      <c r="C103" s="132" t="s">
        <v>7</v>
      </c>
      <c r="D103" s="110">
        <v>2</v>
      </c>
      <c r="E103" s="134"/>
      <c r="F103" s="133">
        <f t="shared" si="2"/>
        <v>0</v>
      </c>
      <c r="G103" s="133">
        <f t="shared" si="3"/>
        <v>0</v>
      </c>
    </row>
    <row r="104" spans="1:7" ht="15" customHeight="1">
      <c r="A104" s="131" t="s">
        <v>2043</v>
      </c>
      <c r="B104" s="41" t="s">
        <v>809</v>
      </c>
      <c r="C104" s="132" t="s">
        <v>7</v>
      </c>
      <c r="D104" s="110">
        <v>2</v>
      </c>
      <c r="E104" s="134"/>
      <c r="F104" s="133">
        <f t="shared" si="2"/>
        <v>0</v>
      </c>
      <c r="G104" s="133">
        <f t="shared" si="3"/>
        <v>0</v>
      </c>
    </row>
    <row r="105" spans="1:7" ht="15" customHeight="1">
      <c r="A105" s="131" t="s">
        <v>2044</v>
      </c>
      <c r="B105" s="41" t="s">
        <v>810</v>
      </c>
      <c r="C105" s="132" t="s">
        <v>7</v>
      </c>
      <c r="D105" s="110">
        <v>2</v>
      </c>
      <c r="E105" s="134"/>
      <c r="F105" s="133">
        <f t="shared" si="2"/>
        <v>0</v>
      </c>
      <c r="G105" s="133">
        <f t="shared" si="3"/>
        <v>0</v>
      </c>
    </row>
    <row r="106" spans="1:7" ht="15" customHeight="1">
      <c r="A106" s="131" t="s">
        <v>2045</v>
      </c>
      <c r="B106" s="41" t="s">
        <v>811</v>
      </c>
      <c r="C106" s="132" t="s">
        <v>7</v>
      </c>
      <c r="D106" s="110">
        <v>2</v>
      </c>
      <c r="E106" s="134"/>
      <c r="F106" s="133">
        <f t="shared" si="2"/>
        <v>0</v>
      </c>
      <c r="G106" s="133">
        <f t="shared" si="3"/>
        <v>0</v>
      </c>
    </row>
    <row r="107" spans="1:7" ht="15" customHeight="1">
      <c r="A107" s="131" t="s">
        <v>2046</v>
      </c>
      <c r="B107" s="41" t="s">
        <v>812</v>
      </c>
      <c r="C107" s="132" t="s">
        <v>7</v>
      </c>
      <c r="D107" s="110">
        <v>1</v>
      </c>
      <c r="E107" s="134"/>
      <c r="F107" s="133">
        <f t="shared" si="2"/>
        <v>0</v>
      </c>
      <c r="G107" s="133">
        <f t="shared" si="3"/>
        <v>0</v>
      </c>
    </row>
    <row r="108" spans="1:7" ht="15" customHeight="1">
      <c r="A108" s="131" t="s">
        <v>2047</v>
      </c>
      <c r="B108" s="41" t="s">
        <v>813</v>
      </c>
      <c r="C108" s="132" t="s">
        <v>7</v>
      </c>
      <c r="D108" s="110">
        <v>1</v>
      </c>
      <c r="E108" s="134"/>
      <c r="F108" s="133">
        <f t="shared" si="2"/>
        <v>0</v>
      </c>
      <c r="G108" s="133">
        <f t="shared" si="3"/>
        <v>0</v>
      </c>
    </row>
    <row r="109" spans="1:7" ht="15" customHeight="1">
      <c r="A109" s="131" t="s">
        <v>2048</v>
      </c>
      <c r="B109" s="41" t="s">
        <v>292</v>
      </c>
      <c r="C109" s="132" t="s">
        <v>7</v>
      </c>
      <c r="D109" s="110">
        <v>1</v>
      </c>
      <c r="E109" s="134"/>
      <c r="F109" s="133">
        <f t="shared" si="2"/>
        <v>0</v>
      </c>
      <c r="G109" s="133">
        <f t="shared" si="3"/>
        <v>0</v>
      </c>
    </row>
    <row r="110" spans="1:7" ht="15" customHeight="1">
      <c r="A110" s="131" t="s">
        <v>2049</v>
      </c>
      <c r="B110" s="41" t="s">
        <v>814</v>
      </c>
      <c r="C110" s="132" t="s">
        <v>7</v>
      </c>
      <c r="D110" s="110">
        <v>1</v>
      </c>
      <c r="E110" s="134"/>
      <c r="F110" s="133">
        <f t="shared" si="2"/>
        <v>0</v>
      </c>
      <c r="G110" s="133">
        <f t="shared" si="3"/>
        <v>0</v>
      </c>
    </row>
    <row r="111" spans="1:7" ht="15" customHeight="1">
      <c r="A111" s="131" t="s">
        <v>2050</v>
      </c>
      <c r="B111" s="41" t="s">
        <v>385</v>
      </c>
      <c r="C111" s="132" t="s">
        <v>7</v>
      </c>
      <c r="D111" s="110">
        <v>1</v>
      </c>
      <c r="E111" s="134"/>
      <c r="F111" s="133">
        <f t="shared" si="2"/>
        <v>0</v>
      </c>
      <c r="G111" s="133">
        <f t="shared" si="3"/>
        <v>0</v>
      </c>
    </row>
    <row r="112" spans="1:7" ht="15" customHeight="1">
      <c r="A112" s="131" t="s">
        <v>2051</v>
      </c>
      <c r="B112" s="41" t="s">
        <v>815</v>
      </c>
      <c r="C112" s="132" t="s">
        <v>7</v>
      </c>
      <c r="D112" s="110">
        <v>2</v>
      </c>
      <c r="E112" s="134"/>
      <c r="F112" s="133">
        <f t="shared" si="2"/>
        <v>0</v>
      </c>
      <c r="G112" s="133">
        <f t="shared" si="3"/>
        <v>0</v>
      </c>
    </row>
    <row r="113" spans="1:7" ht="15" customHeight="1">
      <c r="A113" s="131" t="s">
        <v>2052</v>
      </c>
      <c r="B113" s="41" t="s">
        <v>816</v>
      </c>
      <c r="C113" s="132" t="s">
        <v>7</v>
      </c>
      <c r="D113" s="110">
        <v>2</v>
      </c>
      <c r="E113" s="134"/>
      <c r="F113" s="133">
        <f t="shared" si="2"/>
        <v>0</v>
      </c>
      <c r="G113" s="133">
        <f t="shared" si="3"/>
        <v>0</v>
      </c>
    </row>
    <row r="114" spans="1:7" ht="15" customHeight="1">
      <c r="A114" s="131" t="s">
        <v>2053</v>
      </c>
      <c r="B114" s="41" t="s">
        <v>817</v>
      </c>
      <c r="C114" s="132" t="s">
        <v>7</v>
      </c>
      <c r="D114" s="110">
        <v>1</v>
      </c>
      <c r="E114" s="134"/>
      <c r="F114" s="133">
        <f t="shared" si="2"/>
        <v>0</v>
      </c>
      <c r="G114" s="133">
        <f t="shared" si="3"/>
        <v>0</v>
      </c>
    </row>
    <row r="115" spans="1:7" ht="15" customHeight="1">
      <c r="A115" s="131" t="s">
        <v>2054</v>
      </c>
      <c r="B115" s="41" t="s">
        <v>818</v>
      </c>
      <c r="C115" s="132" t="s">
        <v>7</v>
      </c>
      <c r="D115" s="110">
        <v>8</v>
      </c>
      <c r="E115" s="134"/>
      <c r="F115" s="133">
        <f t="shared" si="2"/>
        <v>0</v>
      </c>
      <c r="G115" s="133">
        <f t="shared" si="3"/>
        <v>0</v>
      </c>
    </row>
    <row r="116" spans="1:7" ht="15" customHeight="1">
      <c r="A116" s="131" t="s">
        <v>2055</v>
      </c>
      <c r="B116" s="41" t="s">
        <v>389</v>
      </c>
      <c r="C116" s="132" t="s">
        <v>7</v>
      </c>
      <c r="D116" s="110">
        <v>2</v>
      </c>
      <c r="E116" s="134"/>
      <c r="F116" s="133">
        <f t="shared" si="2"/>
        <v>0</v>
      </c>
      <c r="G116" s="133">
        <f t="shared" si="3"/>
        <v>0</v>
      </c>
    </row>
    <row r="117" spans="1:7" ht="15" customHeight="1">
      <c r="A117" s="131" t="s">
        <v>2056</v>
      </c>
      <c r="B117" s="60" t="s">
        <v>10</v>
      </c>
      <c r="C117" s="132" t="s">
        <v>11</v>
      </c>
      <c r="D117" s="110">
        <v>150</v>
      </c>
      <c r="E117" s="134"/>
      <c r="F117" s="133">
        <f t="shared" si="2"/>
        <v>0</v>
      </c>
      <c r="G117" s="133">
        <f t="shared" si="3"/>
        <v>0</v>
      </c>
    </row>
    <row r="118" spans="1:7" ht="15" customHeight="1" thickBot="1">
      <c r="A118" s="131" t="s">
        <v>2057</v>
      </c>
      <c r="B118" s="60" t="s">
        <v>819</v>
      </c>
      <c r="C118" s="132" t="s">
        <v>28</v>
      </c>
      <c r="D118" s="110">
        <v>1</v>
      </c>
      <c r="E118" s="134"/>
      <c r="F118" s="133">
        <f t="shared" si="2"/>
        <v>0</v>
      </c>
      <c r="G118" s="133">
        <f t="shared" si="3"/>
        <v>0</v>
      </c>
    </row>
    <row r="119" spans="1:7" ht="15" customHeight="1" thickBot="1">
      <c r="A119" s="125"/>
      <c r="B119" s="13"/>
      <c r="C119" s="5"/>
      <c r="D119" s="127"/>
      <c r="E119" s="243" t="s">
        <v>1251</v>
      </c>
      <c r="F119" s="243"/>
      <c r="G119" s="113">
        <f>SUM(G3:G118)</f>
        <v>0</v>
      </c>
    </row>
    <row r="120" spans="1:7" ht="15" customHeight="1" thickBot="1">
      <c r="A120" s="128"/>
      <c r="B120" s="242"/>
      <c r="C120" s="242"/>
      <c r="D120" s="127"/>
      <c r="E120" s="243" t="s">
        <v>1252</v>
      </c>
      <c r="F120" s="243"/>
      <c r="G120" s="113">
        <f>SUM(G119*0.2)</f>
        <v>0</v>
      </c>
    </row>
    <row r="121" spans="1:7" ht="15" customHeight="1" thickBot="1">
      <c r="A121" s="128"/>
      <c r="B121" s="242"/>
      <c r="C121" s="242"/>
      <c r="D121" s="127"/>
      <c r="E121" s="243" t="s">
        <v>1253</v>
      </c>
      <c r="F121" s="243"/>
      <c r="G121" s="113">
        <f>SUM(G119:G120)</f>
        <v>0</v>
      </c>
    </row>
    <row r="122" ht="15" customHeight="1"/>
    <row r="123" spans="1:7" ht="30" customHeight="1">
      <c r="A123" s="101" t="s">
        <v>1450</v>
      </c>
      <c r="B123" s="246" t="s">
        <v>1622</v>
      </c>
      <c r="C123" s="247"/>
      <c r="D123" s="102" t="s">
        <v>1246</v>
      </c>
      <c r="E123" s="138"/>
      <c r="F123" s="138"/>
      <c r="G123" s="138"/>
    </row>
    <row r="124" spans="1:7" ht="30" customHeight="1" thickBot="1">
      <c r="A124" s="104" t="s">
        <v>820</v>
      </c>
      <c r="B124" s="105" t="s">
        <v>1247</v>
      </c>
      <c r="C124" s="106" t="s">
        <v>9</v>
      </c>
      <c r="D124" s="107" t="s">
        <v>4470</v>
      </c>
      <c r="E124" s="108" t="s">
        <v>1248</v>
      </c>
      <c r="F124" s="108" t="s">
        <v>1249</v>
      </c>
      <c r="G124" s="108" t="s">
        <v>1250</v>
      </c>
    </row>
    <row r="125" spans="1:7" ht="51">
      <c r="A125" s="187" t="s">
        <v>2058</v>
      </c>
      <c r="B125" s="77" t="s">
        <v>994</v>
      </c>
      <c r="C125" s="139" t="s">
        <v>823</v>
      </c>
      <c r="D125" s="174">
        <v>3</v>
      </c>
      <c r="E125" s="140"/>
      <c r="F125" s="140">
        <f aca="true" t="shared" si="4" ref="F125:F130">SUM(E125*1.2)</f>
        <v>0</v>
      </c>
      <c r="G125" s="140">
        <f aca="true" t="shared" si="5" ref="G125:G130">SUM(D125*E125)</f>
        <v>0</v>
      </c>
    </row>
    <row r="126" spans="1:7" ht="15" customHeight="1">
      <c r="A126" s="187" t="s">
        <v>2059</v>
      </c>
      <c r="B126" s="77" t="s">
        <v>995</v>
      </c>
      <c r="C126" s="139" t="s">
        <v>823</v>
      </c>
      <c r="D126" s="174">
        <v>3</v>
      </c>
      <c r="E126" s="141"/>
      <c r="F126" s="140">
        <f t="shared" si="4"/>
        <v>0</v>
      </c>
      <c r="G126" s="140">
        <f t="shared" si="5"/>
        <v>0</v>
      </c>
    </row>
    <row r="127" spans="1:7" ht="15" customHeight="1">
      <c r="A127" s="187" t="s">
        <v>2060</v>
      </c>
      <c r="B127" s="77" t="s">
        <v>996</v>
      </c>
      <c r="C127" s="139" t="s">
        <v>823</v>
      </c>
      <c r="D127" s="174">
        <v>3</v>
      </c>
      <c r="E127" s="141"/>
      <c r="F127" s="140">
        <f t="shared" si="4"/>
        <v>0</v>
      </c>
      <c r="G127" s="140">
        <f t="shared" si="5"/>
        <v>0</v>
      </c>
    </row>
    <row r="128" spans="1:7" ht="15" customHeight="1">
      <c r="A128" s="187" t="s">
        <v>2061</v>
      </c>
      <c r="B128" s="77" t="s">
        <v>997</v>
      </c>
      <c r="C128" s="139" t="s">
        <v>823</v>
      </c>
      <c r="D128" s="174">
        <v>3</v>
      </c>
      <c r="E128" s="141"/>
      <c r="F128" s="140">
        <f t="shared" si="4"/>
        <v>0</v>
      </c>
      <c r="G128" s="140">
        <f t="shared" si="5"/>
        <v>0</v>
      </c>
    </row>
    <row r="129" spans="1:7" ht="15" customHeight="1">
      <c r="A129" s="187" t="s">
        <v>2062</v>
      </c>
      <c r="B129" s="77" t="s">
        <v>998</v>
      </c>
      <c r="C129" s="139" t="s">
        <v>823</v>
      </c>
      <c r="D129" s="174">
        <v>3</v>
      </c>
      <c r="E129" s="141"/>
      <c r="F129" s="140">
        <f t="shared" si="4"/>
        <v>0</v>
      </c>
      <c r="G129" s="140">
        <f t="shared" si="5"/>
        <v>0</v>
      </c>
    </row>
    <row r="130" spans="1:7" ht="15" customHeight="1">
      <c r="A130" s="187" t="s">
        <v>2063</v>
      </c>
      <c r="B130" s="90" t="s">
        <v>999</v>
      </c>
      <c r="C130" s="78" t="s">
        <v>823</v>
      </c>
      <c r="D130" s="174">
        <v>12</v>
      </c>
      <c r="E130" s="140"/>
      <c r="F130" s="140">
        <f t="shared" si="4"/>
        <v>0</v>
      </c>
      <c r="G130" s="140">
        <f t="shared" si="5"/>
        <v>0</v>
      </c>
    </row>
    <row r="131" spans="1:7" ht="15" customHeight="1">
      <c r="A131" s="187" t="s">
        <v>2064</v>
      </c>
      <c r="B131" s="90" t="s">
        <v>1000</v>
      </c>
      <c r="C131" s="78" t="s">
        <v>823</v>
      </c>
      <c r="D131" s="174">
        <v>1</v>
      </c>
      <c r="E131" s="141"/>
      <c r="F131" s="140">
        <f aca="true" t="shared" si="6" ref="F131:F194">SUM(E131*1.2)</f>
        <v>0</v>
      </c>
      <c r="G131" s="140">
        <f aca="true" t="shared" si="7" ref="G131:G194">SUM(D131*E131)</f>
        <v>0</v>
      </c>
    </row>
    <row r="132" spans="1:7" ht="15" customHeight="1">
      <c r="A132" s="187" t="s">
        <v>2065</v>
      </c>
      <c r="B132" s="90" t="s">
        <v>1001</v>
      </c>
      <c r="C132" s="78" t="s">
        <v>823</v>
      </c>
      <c r="D132" s="174">
        <v>12</v>
      </c>
      <c r="E132" s="141"/>
      <c r="F132" s="140">
        <f t="shared" si="6"/>
        <v>0</v>
      </c>
      <c r="G132" s="140">
        <f t="shared" si="7"/>
        <v>0</v>
      </c>
    </row>
    <row r="133" spans="1:7" ht="15" customHeight="1">
      <c r="A133" s="187" t="s">
        <v>2066</v>
      </c>
      <c r="B133" s="90" t="s">
        <v>1002</v>
      </c>
      <c r="C133" s="78" t="s">
        <v>823</v>
      </c>
      <c r="D133" s="174">
        <v>2</v>
      </c>
      <c r="E133" s="141"/>
      <c r="F133" s="140">
        <f t="shared" si="6"/>
        <v>0</v>
      </c>
      <c r="G133" s="140">
        <f t="shared" si="7"/>
        <v>0</v>
      </c>
    </row>
    <row r="134" spans="1:7" ht="15" customHeight="1">
      <c r="A134" s="187" t="s">
        <v>2067</v>
      </c>
      <c r="B134" s="90" t="s">
        <v>1003</v>
      </c>
      <c r="C134" s="78" t="s">
        <v>823</v>
      </c>
      <c r="D134" s="174">
        <v>2</v>
      </c>
      <c r="E134" s="141"/>
      <c r="F134" s="140">
        <f t="shared" si="6"/>
        <v>0</v>
      </c>
      <c r="G134" s="140">
        <f t="shared" si="7"/>
        <v>0</v>
      </c>
    </row>
    <row r="135" spans="1:7" ht="15" customHeight="1">
      <c r="A135" s="187" t="s">
        <v>2068</v>
      </c>
      <c r="B135" s="90" t="s">
        <v>1004</v>
      </c>
      <c r="C135" s="78" t="s">
        <v>823</v>
      </c>
      <c r="D135" s="174">
        <v>2</v>
      </c>
      <c r="E135" s="141"/>
      <c r="F135" s="140">
        <f t="shared" si="6"/>
        <v>0</v>
      </c>
      <c r="G135" s="140">
        <f t="shared" si="7"/>
        <v>0</v>
      </c>
    </row>
    <row r="136" spans="1:7" ht="15" customHeight="1">
      <c r="A136" s="187" t="s">
        <v>2069</v>
      </c>
      <c r="B136" s="90" t="s">
        <v>1005</v>
      </c>
      <c r="C136" s="78" t="s">
        <v>823</v>
      </c>
      <c r="D136" s="174">
        <v>2</v>
      </c>
      <c r="E136" s="141"/>
      <c r="F136" s="140">
        <f t="shared" si="6"/>
        <v>0</v>
      </c>
      <c r="G136" s="140">
        <f t="shared" si="7"/>
        <v>0</v>
      </c>
    </row>
    <row r="137" spans="1:7" ht="15" customHeight="1">
      <c r="A137" s="187" t="s">
        <v>2070</v>
      </c>
      <c r="B137" s="90" t="s">
        <v>1006</v>
      </c>
      <c r="C137" s="78" t="s">
        <v>823</v>
      </c>
      <c r="D137" s="174">
        <v>2</v>
      </c>
      <c r="E137" s="141"/>
      <c r="F137" s="140">
        <f t="shared" si="6"/>
        <v>0</v>
      </c>
      <c r="G137" s="140">
        <f t="shared" si="7"/>
        <v>0</v>
      </c>
    </row>
    <row r="138" spans="1:7" ht="15" customHeight="1">
      <c r="A138" s="187" t="s">
        <v>2071</v>
      </c>
      <c r="B138" s="90" t="s">
        <v>1007</v>
      </c>
      <c r="C138" s="78" t="s">
        <v>823</v>
      </c>
      <c r="D138" s="174">
        <v>2</v>
      </c>
      <c r="E138" s="141"/>
      <c r="F138" s="140">
        <f t="shared" si="6"/>
        <v>0</v>
      </c>
      <c r="G138" s="140">
        <f t="shared" si="7"/>
        <v>0</v>
      </c>
    </row>
    <row r="139" spans="1:7" ht="15" customHeight="1">
      <c r="A139" s="187" t="s">
        <v>2072</v>
      </c>
      <c r="B139" s="90" t="s">
        <v>1008</v>
      </c>
      <c r="C139" s="78" t="s">
        <v>823</v>
      </c>
      <c r="D139" s="174">
        <v>2</v>
      </c>
      <c r="E139" s="141"/>
      <c r="F139" s="140">
        <f t="shared" si="6"/>
        <v>0</v>
      </c>
      <c r="G139" s="140">
        <f t="shared" si="7"/>
        <v>0</v>
      </c>
    </row>
    <row r="140" spans="1:7" ht="15" customHeight="1">
      <c r="A140" s="187" t="s">
        <v>2073</v>
      </c>
      <c r="B140" s="90" t="s">
        <v>1009</v>
      </c>
      <c r="C140" s="78" t="s">
        <v>823</v>
      </c>
      <c r="D140" s="174">
        <v>2</v>
      </c>
      <c r="E140" s="141"/>
      <c r="F140" s="140">
        <f t="shared" si="6"/>
        <v>0</v>
      </c>
      <c r="G140" s="140">
        <f t="shared" si="7"/>
        <v>0</v>
      </c>
    </row>
    <row r="141" spans="1:7" ht="15" customHeight="1">
      <c r="A141" s="187" t="s">
        <v>2074</v>
      </c>
      <c r="B141" s="90" t="s">
        <v>1010</v>
      </c>
      <c r="C141" s="78" t="s">
        <v>823</v>
      </c>
      <c r="D141" s="174">
        <v>2</v>
      </c>
      <c r="E141" s="141"/>
      <c r="F141" s="140">
        <f t="shared" si="6"/>
        <v>0</v>
      </c>
      <c r="G141" s="140">
        <f t="shared" si="7"/>
        <v>0</v>
      </c>
    </row>
    <row r="142" spans="1:7" ht="15" customHeight="1">
      <c r="A142" s="187" t="s">
        <v>2075</v>
      </c>
      <c r="B142" s="90" t="s">
        <v>1011</v>
      </c>
      <c r="C142" s="78" t="s">
        <v>823</v>
      </c>
      <c r="D142" s="174">
        <v>2</v>
      </c>
      <c r="E142" s="141"/>
      <c r="F142" s="140">
        <f t="shared" si="6"/>
        <v>0</v>
      </c>
      <c r="G142" s="140">
        <f t="shared" si="7"/>
        <v>0</v>
      </c>
    </row>
    <row r="143" spans="1:7" ht="15" customHeight="1">
      <c r="A143" s="187" t="s">
        <v>2076</v>
      </c>
      <c r="B143" s="90" t="s">
        <v>1012</v>
      </c>
      <c r="C143" s="78" t="s">
        <v>823</v>
      </c>
      <c r="D143" s="174">
        <v>2</v>
      </c>
      <c r="E143" s="141"/>
      <c r="F143" s="140">
        <f t="shared" si="6"/>
        <v>0</v>
      </c>
      <c r="G143" s="140">
        <f t="shared" si="7"/>
        <v>0</v>
      </c>
    </row>
    <row r="144" spans="1:7" ht="15" customHeight="1">
      <c r="A144" s="187" t="s">
        <v>2077</v>
      </c>
      <c r="B144" s="90" t="s">
        <v>1013</v>
      </c>
      <c r="C144" s="78" t="s">
        <v>823</v>
      </c>
      <c r="D144" s="174">
        <v>12</v>
      </c>
      <c r="E144" s="141"/>
      <c r="F144" s="140">
        <f t="shared" si="6"/>
        <v>0</v>
      </c>
      <c r="G144" s="140">
        <f t="shared" si="7"/>
        <v>0</v>
      </c>
    </row>
    <row r="145" spans="1:7" ht="15" customHeight="1">
      <c r="A145" s="187" t="s">
        <v>2078</v>
      </c>
      <c r="B145" s="90" t="s">
        <v>1014</v>
      </c>
      <c r="C145" s="78" t="s">
        <v>823</v>
      </c>
      <c r="D145" s="174">
        <v>2</v>
      </c>
      <c r="E145" s="141"/>
      <c r="F145" s="140">
        <f t="shared" si="6"/>
        <v>0</v>
      </c>
      <c r="G145" s="140">
        <f t="shared" si="7"/>
        <v>0</v>
      </c>
    </row>
    <row r="146" spans="1:7" ht="15" customHeight="1">
      <c r="A146" s="187" t="s">
        <v>2079</v>
      </c>
      <c r="B146" s="90" t="s">
        <v>1015</v>
      </c>
      <c r="C146" s="78" t="s">
        <v>823</v>
      </c>
      <c r="D146" s="174">
        <v>2</v>
      </c>
      <c r="E146" s="141"/>
      <c r="F146" s="140">
        <f t="shared" si="6"/>
        <v>0</v>
      </c>
      <c r="G146" s="140">
        <f t="shared" si="7"/>
        <v>0</v>
      </c>
    </row>
    <row r="147" spans="1:7" ht="15" customHeight="1">
      <c r="A147" s="187" t="s">
        <v>2080</v>
      </c>
      <c r="B147" s="90" t="s">
        <v>1016</v>
      </c>
      <c r="C147" s="78" t="s">
        <v>823</v>
      </c>
      <c r="D147" s="174">
        <v>40</v>
      </c>
      <c r="E147" s="141"/>
      <c r="F147" s="140">
        <f t="shared" si="6"/>
        <v>0</v>
      </c>
      <c r="G147" s="140">
        <f t="shared" si="7"/>
        <v>0</v>
      </c>
    </row>
    <row r="148" spans="1:7" ht="15" customHeight="1">
      <c r="A148" s="187" t="s">
        <v>2081</v>
      </c>
      <c r="B148" s="90" t="s">
        <v>1017</v>
      </c>
      <c r="C148" s="78" t="s">
        <v>823</v>
      </c>
      <c r="D148" s="174">
        <v>4</v>
      </c>
      <c r="E148" s="141"/>
      <c r="F148" s="140">
        <f t="shared" si="6"/>
        <v>0</v>
      </c>
      <c r="G148" s="140">
        <f t="shared" si="7"/>
        <v>0</v>
      </c>
    </row>
    <row r="149" spans="1:7" ht="15" customHeight="1">
      <c r="A149" s="187" t="s">
        <v>2082</v>
      </c>
      <c r="B149" s="90" t="s">
        <v>1018</v>
      </c>
      <c r="C149" s="78" t="s">
        <v>823</v>
      </c>
      <c r="D149" s="174">
        <v>10</v>
      </c>
      <c r="E149" s="141"/>
      <c r="F149" s="140">
        <f t="shared" si="6"/>
        <v>0</v>
      </c>
      <c r="G149" s="140">
        <f t="shared" si="7"/>
        <v>0</v>
      </c>
    </row>
    <row r="150" spans="1:7" ht="15" customHeight="1">
      <c r="A150" s="187" t="s">
        <v>2083</v>
      </c>
      <c r="B150" s="90" t="s">
        <v>1019</v>
      </c>
      <c r="C150" s="78" t="s">
        <v>823</v>
      </c>
      <c r="D150" s="174">
        <v>30</v>
      </c>
      <c r="E150" s="141"/>
      <c r="F150" s="140">
        <f t="shared" si="6"/>
        <v>0</v>
      </c>
      <c r="G150" s="140">
        <f t="shared" si="7"/>
        <v>0</v>
      </c>
    </row>
    <row r="151" spans="1:7" ht="25.5">
      <c r="A151" s="187" t="s">
        <v>2084</v>
      </c>
      <c r="B151" s="90" t="s">
        <v>1020</v>
      </c>
      <c r="C151" s="78" t="s">
        <v>823</v>
      </c>
      <c r="D151" s="174">
        <v>2</v>
      </c>
      <c r="E151" s="141"/>
      <c r="F151" s="140">
        <f t="shared" si="6"/>
        <v>0</v>
      </c>
      <c r="G151" s="140">
        <f t="shared" si="7"/>
        <v>0</v>
      </c>
    </row>
    <row r="152" spans="1:7" ht="25.5">
      <c r="A152" s="187" t="s">
        <v>2085</v>
      </c>
      <c r="B152" s="90" t="s">
        <v>1021</v>
      </c>
      <c r="C152" s="78" t="s">
        <v>823</v>
      </c>
      <c r="D152" s="174">
        <v>2</v>
      </c>
      <c r="E152" s="141"/>
      <c r="F152" s="140">
        <f t="shared" si="6"/>
        <v>0</v>
      </c>
      <c r="G152" s="140">
        <f t="shared" si="7"/>
        <v>0</v>
      </c>
    </row>
    <row r="153" spans="1:7" ht="15" customHeight="1">
      <c r="A153" s="187" t="s">
        <v>2086</v>
      </c>
      <c r="B153" s="90" t="s">
        <v>1022</v>
      </c>
      <c r="C153" s="78" t="s">
        <v>823</v>
      </c>
      <c r="D153" s="174">
        <v>2</v>
      </c>
      <c r="E153" s="141"/>
      <c r="F153" s="140">
        <f t="shared" si="6"/>
        <v>0</v>
      </c>
      <c r="G153" s="140">
        <f t="shared" si="7"/>
        <v>0</v>
      </c>
    </row>
    <row r="154" spans="1:7" ht="15" customHeight="1">
      <c r="A154" s="187" t="s">
        <v>2087</v>
      </c>
      <c r="B154" s="90" t="s">
        <v>1023</v>
      </c>
      <c r="C154" s="78" t="s">
        <v>823</v>
      </c>
      <c r="D154" s="174">
        <v>2</v>
      </c>
      <c r="E154" s="141"/>
      <c r="F154" s="140">
        <f t="shared" si="6"/>
        <v>0</v>
      </c>
      <c r="G154" s="140">
        <f t="shared" si="7"/>
        <v>0</v>
      </c>
    </row>
    <row r="155" spans="1:7" ht="15" customHeight="1">
      <c r="A155" s="187" t="s">
        <v>2088</v>
      </c>
      <c r="B155" s="90" t="s">
        <v>1024</v>
      </c>
      <c r="C155" s="78" t="s">
        <v>823</v>
      </c>
      <c r="D155" s="174">
        <v>2</v>
      </c>
      <c r="E155" s="141"/>
      <c r="F155" s="140">
        <f t="shared" si="6"/>
        <v>0</v>
      </c>
      <c r="G155" s="140">
        <f t="shared" si="7"/>
        <v>0</v>
      </c>
    </row>
    <row r="156" spans="1:7" ht="15" customHeight="1">
      <c r="A156" s="187" t="s">
        <v>2089</v>
      </c>
      <c r="B156" s="90" t="s">
        <v>1025</v>
      </c>
      <c r="C156" s="78" t="s">
        <v>823</v>
      </c>
      <c r="D156" s="174">
        <v>2</v>
      </c>
      <c r="E156" s="141"/>
      <c r="F156" s="140">
        <f t="shared" si="6"/>
        <v>0</v>
      </c>
      <c r="G156" s="140">
        <f t="shared" si="7"/>
        <v>0</v>
      </c>
    </row>
    <row r="157" spans="1:7" ht="25.5">
      <c r="A157" s="187" t="s">
        <v>2090</v>
      </c>
      <c r="B157" s="90" t="s">
        <v>1026</v>
      </c>
      <c r="C157" s="78" t="s">
        <v>823</v>
      </c>
      <c r="D157" s="174">
        <v>2</v>
      </c>
      <c r="E157" s="141"/>
      <c r="F157" s="140">
        <f t="shared" si="6"/>
        <v>0</v>
      </c>
      <c r="G157" s="140">
        <f t="shared" si="7"/>
        <v>0</v>
      </c>
    </row>
    <row r="158" spans="1:7" ht="15" customHeight="1">
      <c r="A158" s="187" t="s">
        <v>2091</v>
      </c>
      <c r="B158" s="90" t="s">
        <v>1027</v>
      </c>
      <c r="C158" s="78" t="s">
        <v>823</v>
      </c>
      <c r="D158" s="174">
        <v>1</v>
      </c>
      <c r="E158" s="141"/>
      <c r="F158" s="140">
        <f t="shared" si="6"/>
        <v>0</v>
      </c>
      <c r="G158" s="140">
        <f t="shared" si="7"/>
        <v>0</v>
      </c>
    </row>
    <row r="159" spans="1:7" ht="15" customHeight="1">
      <c r="A159" s="187" t="s">
        <v>2092</v>
      </c>
      <c r="B159" s="90" t="s">
        <v>1028</v>
      </c>
      <c r="C159" s="78" t="s">
        <v>823</v>
      </c>
      <c r="D159" s="174">
        <v>2</v>
      </c>
      <c r="E159" s="141"/>
      <c r="F159" s="140">
        <f t="shared" si="6"/>
        <v>0</v>
      </c>
      <c r="G159" s="140">
        <f t="shared" si="7"/>
        <v>0</v>
      </c>
    </row>
    <row r="160" spans="1:7" ht="15" customHeight="1">
      <c r="A160" s="187" t="s">
        <v>2093</v>
      </c>
      <c r="B160" s="90" t="s">
        <v>1029</v>
      </c>
      <c r="C160" s="78" t="s">
        <v>823</v>
      </c>
      <c r="D160" s="174">
        <v>2</v>
      </c>
      <c r="E160" s="141"/>
      <c r="F160" s="140">
        <f t="shared" si="6"/>
        <v>0</v>
      </c>
      <c r="G160" s="140">
        <f t="shared" si="7"/>
        <v>0</v>
      </c>
    </row>
    <row r="161" spans="1:7" ht="14.25">
      <c r="A161" s="187" t="s">
        <v>2094</v>
      </c>
      <c r="B161" s="90" t="s">
        <v>196</v>
      </c>
      <c r="C161" s="78" t="s">
        <v>823</v>
      </c>
      <c r="D161" s="174">
        <v>2</v>
      </c>
      <c r="E161" s="141"/>
      <c r="F161" s="140">
        <f t="shared" si="6"/>
        <v>0</v>
      </c>
      <c r="G161" s="140">
        <f t="shared" si="7"/>
        <v>0</v>
      </c>
    </row>
    <row r="162" spans="1:7" ht="14.25">
      <c r="A162" s="187" t="s">
        <v>2095</v>
      </c>
      <c r="B162" s="90" t="s">
        <v>1030</v>
      </c>
      <c r="C162" s="78" t="s">
        <v>823</v>
      </c>
      <c r="D162" s="174">
        <v>2</v>
      </c>
      <c r="E162" s="141"/>
      <c r="F162" s="140">
        <f t="shared" si="6"/>
        <v>0</v>
      </c>
      <c r="G162" s="140">
        <f t="shared" si="7"/>
        <v>0</v>
      </c>
    </row>
    <row r="163" spans="1:7" ht="14.25">
      <c r="A163" s="187" t="s">
        <v>2096</v>
      </c>
      <c r="B163" s="90" t="s">
        <v>983</v>
      </c>
      <c r="C163" s="78" t="s">
        <v>823</v>
      </c>
      <c r="D163" s="174">
        <v>2</v>
      </c>
      <c r="E163" s="141"/>
      <c r="F163" s="140">
        <f t="shared" si="6"/>
        <v>0</v>
      </c>
      <c r="G163" s="140">
        <f t="shared" si="7"/>
        <v>0</v>
      </c>
    </row>
    <row r="164" spans="1:7" ht="14.25">
      <c r="A164" s="187" t="s">
        <v>2097</v>
      </c>
      <c r="B164" s="90" t="s">
        <v>1031</v>
      </c>
      <c r="C164" s="78" t="s">
        <v>823</v>
      </c>
      <c r="D164" s="174">
        <v>4</v>
      </c>
      <c r="E164" s="141"/>
      <c r="F164" s="140">
        <f t="shared" si="6"/>
        <v>0</v>
      </c>
      <c r="G164" s="140">
        <f t="shared" si="7"/>
        <v>0</v>
      </c>
    </row>
    <row r="165" spans="1:7" ht="14.25">
      <c r="A165" s="187" t="s">
        <v>2098</v>
      </c>
      <c r="B165" s="90" t="s">
        <v>1032</v>
      </c>
      <c r="C165" s="78" t="s">
        <v>823</v>
      </c>
      <c r="D165" s="174">
        <v>2</v>
      </c>
      <c r="E165" s="141"/>
      <c r="F165" s="140">
        <f t="shared" si="6"/>
        <v>0</v>
      </c>
      <c r="G165" s="140">
        <f t="shared" si="7"/>
        <v>0</v>
      </c>
    </row>
    <row r="166" spans="1:7" ht="14.25">
      <c r="A166" s="187" t="s">
        <v>2099</v>
      </c>
      <c r="B166" s="90" t="s">
        <v>1033</v>
      </c>
      <c r="C166" s="78" t="s">
        <v>823</v>
      </c>
      <c r="D166" s="174">
        <v>2</v>
      </c>
      <c r="E166" s="141"/>
      <c r="F166" s="140">
        <f t="shared" si="6"/>
        <v>0</v>
      </c>
      <c r="G166" s="140">
        <f t="shared" si="7"/>
        <v>0</v>
      </c>
    </row>
    <row r="167" spans="1:7" ht="14.25">
      <c r="A167" s="187" t="s">
        <v>2100</v>
      </c>
      <c r="B167" s="90" t="s">
        <v>1034</v>
      </c>
      <c r="C167" s="78" t="s">
        <v>823</v>
      </c>
      <c r="D167" s="174">
        <v>2</v>
      </c>
      <c r="E167" s="141"/>
      <c r="F167" s="140">
        <f t="shared" si="6"/>
        <v>0</v>
      </c>
      <c r="G167" s="140">
        <f t="shared" si="7"/>
        <v>0</v>
      </c>
    </row>
    <row r="168" spans="1:7" ht="14.25">
      <c r="A168" s="187" t="s">
        <v>2101</v>
      </c>
      <c r="B168" s="90" t="s">
        <v>1035</v>
      </c>
      <c r="C168" s="78" t="s">
        <v>823</v>
      </c>
      <c r="D168" s="174">
        <v>4</v>
      </c>
      <c r="E168" s="141"/>
      <c r="F168" s="140">
        <f t="shared" si="6"/>
        <v>0</v>
      </c>
      <c r="G168" s="140">
        <f t="shared" si="7"/>
        <v>0</v>
      </c>
    </row>
    <row r="169" spans="1:7" ht="14.25">
      <c r="A169" s="187" t="s">
        <v>2102</v>
      </c>
      <c r="B169" s="90" t="s">
        <v>93</v>
      </c>
      <c r="C169" s="78" t="s">
        <v>823</v>
      </c>
      <c r="D169" s="174">
        <v>4</v>
      </c>
      <c r="E169" s="141"/>
      <c r="F169" s="140">
        <f t="shared" si="6"/>
        <v>0</v>
      </c>
      <c r="G169" s="140">
        <f t="shared" si="7"/>
        <v>0</v>
      </c>
    </row>
    <row r="170" spans="1:7" ht="14.25">
      <c r="A170" s="187" t="s">
        <v>2103</v>
      </c>
      <c r="B170" s="90" t="s">
        <v>1036</v>
      </c>
      <c r="C170" s="78" t="s">
        <v>823</v>
      </c>
      <c r="D170" s="174">
        <v>4</v>
      </c>
      <c r="E170" s="141"/>
      <c r="F170" s="140">
        <f t="shared" si="6"/>
        <v>0</v>
      </c>
      <c r="G170" s="140">
        <f t="shared" si="7"/>
        <v>0</v>
      </c>
    </row>
    <row r="171" spans="1:7" ht="14.25">
      <c r="A171" s="187" t="s">
        <v>2104</v>
      </c>
      <c r="B171" s="90" t="s">
        <v>150</v>
      </c>
      <c r="C171" s="78" t="s">
        <v>823</v>
      </c>
      <c r="D171" s="174">
        <v>2</v>
      </c>
      <c r="E171" s="141"/>
      <c r="F171" s="140">
        <f t="shared" si="6"/>
        <v>0</v>
      </c>
      <c r="G171" s="140">
        <f t="shared" si="7"/>
        <v>0</v>
      </c>
    </row>
    <row r="172" spans="1:7" ht="14.25">
      <c r="A172" s="187" t="s">
        <v>2105</v>
      </c>
      <c r="B172" s="90" t="s">
        <v>27</v>
      </c>
      <c r="C172" s="78" t="s">
        <v>823</v>
      </c>
      <c r="D172" s="174">
        <v>4</v>
      </c>
      <c r="E172" s="141"/>
      <c r="F172" s="140">
        <f t="shared" si="6"/>
        <v>0</v>
      </c>
      <c r="G172" s="140">
        <f t="shared" si="7"/>
        <v>0</v>
      </c>
    </row>
    <row r="173" spans="1:7" ht="14.25">
      <c r="A173" s="187" t="s">
        <v>2106</v>
      </c>
      <c r="B173" s="90" t="s">
        <v>1037</v>
      </c>
      <c r="C173" s="78" t="s">
        <v>823</v>
      </c>
      <c r="D173" s="174">
        <v>4</v>
      </c>
      <c r="E173" s="141"/>
      <c r="F173" s="140">
        <f t="shared" si="6"/>
        <v>0</v>
      </c>
      <c r="G173" s="140">
        <f t="shared" si="7"/>
        <v>0</v>
      </c>
    </row>
    <row r="174" spans="1:7" ht="14.25">
      <c r="A174" s="187" t="s">
        <v>2447</v>
      </c>
      <c r="B174" s="90" t="s">
        <v>1038</v>
      </c>
      <c r="C174" s="78" t="s">
        <v>823</v>
      </c>
      <c r="D174" s="174">
        <v>2</v>
      </c>
      <c r="E174" s="141"/>
      <c r="F174" s="140">
        <f t="shared" si="6"/>
        <v>0</v>
      </c>
      <c r="G174" s="140">
        <f t="shared" si="7"/>
        <v>0</v>
      </c>
    </row>
    <row r="175" spans="1:7" ht="14.25">
      <c r="A175" s="187" t="s">
        <v>2448</v>
      </c>
      <c r="B175" s="90" t="s">
        <v>113</v>
      </c>
      <c r="C175" s="78" t="s">
        <v>823</v>
      </c>
      <c r="D175" s="174">
        <v>2</v>
      </c>
      <c r="E175" s="141"/>
      <c r="F175" s="140">
        <f t="shared" si="6"/>
        <v>0</v>
      </c>
      <c r="G175" s="140">
        <f t="shared" si="7"/>
        <v>0</v>
      </c>
    </row>
    <row r="176" spans="1:7" ht="14.25">
      <c r="A176" s="187" t="s">
        <v>2449</v>
      </c>
      <c r="B176" s="90" t="s">
        <v>1039</v>
      </c>
      <c r="C176" s="78" t="s">
        <v>823</v>
      </c>
      <c r="D176" s="174">
        <v>4</v>
      </c>
      <c r="E176" s="141"/>
      <c r="F176" s="140">
        <f t="shared" si="6"/>
        <v>0</v>
      </c>
      <c r="G176" s="140">
        <f t="shared" si="7"/>
        <v>0</v>
      </c>
    </row>
    <row r="177" spans="1:7" ht="14.25">
      <c r="A177" s="187" t="s">
        <v>2450</v>
      </c>
      <c r="B177" s="90" t="s">
        <v>16</v>
      </c>
      <c r="C177" s="78" t="s">
        <v>823</v>
      </c>
      <c r="D177" s="174">
        <v>4</v>
      </c>
      <c r="E177" s="141"/>
      <c r="F177" s="140">
        <f t="shared" si="6"/>
        <v>0</v>
      </c>
      <c r="G177" s="140">
        <f t="shared" si="7"/>
        <v>0</v>
      </c>
    </row>
    <row r="178" spans="1:7" ht="14.25">
      <c r="A178" s="187" t="s">
        <v>2451</v>
      </c>
      <c r="B178" s="90" t="s">
        <v>1040</v>
      </c>
      <c r="C178" s="78" t="s">
        <v>823</v>
      </c>
      <c r="D178" s="174">
        <v>2</v>
      </c>
      <c r="E178" s="141"/>
      <c r="F178" s="140">
        <f t="shared" si="6"/>
        <v>0</v>
      </c>
      <c r="G178" s="140">
        <f t="shared" si="7"/>
        <v>0</v>
      </c>
    </row>
    <row r="179" spans="1:7" ht="14.25">
      <c r="A179" s="187" t="s">
        <v>2452</v>
      </c>
      <c r="B179" s="90" t="s">
        <v>1041</v>
      </c>
      <c r="C179" s="78" t="s">
        <v>823</v>
      </c>
      <c r="D179" s="174">
        <v>2</v>
      </c>
      <c r="E179" s="141"/>
      <c r="F179" s="140">
        <f t="shared" si="6"/>
        <v>0</v>
      </c>
      <c r="G179" s="140">
        <f t="shared" si="7"/>
        <v>0</v>
      </c>
    </row>
    <row r="180" spans="1:7" ht="14.25">
      <c r="A180" s="187" t="s">
        <v>2453</v>
      </c>
      <c r="B180" s="90" t="s">
        <v>1042</v>
      </c>
      <c r="C180" s="78" t="s">
        <v>823</v>
      </c>
      <c r="D180" s="174">
        <v>2</v>
      </c>
      <c r="E180" s="141"/>
      <c r="F180" s="140">
        <f t="shared" si="6"/>
        <v>0</v>
      </c>
      <c r="G180" s="140">
        <f t="shared" si="7"/>
        <v>0</v>
      </c>
    </row>
    <row r="181" spans="1:7" ht="14.25">
      <c r="A181" s="187" t="s">
        <v>2454</v>
      </c>
      <c r="B181" s="90" t="s">
        <v>1043</v>
      </c>
      <c r="C181" s="78" t="s">
        <v>823</v>
      </c>
      <c r="D181" s="174">
        <v>2</v>
      </c>
      <c r="E181" s="141"/>
      <c r="F181" s="140">
        <f t="shared" si="6"/>
        <v>0</v>
      </c>
      <c r="G181" s="140">
        <f t="shared" si="7"/>
        <v>0</v>
      </c>
    </row>
    <row r="182" spans="1:7" ht="14.25">
      <c r="A182" s="187" t="s">
        <v>2455</v>
      </c>
      <c r="B182" s="90" t="s">
        <v>1044</v>
      </c>
      <c r="C182" s="78" t="s">
        <v>823</v>
      </c>
      <c r="D182" s="174">
        <v>4</v>
      </c>
      <c r="E182" s="141"/>
      <c r="F182" s="140">
        <f t="shared" si="6"/>
        <v>0</v>
      </c>
      <c r="G182" s="140">
        <f t="shared" si="7"/>
        <v>0</v>
      </c>
    </row>
    <row r="183" spans="1:7" ht="14.25">
      <c r="A183" s="187" t="s">
        <v>2456</v>
      </c>
      <c r="B183" s="90" t="s">
        <v>1045</v>
      </c>
      <c r="C183" s="78" t="s">
        <v>823</v>
      </c>
      <c r="D183" s="174">
        <v>4</v>
      </c>
      <c r="E183" s="141"/>
      <c r="F183" s="140">
        <f t="shared" si="6"/>
        <v>0</v>
      </c>
      <c r="G183" s="140">
        <f t="shared" si="7"/>
        <v>0</v>
      </c>
    </row>
    <row r="184" spans="1:7" ht="14.25">
      <c r="A184" s="187" t="s">
        <v>2457</v>
      </c>
      <c r="B184" s="90" t="s">
        <v>1046</v>
      </c>
      <c r="C184" s="78" t="s">
        <v>823</v>
      </c>
      <c r="D184" s="174">
        <v>2</v>
      </c>
      <c r="E184" s="141"/>
      <c r="F184" s="140">
        <f t="shared" si="6"/>
        <v>0</v>
      </c>
      <c r="G184" s="140">
        <f t="shared" si="7"/>
        <v>0</v>
      </c>
    </row>
    <row r="185" spans="1:7" ht="14.25">
      <c r="A185" s="187" t="s">
        <v>2458</v>
      </c>
      <c r="B185" s="90" t="s">
        <v>1047</v>
      </c>
      <c r="C185" s="78" t="s">
        <v>823</v>
      </c>
      <c r="D185" s="174">
        <v>2</v>
      </c>
      <c r="E185" s="141"/>
      <c r="F185" s="140">
        <f t="shared" si="6"/>
        <v>0</v>
      </c>
      <c r="G185" s="140">
        <f t="shared" si="7"/>
        <v>0</v>
      </c>
    </row>
    <row r="186" spans="1:7" ht="14.25">
      <c r="A186" s="187" t="s">
        <v>2459</v>
      </c>
      <c r="B186" s="90" t="s">
        <v>1048</v>
      </c>
      <c r="C186" s="78" t="s">
        <v>823</v>
      </c>
      <c r="D186" s="174">
        <v>8</v>
      </c>
      <c r="E186" s="141"/>
      <c r="F186" s="140">
        <f t="shared" si="6"/>
        <v>0</v>
      </c>
      <c r="G186" s="140">
        <f t="shared" si="7"/>
        <v>0</v>
      </c>
    </row>
    <row r="187" spans="1:7" ht="14.25">
      <c r="A187" s="187" t="s">
        <v>2460</v>
      </c>
      <c r="B187" s="90" t="s">
        <v>1049</v>
      </c>
      <c r="C187" s="78" t="s">
        <v>823</v>
      </c>
      <c r="D187" s="174">
        <v>4</v>
      </c>
      <c r="E187" s="141"/>
      <c r="F187" s="140">
        <f t="shared" si="6"/>
        <v>0</v>
      </c>
      <c r="G187" s="140">
        <f t="shared" si="7"/>
        <v>0</v>
      </c>
    </row>
    <row r="188" spans="1:7" ht="14.25">
      <c r="A188" s="187" t="s">
        <v>2461</v>
      </c>
      <c r="B188" s="90" t="s">
        <v>1050</v>
      </c>
      <c r="C188" s="78" t="s">
        <v>823</v>
      </c>
      <c r="D188" s="174">
        <v>1</v>
      </c>
      <c r="E188" s="141"/>
      <c r="F188" s="140">
        <f t="shared" si="6"/>
        <v>0</v>
      </c>
      <c r="G188" s="140">
        <f t="shared" si="7"/>
        <v>0</v>
      </c>
    </row>
    <row r="189" spans="1:7" ht="14.25">
      <c r="A189" s="187" t="s">
        <v>2462</v>
      </c>
      <c r="B189" s="90" t="s">
        <v>1051</v>
      </c>
      <c r="C189" s="78" t="s">
        <v>823</v>
      </c>
      <c r="D189" s="174">
        <v>8</v>
      </c>
      <c r="E189" s="141"/>
      <c r="F189" s="140">
        <f t="shared" si="6"/>
        <v>0</v>
      </c>
      <c r="G189" s="140">
        <f t="shared" si="7"/>
        <v>0</v>
      </c>
    </row>
    <row r="190" spans="1:7" ht="14.25">
      <c r="A190" s="187" t="s">
        <v>2463</v>
      </c>
      <c r="B190" s="90" t="s">
        <v>1052</v>
      </c>
      <c r="C190" s="78" t="s">
        <v>823</v>
      </c>
      <c r="D190" s="174">
        <v>2</v>
      </c>
      <c r="E190" s="141"/>
      <c r="F190" s="140">
        <f t="shared" si="6"/>
        <v>0</v>
      </c>
      <c r="G190" s="140">
        <f t="shared" si="7"/>
        <v>0</v>
      </c>
    </row>
    <row r="191" spans="1:7" ht="14.25">
      <c r="A191" s="187" t="s">
        <v>2464</v>
      </c>
      <c r="B191" s="90" t="s">
        <v>67</v>
      </c>
      <c r="C191" s="78" t="s">
        <v>823</v>
      </c>
      <c r="D191" s="174">
        <v>2</v>
      </c>
      <c r="E191" s="141"/>
      <c r="F191" s="140">
        <f t="shared" si="6"/>
        <v>0</v>
      </c>
      <c r="G191" s="140">
        <f t="shared" si="7"/>
        <v>0</v>
      </c>
    </row>
    <row r="192" spans="1:7" ht="14.25">
      <c r="A192" s="187" t="s">
        <v>2465</v>
      </c>
      <c r="B192" s="90" t="s">
        <v>1053</v>
      </c>
      <c r="C192" s="78" t="s">
        <v>823</v>
      </c>
      <c r="D192" s="174">
        <v>1</v>
      </c>
      <c r="E192" s="141"/>
      <c r="F192" s="140">
        <f t="shared" si="6"/>
        <v>0</v>
      </c>
      <c r="G192" s="140">
        <f t="shared" si="7"/>
        <v>0</v>
      </c>
    </row>
    <row r="193" spans="1:7" ht="14.25">
      <c r="A193" s="187" t="s">
        <v>2466</v>
      </c>
      <c r="B193" s="90" t="s">
        <v>103</v>
      </c>
      <c r="C193" s="78" t="s">
        <v>823</v>
      </c>
      <c r="D193" s="174">
        <v>2</v>
      </c>
      <c r="E193" s="141"/>
      <c r="F193" s="140">
        <f t="shared" si="6"/>
        <v>0</v>
      </c>
      <c r="G193" s="140">
        <f t="shared" si="7"/>
        <v>0</v>
      </c>
    </row>
    <row r="194" spans="1:7" ht="14.25">
      <c r="A194" s="187" t="s">
        <v>2467</v>
      </c>
      <c r="B194" s="90" t="s">
        <v>997</v>
      </c>
      <c r="C194" s="78" t="s">
        <v>823</v>
      </c>
      <c r="D194" s="174">
        <v>4</v>
      </c>
      <c r="E194" s="141"/>
      <c r="F194" s="140">
        <f t="shared" si="6"/>
        <v>0</v>
      </c>
      <c r="G194" s="140">
        <f t="shared" si="7"/>
        <v>0</v>
      </c>
    </row>
    <row r="195" spans="1:7" ht="14.25">
      <c r="A195" s="187" t="s">
        <v>2468</v>
      </c>
      <c r="B195" s="90" t="s">
        <v>998</v>
      </c>
      <c r="C195" s="78" t="s">
        <v>823</v>
      </c>
      <c r="D195" s="174">
        <v>4</v>
      </c>
      <c r="E195" s="141"/>
      <c r="F195" s="140">
        <f aca="true" t="shared" si="8" ref="F195:F230">SUM(E195*1.2)</f>
        <v>0</v>
      </c>
      <c r="G195" s="140">
        <f aca="true" t="shared" si="9" ref="G195:G230">SUM(D195*E195)</f>
        <v>0</v>
      </c>
    </row>
    <row r="196" spans="1:7" ht="14.25">
      <c r="A196" s="187" t="s">
        <v>2469</v>
      </c>
      <c r="B196" s="90" t="s">
        <v>1054</v>
      </c>
      <c r="C196" s="78" t="s">
        <v>823</v>
      </c>
      <c r="D196" s="174">
        <v>2</v>
      </c>
      <c r="E196" s="141"/>
      <c r="F196" s="140">
        <f t="shared" si="8"/>
        <v>0</v>
      </c>
      <c r="G196" s="140">
        <f t="shared" si="9"/>
        <v>0</v>
      </c>
    </row>
    <row r="197" spans="1:7" ht="14.25">
      <c r="A197" s="187" t="s">
        <v>2470</v>
      </c>
      <c r="B197" s="90" t="s">
        <v>1055</v>
      </c>
      <c r="C197" s="78" t="s">
        <v>823</v>
      </c>
      <c r="D197" s="174">
        <v>2</v>
      </c>
      <c r="E197" s="141"/>
      <c r="F197" s="140">
        <f t="shared" si="8"/>
        <v>0</v>
      </c>
      <c r="G197" s="140">
        <f t="shared" si="9"/>
        <v>0</v>
      </c>
    </row>
    <row r="198" spans="1:7" ht="14.25">
      <c r="A198" s="187" t="s">
        <v>2471</v>
      </c>
      <c r="B198" s="90" t="s">
        <v>1056</v>
      </c>
      <c r="C198" s="78" t="s">
        <v>823</v>
      </c>
      <c r="D198" s="174">
        <v>2</v>
      </c>
      <c r="E198" s="141"/>
      <c r="F198" s="140">
        <f t="shared" si="8"/>
        <v>0</v>
      </c>
      <c r="G198" s="140">
        <f t="shared" si="9"/>
        <v>0</v>
      </c>
    </row>
    <row r="199" spans="1:7" ht="14.25">
      <c r="A199" s="187" t="s">
        <v>2472</v>
      </c>
      <c r="B199" s="90" t="s">
        <v>1057</v>
      </c>
      <c r="C199" s="78" t="s">
        <v>823</v>
      </c>
      <c r="D199" s="174">
        <v>2</v>
      </c>
      <c r="E199" s="141"/>
      <c r="F199" s="140">
        <f t="shared" si="8"/>
        <v>0</v>
      </c>
      <c r="G199" s="140">
        <f t="shared" si="9"/>
        <v>0</v>
      </c>
    </row>
    <row r="200" spans="1:7" ht="14.25">
      <c r="A200" s="187" t="s">
        <v>2473</v>
      </c>
      <c r="B200" s="90" t="s">
        <v>1058</v>
      </c>
      <c r="C200" s="78" t="s">
        <v>823</v>
      </c>
      <c r="D200" s="174">
        <v>2</v>
      </c>
      <c r="E200" s="141"/>
      <c r="F200" s="140">
        <f t="shared" si="8"/>
        <v>0</v>
      </c>
      <c r="G200" s="140">
        <f t="shared" si="9"/>
        <v>0</v>
      </c>
    </row>
    <row r="201" spans="1:7" ht="14.25">
      <c r="A201" s="187" t="s">
        <v>2474</v>
      </c>
      <c r="B201" s="90" t="s">
        <v>1059</v>
      </c>
      <c r="C201" s="78" t="s">
        <v>823</v>
      </c>
      <c r="D201" s="174">
        <v>2</v>
      </c>
      <c r="E201" s="141"/>
      <c r="F201" s="140">
        <f t="shared" si="8"/>
        <v>0</v>
      </c>
      <c r="G201" s="140">
        <f t="shared" si="9"/>
        <v>0</v>
      </c>
    </row>
    <row r="202" spans="1:7" ht="14.25">
      <c r="A202" s="187" t="s">
        <v>2475</v>
      </c>
      <c r="B202" s="90" t="s">
        <v>1060</v>
      </c>
      <c r="C202" s="78" t="s">
        <v>823</v>
      </c>
      <c r="D202" s="174">
        <v>1</v>
      </c>
      <c r="E202" s="141"/>
      <c r="F202" s="140">
        <f t="shared" si="8"/>
        <v>0</v>
      </c>
      <c r="G202" s="140">
        <f t="shared" si="9"/>
        <v>0</v>
      </c>
    </row>
    <row r="203" spans="1:7" ht="14.25">
      <c r="A203" s="187" t="s">
        <v>2476</v>
      </c>
      <c r="B203" s="90" t="s">
        <v>1061</v>
      </c>
      <c r="C203" s="78" t="s">
        <v>823</v>
      </c>
      <c r="D203" s="174">
        <v>1</v>
      </c>
      <c r="E203" s="141"/>
      <c r="F203" s="140">
        <f t="shared" si="8"/>
        <v>0</v>
      </c>
      <c r="G203" s="140">
        <f t="shared" si="9"/>
        <v>0</v>
      </c>
    </row>
    <row r="204" spans="1:7" ht="14.25">
      <c r="A204" s="187" t="s">
        <v>2477</v>
      </c>
      <c r="B204" s="90" t="s">
        <v>1062</v>
      </c>
      <c r="C204" s="78" t="s">
        <v>823</v>
      </c>
      <c r="D204" s="174">
        <v>2</v>
      </c>
      <c r="E204" s="141"/>
      <c r="F204" s="140">
        <f t="shared" si="8"/>
        <v>0</v>
      </c>
      <c r="G204" s="140">
        <f t="shared" si="9"/>
        <v>0</v>
      </c>
    </row>
    <row r="205" spans="1:7" ht="14.25">
      <c r="A205" s="187" t="s">
        <v>2478</v>
      </c>
      <c r="B205" s="90" t="s">
        <v>1063</v>
      </c>
      <c r="C205" s="78" t="s">
        <v>823</v>
      </c>
      <c r="D205" s="174">
        <v>2</v>
      </c>
      <c r="E205" s="141"/>
      <c r="F205" s="140">
        <f t="shared" si="8"/>
        <v>0</v>
      </c>
      <c r="G205" s="140">
        <f t="shared" si="9"/>
        <v>0</v>
      </c>
    </row>
    <row r="206" spans="1:7" ht="14.25">
      <c r="A206" s="187" t="s">
        <v>2479</v>
      </c>
      <c r="B206" s="90" t="s">
        <v>1064</v>
      </c>
      <c r="C206" s="78" t="s">
        <v>823</v>
      </c>
      <c r="D206" s="174">
        <v>2</v>
      </c>
      <c r="E206" s="141"/>
      <c r="F206" s="140">
        <f t="shared" si="8"/>
        <v>0</v>
      </c>
      <c r="G206" s="140">
        <f t="shared" si="9"/>
        <v>0</v>
      </c>
    </row>
    <row r="207" spans="1:7" ht="14.25">
      <c r="A207" s="187" t="s">
        <v>2480</v>
      </c>
      <c r="B207" s="90" t="s">
        <v>1065</v>
      </c>
      <c r="C207" s="78" t="s">
        <v>823</v>
      </c>
      <c r="D207" s="174">
        <v>1</v>
      </c>
      <c r="E207" s="141"/>
      <c r="F207" s="140">
        <f t="shared" si="8"/>
        <v>0</v>
      </c>
      <c r="G207" s="140">
        <f t="shared" si="9"/>
        <v>0</v>
      </c>
    </row>
    <row r="208" spans="1:7" ht="14.25">
      <c r="A208" s="187" t="s">
        <v>2481</v>
      </c>
      <c r="B208" s="90" t="s">
        <v>1066</v>
      </c>
      <c r="C208" s="78" t="s">
        <v>823</v>
      </c>
      <c r="D208" s="174">
        <v>2</v>
      </c>
      <c r="E208" s="141"/>
      <c r="F208" s="140">
        <f t="shared" si="8"/>
        <v>0</v>
      </c>
      <c r="G208" s="140">
        <f t="shared" si="9"/>
        <v>0</v>
      </c>
    </row>
    <row r="209" spans="1:7" ht="14.25">
      <c r="A209" s="187" t="s">
        <v>2482</v>
      </c>
      <c r="B209" s="90" t="s">
        <v>1067</v>
      </c>
      <c r="C209" s="78" t="s">
        <v>823</v>
      </c>
      <c r="D209" s="174">
        <v>1</v>
      </c>
      <c r="E209" s="141"/>
      <c r="F209" s="140">
        <f t="shared" si="8"/>
        <v>0</v>
      </c>
      <c r="G209" s="140">
        <f t="shared" si="9"/>
        <v>0</v>
      </c>
    </row>
    <row r="210" spans="1:7" ht="14.25">
      <c r="A210" s="187" t="s">
        <v>2483</v>
      </c>
      <c r="B210" s="90" t="s">
        <v>1068</v>
      </c>
      <c r="C210" s="78" t="s">
        <v>823</v>
      </c>
      <c r="D210" s="174">
        <v>1</v>
      </c>
      <c r="E210" s="141"/>
      <c r="F210" s="140">
        <f t="shared" si="8"/>
        <v>0</v>
      </c>
      <c r="G210" s="140">
        <f t="shared" si="9"/>
        <v>0</v>
      </c>
    </row>
    <row r="211" spans="1:7" ht="14.25">
      <c r="A211" s="187" t="s">
        <v>2484</v>
      </c>
      <c r="B211" s="90" t="s">
        <v>1069</v>
      </c>
      <c r="C211" s="78" t="s">
        <v>823</v>
      </c>
      <c r="D211" s="174">
        <v>1</v>
      </c>
      <c r="E211" s="141"/>
      <c r="F211" s="140">
        <f t="shared" si="8"/>
        <v>0</v>
      </c>
      <c r="G211" s="140">
        <f t="shared" si="9"/>
        <v>0</v>
      </c>
    </row>
    <row r="212" spans="1:7" ht="14.25">
      <c r="A212" s="187" t="s">
        <v>2485</v>
      </c>
      <c r="B212" s="90" t="s">
        <v>1070</v>
      </c>
      <c r="C212" s="78" t="s">
        <v>823</v>
      </c>
      <c r="D212" s="174">
        <v>1</v>
      </c>
      <c r="E212" s="141"/>
      <c r="F212" s="140">
        <f t="shared" si="8"/>
        <v>0</v>
      </c>
      <c r="G212" s="140">
        <f t="shared" si="9"/>
        <v>0</v>
      </c>
    </row>
    <row r="213" spans="1:7" ht="14.25">
      <c r="A213" s="187" t="s">
        <v>2486</v>
      </c>
      <c r="B213" s="90" t="s">
        <v>1071</v>
      </c>
      <c r="C213" s="78" t="s">
        <v>823</v>
      </c>
      <c r="D213" s="174">
        <v>1</v>
      </c>
      <c r="E213" s="141"/>
      <c r="F213" s="140">
        <f t="shared" si="8"/>
        <v>0</v>
      </c>
      <c r="G213" s="140">
        <f t="shared" si="9"/>
        <v>0</v>
      </c>
    </row>
    <row r="214" spans="1:7" ht="14.25">
      <c r="A214" s="187" t="s">
        <v>2487</v>
      </c>
      <c r="B214" s="90" t="s">
        <v>1072</v>
      </c>
      <c r="C214" s="78" t="s">
        <v>823</v>
      </c>
      <c r="D214" s="174">
        <v>1</v>
      </c>
      <c r="E214" s="141"/>
      <c r="F214" s="140">
        <f t="shared" si="8"/>
        <v>0</v>
      </c>
      <c r="G214" s="140">
        <f t="shared" si="9"/>
        <v>0</v>
      </c>
    </row>
    <row r="215" spans="1:7" ht="14.25">
      <c r="A215" s="187" t="s">
        <v>2488</v>
      </c>
      <c r="B215" s="90" t="s">
        <v>1073</v>
      </c>
      <c r="C215" s="78" t="s">
        <v>823</v>
      </c>
      <c r="D215" s="174">
        <v>1</v>
      </c>
      <c r="E215" s="141"/>
      <c r="F215" s="140">
        <f t="shared" si="8"/>
        <v>0</v>
      </c>
      <c r="G215" s="140">
        <f t="shared" si="9"/>
        <v>0</v>
      </c>
    </row>
    <row r="216" spans="1:7" ht="14.25">
      <c r="A216" s="187" t="s">
        <v>2489</v>
      </c>
      <c r="B216" s="90" t="s">
        <v>1074</v>
      </c>
      <c r="C216" s="78" t="s">
        <v>823</v>
      </c>
      <c r="D216" s="174">
        <v>1</v>
      </c>
      <c r="E216" s="141"/>
      <c r="F216" s="140">
        <f t="shared" si="8"/>
        <v>0</v>
      </c>
      <c r="G216" s="140">
        <f t="shared" si="9"/>
        <v>0</v>
      </c>
    </row>
    <row r="217" spans="1:7" ht="14.25">
      <c r="A217" s="187" t="s">
        <v>2490</v>
      </c>
      <c r="B217" s="90" t="s">
        <v>1075</v>
      </c>
      <c r="C217" s="78" t="s">
        <v>823</v>
      </c>
      <c r="D217" s="174">
        <v>2</v>
      </c>
      <c r="E217" s="141"/>
      <c r="F217" s="140">
        <f t="shared" si="8"/>
        <v>0</v>
      </c>
      <c r="G217" s="140">
        <f t="shared" si="9"/>
        <v>0</v>
      </c>
    </row>
    <row r="218" spans="1:7" ht="14.25">
      <c r="A218" s="187" t="s">
        <v>2491</v>
      </c>
      <c r="B218" s="90" t="s">
        <v>1076</v>
      </c>
      <c r="C218" s="78" t="s">
        <v>823</v>
      </c>
      <c r="D218" s="174">
        <v>6</v>
      </c>
      <c r="E218" s="141"/>
      <c r="F218" s="140">
        <f t="shared" si="8"/>
        <v>0</v>
      </c>
      <c r="G218" s="140">
        <f t="shared" si="9"/>
        <v>0</v>
      </c>
    </row>
    <row r="219" spans="1:7" ht="14.25">
      <c r="A219" s="187" t="s">
        <v>2492</v>
      </c>
      <c r="B219" s="90" t="s">
        <v>1077</v>
      </c>
      <c r="C219" s="78" t="s">
        <v>823</v>
      </c>
      <c r="D219" s="174">
        <v>6</v>
      </c>
      <c r="E219" s="141"/>
      <c r="F219" s="140">
        <f t="shared" si="8"/>
        <v>0</v>
      </c>
      <c r="G219" s="140">
        <f t="shared" si="9"/>
        <v>0</v>
      </c>
    </row>
    <row r="220" spans="1:7" ht="14.25">
      <c r="A220" s="187" t="s">
        <v>2493</v>
      </c>
      <c r="B220" s="90" t="s">
        <v>1078</v>
      </c>
      <c r="C220" s="78" t="s">
        <v>28</v>
      </c>
      <c r="D220" s="174">
        <v>60</v>
      </c>
      <c r="E220" s="141"/>
      <c r="F220" s="140">
        <f t="shared" si="8"/>
        <v>0</v>
      </c>
      <c r="G220" s="140">
        <f t="shared" si="9"/>
        <v>0</v>
      </c>
    </row>
    <row r="221" spans="1:7" ht="14.25">
      <c r="A221" s="187" t="s">
        <v>2494</v>
      </c>
      <c r="B221" s="90" t="s">
        <v>1079</v>
      </c>
      <c r="C221" s="78" t="s">
        <v>823</v>
      </c>
      <c r="D221" s="174">
        <v>1</v>
      </c>
      <c r="E221" s="141"/>
      <c r="F221" s="140">
        <f t="shared" si="8"/>
        <v>0</v>
      </c>
      <c r="G221" s="140">
        <f t="shared" si="9"/>
        <v>0</v>
      </c>
    </row>
    <row r="222" spans="1:7" ht="14.25">
      <c r="A222" s="187" t="s">
        <v>2495</v>
      </c>
      <c r="B222" s="90" t="s">
        <v>1080</v>
      </c>
      <c r="C222" s="78" t="s">
        <v>823</v>
      </c>
      <c r="D222" s="174">
        <v>1</v>
      </c>
      <c r="E222" s="141"/>
      <c r="F222" s="140">
        <f t="shared" si="8"/>
        <v>0</v>
      </c>
      <c r="G222" s="140">
        <f t="shared" si="9"/>
        <v>0</v>
      </c>
    </row>
    <row r="223" spans="1:7" ht="14.25">
      <c r="A223" s="187" t="s">
        <v>2496</v>
      </c>
      <c r="B223" s="90" t="s">
        <v>1081</v>
      </c>
      <c r="C223" s="78" t="s">
        <v>823</v>
      </c>
      <c r="D223" s="174">
        <v>1</v>
      </c>
      <c r="E223" s="141"/>
      <c r="F223" s="140">
        <f t="shared" si="8"/>
        <v>0</v>
      </c>
      <c r="G223" s="140">
        <f t="shared" si="9"/>
        <v>0</v>
      </c>
    </row>
    <row r="224" spans="1:7" ht="14.25">
      <c r="A224" s="187" t="s">
        <v>2497</v>
      </c>
      <c r="B224" s="90" t="s">
        <v>1082</v>
      </c>
      <c r="C224" s="78" t="s">
        <v>823</v>
      </c>
      <c r="D224" s="174">
        <v>1</v>
      </c>
      <c r="E224" s="141"/>
      <c r="F224" s="140">
        <f t="shared" si="8"/>
        <v>0</v>
      </c>
      <c r="G224" s="140">
        <f t="shared" si="9"/>
        <v>0</v>
      </c>
    </row>
    <row r="225" spans="1:7" ht="14.25">
      <c r="A225" s="187" t="s">
        <v>2498</v>
      </c>
      <c r="B225" s="90" t="s">
        <v>1083</v>
      </c>
      <c r="C225" s="78" t="s">
        <v>823</v>
      </c>
      <c r="D225" s="174">
        <v>1</v>
      </c>
      <c r="E225" s="141"/>
      <c r="F225" s="140">
        <f t="shared" si="8"/>
        <v>0</v>
      </c>
      <c r="G225" s="140">
        <f t="shared" si="9"/>
        <v>0</v>
      </c>
    </row>
    <row r="226" spans="1:7" ht="14.25">
      <c r="A226" s="187" t="s">
        <v>2499</v>
      </c>
      <c r="B226" s="90" t="s">
        <v>1084</v>
      </c>
      <c r="C226" s="78" t="s">
        <v>823</v>
      </c>
      <c r="D226" s="174">
        <v>10</v>
      </c>
      <c r="E226" s="141"/>
      <c r="F226" s="140">
        <f t="shared" si="8"/>
        <v>0</v>
      </c>
      <c r="G226" s="140">
        <f t="shared" si="9"/>
        <v>0</v>
      </c>
    </row>
    <row r="227" spans="1:7" ht="14.25">
      <c r="A227" s="187" t="s">
        <v>2500</v>
      </c>
      <c r="B227" s="90" t="s">
        <v>1085</v>
      </c>
      <c r="C227" s="78" t="s">
        <v>823</v>
      </c>
      <c r="D227" s="174">
        <v>2</v>
      </c>
      <c r="E227" s="141"/>
      <c r="F227" s="140">
        <f t="shared" si="8"/>
        <v>0</v>
      </c>
      <c r="G227" s="140">
        <f t="shared" si="9"/>
        <v>0</v>
      </c>
    </row>
    <row r="228" spans="1:7" ht="14.25">
      <c r="A228" s="187" t="s">
        <v>2501</v>
      </c>
      <c r="B228" s="90" t="s">
        <v>1086</v>
      </c>
      <c r="C228" s="78" t="s">
        <v>823</v>
      </c>
      <c r="D228" s="174">
        <v>1</v>
      </c>
      <c r="E228" s="141"/>
      <c r="F228" s="140">
        <f t="shared" si="8"/>
        <v>0</v>
      </c>
      <c r="G228" s="140">
        <f t="shared" si="9"/>
        <v>0</v>
      </c>
    </row>
    <row r="229" spans="1:7" ht="14.25">
      <c r="A229" s="187" t="s">
        <v>2502</v>
      </c>
      <c r="B229" s="90" t="s">
        <v>1087</v>
      </c>
      <c r="C229" s="78" t="s">
        <v>823</v>
      </c>
      <c r="D229" s="174">
        <v>1</v>
      </c>
      <c r="E229" s="141"/>
      <c r="F229" s="140">
        <f t="shared" si="8"/>
        <v>0</v>
      </c>
      <c r="G229" s="140">
        <f t="shared" si="9"/>
        <v>0</v>
      </c>
    </row>
    <row r="230" spans="1:7" ht="14.25">
      <c r="A230" s="187" t="s">
        <v>2503</v>
      </c>
      <c r="B230" s="90" t="s">
        <v>1088</v>
      </c>
      <c r="C230" s="78" t="s">
        <v>11</v>
      </c>
      <c r="D230" s="174">
        <v>100</v>
      </c>
      <c r="E230" s="141"/>
      <c r="F230" s="140">
        <f t="shared" si="8"/>
        <v>0</v>
      </c>
      <c r="G230" s="140">
        <f t="shared" si="9"/>
        <v>0</v>
      </c>
    </row>
    <row r="231" spans="1:7" ht="14.25">
      <c r="A231" s="187" t="s">
        <v>2504</v>
      </c>
      <c r="B231" s="90" t="s">
        <v>1089</v>
      </c>
      <c r="C231" s="78" t="s">
        <v>823</v>
      </c>
      <c r="D231" s="174">
        <v>2</v>
      </c>
      <c r="E231" s="140"/>
      <c r="F231" s="140">
        <f>SUM(E231*1.2)</f>
        <v>0</v>
      </c>
      <c r="G231" s="140">
        <f>SUM(D231*E231)</f>
        <v>0</v>
      </c>
    </row>
    <row r="232" spans="1:7" ht="14.25">
      <c r="A232" s="187" t="s">
        <v>2505</v>
      </c>
      <c r="B232" s="90" t="s">
        <v>1090</v>
      </c>
      <c r="C232" s="78" t="s">
        <v>823</v>
      </c>
      <c r="D232" s="174">
        <v>2</v>
      </c>
      <c r="E232" s="141"/>
      <c r="F232" s="140">
        <f aca="true" t="shared" si="10" ref="F232:F254">SUM(E232*1.2)</f>
        <v>0</v>
      </c>
      <c r="G232" s="140">
        <f aca="true" t="shared" si="11" ref="G232:G254">SUM(D232*E232)</f>
        <v>0</v>
      </c>
    </row>
    <row r="233" spans="1:7" ht="14.25">
      <c r="A233" s="187" t="s">
        <v>2506</v>
      </c>
      <c r="B233" s="90" t="s">
        <v>131</v>
      </c>
      <c r="C233" s="78" t="s">
        <v>823</v>
      </c>
      <c r="D233" s="174">
        <v>2</v>
      </c>
      <c r="E233" s="141"/>
      <c r="F233" s="140">
        <f t="shared" si="10"/>
        <v>0</v>
      </c>
      <c r="G233" s="140">
        <f t="shared" si="11"/>
        <v>0</v>
      </c>
    </row>
    <row r="234" spans="1:7" ht="14.25">
      <c r="A234" s="187" t="s">
        <v>2507</v>
      </c>
      <c r="B234" s="90" t="s">
        <v>136</v>
      </c>
      <c r="C234" s="78" t="s">
        <v>823</v>
      </c>
      <c r="D234" s="174">
        <v>2</v>
      </c>
      <c r="E234" s="141"/>
      <c r="F234" s="140">
        <f t="shared" si="10"/>
        <v>0</v>
      </c>
      <c r="G234" s="140">
        <f t="shared" si="11"/>
        <v>0</v>
      </c>
    </row>
    <row r="235" spans="1:7" ht="14.25">
      <c r="A235" s="187" t="s">
        <v>2508</v>
      </c>
      <c r="B235" s="90" t="s">
        <v>138</v>
      </c>
      <c r="C235" s="78" t="s">
        <v>823</v>
      </c>
      <c r="D235" s="174">
        <v>2</v>
      </c>
      <c r="E235" s="141"/>
      <c r="F235" s="140">
        <f t="shared" si="10"/>
        <v>0</v>
      </c>
      <c r="G235" s="140">
        <f t="shared" si="11"/>
        <v>0</v>
      </c>
    </row>
    <row r="236" spans="1:7" ht="14.25">
      <c r="A236" s="187" t="s">
        <v>2509</v>
      </c>
      <c r="B236" s="90" t="s">
        <v>137</v>
      </c>
      <c r="C236" s="78" t="s">
        <v>823</v>
      </c>
      <c r="D236" s="174">
        <v>2</v>
      </c>
      <c r="E236" s="141"/>
      <c r="F236" s="140">
        <f t="shared" si="10"/>
        <v>0</v>
      </c>
      <c r="G236" s="140">
        <f t="shared" si="11"/>
        <v>0</v>
      </c>
    </row>
    <row r="237" spans="1:7" ht="14.25">
      <c r="A237" s="187" t="s">
        <v>2510</v>
      </c>
      <c r="B237" s="90" t="s">
        <v>1091</v>
      </c>
      <c r="C237" s="78" t="s">
        <v>823</v>
      </c>
      <c r="D237" s="174">
        <v>2</v>
      </c>
      <c r="E237" s="141"/>
      <c r="F237" s="140">
        <f t="shared" si="10"/>
        <v>0</v>
      </c>
      <c r="G237" s="140">
        <f t="shared" si="11"/>
        <v>0</v>
      </c>
    </row>
    <row r="238" spans="1:7" ht="14.25">
      <c r="A238" s="187" t="s">
        <v>2511</v>
      </c>
      <c r="B238" s="90" t="s">
        <v>1092</v>
      </c>
      <c r="C238" s="78" t="s">
        <v>823</v>
      </c>
      <c r="D238" s="174">
        <v>2</v>
      </c>
      <c r="E238" s="141"/>
      <c r="F238" s="140">
        <f t="shared" si="10"/>
        <v>0</v>
      </c>
      <c r="G238" s="140">
        <f t="shared" si="11"/>
        <v>0</v>
      </c>
    </row>
    <row r="239" spans="1:7" ht="14.25">
      <c r="A239" s="187" t="s">
        <v>2512</v>
      </c>
      <c r="B239" s="90" t="s">
        <v>1093</v>
      </c>
      <c r="C239" s="78" t="s">
        <v>823</v>
      </c>
      <c r="D239" s="174">
        <v>2</v>
      </c>
      <c r="E239" s="141"/>
      <c r="F239" s="140">
        <f t="shared" si="10"/>
        <v>0</v>
      </c>
      <c r="G239" s="140">
        <f t="shared" si="11"/>
        <v>0</v>
      </c>
    </row>
    <row r="240" spans="1:7" ht="14.25">
      <c r="A240" s="187" t="s">
        <v>2513</v>
      </c>
      <c r="B240" s="90" t="s">
        <v>1094</v>
      </c>
      <c r="C240" s="78" t="s">
        <v>823</v>
      </c>
      <c r="D240" s="174">
        <v>1</v>
      </c>
      <c r="E240" s="141"/>
      <c r="F240" s="140">
        <f t="shared" si="10"/>
        <v>0</v>
      </c>
      <c r="G240" s="140">
        <f t="shared" si="11"/>
        <v>0</v>
      </c>
    </row>
    <row r="241" spans="1:7" ht="14.25">
      <c r="A241" s="187" t="s">
        <v>2514</v>
      </c>
      <c r="B241" s="90" t="s">
        <v>119</v>
      </c>
      <c r="C241" s="78" t="s">
        <v>823</v>
      </c>
      <c r="D241" s="174">
        <v>1</v>
      </c>
      <c r="E241" s="141"/>
      <c r="F241" s="140">
        <f t="shared" si="10"/>
        <v>0</v>
      </c>
      <c r="G241" s="140">
        <f t="shared" si="11"/>
        <v>0</v>
      </c>
    </row>
    <row r="242" spans="1:7" ht="14.25">
      <c r="A242" s="187" t="s">
        <v>2515</v>
      </c>
      <c r="B242" s="90" t="s">
        <v>993</v>
      </c>
      <c r="C242" s="78" t="s">
        <v>823</v>
      </c>
      <c r="D242" s="174">
        <v>1</v>
      </c>
      <c r="E242" s="141"/>
      <c r="F242" s="140">
        <f t="shared" si="10"/>
        <v>0</v>
      </c>
      <c r="G242" s="140">
        <f t="shared" si="11"/>
        <v>0</v>
      </c>
    </row>
    <row r="243" spans="1:7" ht="14.25">
      <c r="A243" s="187" t="s">
        <v>2516</v>
      </c>
      <c r="B243" s="90" t="s">
        <v>1095</v>
      </c>
      <c r="C243" s="78" t="s">
        <v>823</v>
      </c>
      <c r="D243" s="174">
        <v>1</v>
      </c>
      <c r="E243" s="141"/>
      <c r="F243" s="140">
        <f t="shared" si="10"/>
        <v>0</v>
      </c>
      <c r="G243" s="140">
        <f t="shared" si="11"/>
        <v>0</v>
      </c>
    </row>
    <row r="244" spans="1:7" ht="14.25">
      <c r="A244" s="187" t="s">
        <v>2517</v>
      </c>
      <c r="B244" s="90" t="s">
        <v>134</v>
      </c>
      <c r="C244" s="78" t="s">
        <v>823</v>
      </c>
      <c r="D244" s="174">
        <v>2</v>
      </c>
      <c r="E244" s="141"/>
      <c r="F244" s="140">
        <f t="shared" si="10"/>
        <v>0</v>
      </c>
      <c r="G244" s="140">
        <f t="shared" si="11"/>
        <v>0</v>
      </c>
    </row>
    <row r="245" spans="1:7" ht="14.25">
      <c r="A245" s="187" t="s">
        <v>2518</v>
      </c>
      <c r="B245" s="90" t="s">
        <v>1096</v>
      </c>
      <c r="C245" s="78" t="s">
        <v>823</v>
      </c>
      <c r="D245" s="174">
        <v>2</v>
      </c>
      <c r="E245" s="141"/>
      <c r="F245" s="140">
        <f t="shared" si="10"/>
        <v>0</v>
      </c>
      <c r="G245" s="140">
        <f t="shared" si="11"/>
        <v>0</v>
      </c>
    </row>
    <row r="246" spans="1:7" ht="14.25">
      <c r="A246" s="187" t="s">
        <v>2519</v>
      </c>
      <c r="B246" s="90" t="s">
        <v>1097</v>
      </c>
      <c r="C246" s="78" t="s">
        <v>823</v>
      </c>
      <c r="D246" s="174">
        <v>1</v>
      </c>
      <c r="E246" s="141"/>
      <c r="F246" s="140">
        <f t="shared" si="10"/>
        <v>0</v>
      </c>
      <c r="G246" s="140">
        <f t="shared" si="11"/>
        <v>0</v>
      </c>
    </row>
    <row r="247" spans="1:7" ht="14.25">
      <c r="A247" s="187" t="s">
        <v>2520</v>
      </c>
      <c r="B247" s="90" t="s">
        <v>1098</v>
      </c>
      <c r="C247" s="78" t="s">
        <v>823</v>
      </c>
      <c r="D247" s="174">
        <v>10</v>
      </c>
      <c r="E247" s="141"/>
      <c r="F247" s="140">
        <f t="shared" si="10"/>
        <v>0</v>
      </c>
      <c r="G247" s="140">
        <f t="shared" si="11"/>
        <v>0</v>
      </c>
    </row>
    <row r="248" spans="1:7" ht="14.25">
      <c r="A248" s="187" t="s">
        <v>2521</v>
      </c>
      <c r="B248" s="90" t="s">
        <v>1099</v>
      </c>
      <c r="C248" s="78" t="s">
        <v>823</v>
      </c>
      <c r="D248" s="174">
        <v>10</v>
      </c>
      <c r="E248" s="141"/>
      <c r="F248" s="140">
        <f t="shared" si="10"/>
        <v>0</v>
      </c>
      <c r="G248" s="140">
        <f t="shared" si="11"/>
        <v>0</v>
      </c>
    </row>
    <row r="249" spans="1:7" ht="14.25">
      <c r="A249" s="187" t="s">
        <v>2522</v>
      </c>
      <c r="B249" s="90" t="s">
        <v>1100</v>
      </c>
      <c r="C249" s="78" t="s">
        <v>823</v>
      </c>
      <c r="D249" s="174">
        <v>10</v>
      </c>
      <c r="E249" s="141"/>
      <c r="F249" s="140">
        <f t="shared" si="10"/>
        <v>0</v>
      </c>
      <c r="G249" s="140">
        <f t="shared" si="11"/>
        <v>0</v>
      </c>
    </row>
    <row r="250" spans="1:7" ht="14.25">
      <c r="A250" s="187" t="s">
        <v>2523</v>
      </c>
      <c r="B250" s="90" t="s">
        <v>1101</v>
      </c>
      <c r="C250" s="78" t="s">
        <v>823</v>
      </c>
      <c r="D250" s="174">
        <v>10</v>
      </c>
      <c r="E250" s="141"/>
      <c r="F250" s="140">
        <f t="shared" si="10"/>
        <v>0</v>
      </c>
      <c r="G250" s="140">
        <f t="shared" si="11"/>
        <v>0</v>
      </c>
    </row>
    <row r="251" spans="1:7" ht="14.25">
      <c r="A251" s="187" t="s">
        <v>2524</v>
      </c>
      <c r="B251" s="90" t="s">
        <v>990</v>
      </c>
      <c r="C251" s="78" t="s">
        <v>823</v>
      </c>
      <c r="D251" s="174">
        <v>2</v>
      </c>
      <c r="E251" s="141"/>
      <c r="F251" s="140">
        <f t="shared" si="10"/>
        <v>0</v>
      </c>
      <c r="G251" s="140">
        <f t="shared" si="11"/>
        <v>0</v>
      </c>
    </row>
    <row r="252" spans="1:7" ht="14.25">
      <c r="A252" s="187" t="s">
        <v>2525</v>
      </c>
      <c r="B252" s="90" t="s">
        <v>1102</v>
      </c>
      <c r="C252" s="78" t="s">
        <v>823</v>
      </c>
      <c r="D252" s="174">
        <v>2</v>
      </c>
      <c r="E252" s="141"/>
      <c r="F252" s="140">
        <f t="shared" si="10"/>
        <v>0</v>
      </c>
      <c r="G252" s="140">
        <f t="shared" si="11"/>
        <v>0</v>
      </c>
    </row>
    <row r="253" spans="1:7" ht="14.25">
      <c r="A253" s="187" t="s">
        <v>2526</v>
      </c>
      <c r="B253" s="90" t="s">
        <v>1103</v>
      </c>
      <c r="C253" s="78" t="s">
        <v>823</v>
      </c>
      <c r="D253" s="174">
        <v>1</v>
      </c>
      <c r="E253" s="141"/>
      <c r="F253" s="140">
        <f t="shared" si="10"/>
        <v>0</v>
      </c>
      <c r="G253" s="140">
        <f t="shared" si="11"/>
        <v>0</v>
      </c>
    </row>
    <row r="254" spans="1:7" ht="14.25">
      <c r="A254" s="187" t="s">
        <v>2527</v>
      </c>
      <c r="B254" s="90" t="s">
        <v>1088</v>
      </c>
      <c r="C254" s="78" t="s">
        <v>11</v>
      </c>
      <c r="D254" s="174">
        <v>30</v>
      </c>
      <c r="E254" s="141"/>
      <c r="F254" s="140">
        <f t="shared" si="10"/>
        <v>0</v>
      </c>
      <c r="G254" s="140">
        <f t="shared" si="11"/>
        <v>0</v>
      </c>
    </row>
    <row r="255" spans="1:7" ht="14.25">
      <c r="A255" s="187" t="s">
        <v>2528</v>
      </c>
      <c r="B255" s="90" t="s">
        <v>1104</v>
      </c>
      <c r="C255" s="78" t="s">
        <v>823</v>
      </c>
      <c r="D255" s="174">
        <v>2</v>
      </c>
      <c r="E255" s="141"/>
      <c r="F255" s="141">
        <f>SUM(E255*1.2)</f>
        <v>0</v>
      </c>
      <c r="G255" s="141">
        <f>SUM(D255*E255)</f>
        <v>0</v>
      </c>
    </row>
    <row r="256" spans="1:7" ht="14.25">
      <c r="A256" s="187" t="s">
        <v>2529</v>
      </c>
      <c r="B256" s="90" t="s">
        <v>1105</v>
      </c>
      <c r="C256" s="78" t="s">
        <v>823</v>
      </c>
      <c r="D256" s="174">
        <v>2</v>
      </c>
      <c r="E256" s="141"/>
      <c r="F256" s="141">
        <f aca="true" t="shared" si="12" ref="F256:F269">SUM(E256*1.2)</f>
        <v>0</v>
      </c>
      <c r="G256" s="141">
        <f aca="true" t="shared" si="13" ref="G256:G269">SUM(D256*E256)</f>
        <v>0</v>
      </c>
    </row>
    <row r="257" spans="1:7" ht="14.25">
      <c r="A257" s="187" t="s">
        <v>2530</v>
      </c>
      <c r="B257" s="90" t="s">
        <v>1106</v>
      </c>
      <c r="C257" s="78" t="s">
        <v>823</v>
      </c>
      <c r="D257" s="174">
        <v>2</v>
      </c>
      <c r="E257" s="141"/>
      <c r="F257" s="141">
        <f t="shared" si="12"/>
        <v>0</v>
      </c>
      <c r="G257" s="141">
        <f t="shared" si="13"/>
        <v>0</v>
      </c>
    </row>
    <row r="258" spans="1:7" ht="14.25">
      <c r="A258" s="187" t="s">
        <v>2531</v>
      </c>
      <c r="B258" s="90" t="s">
        <v>176</v>
      </c>
      <c r="C258" s="78" t="s">
        <v>823</v>
      </c>
      <c r="D258" s="174">
        <v>2</v>
      </c>
      <c r="E258" s="141"/>
      <c r="F258" s="141">
        <f t="shared" si="12"/>
        <v>0</v>
      </c>
      <c r="G258" s="141">
        <f t="shared" si="13"/>
        <v>0</v>
      </c>
    </row>
    <row r="259" spans="1:7" ht="14.25">
      <c r="A259" s="187" t="s">
        <v>2532</v>
      </c>
      <c r="B259" s="90" t="s">
        <v>1107</v>
      </c>
      <c r="C259" s="78" t="s">
        <v>823</v>
      </c>
      <c r="D259" s="174">
        <v>2</v>
      </c>
      <c r="E259" s="141"/>
      <c r="F259" s="141">
        <f t="shared" si="12"/>
        <v>0</v>
      </c>
      <c r="G259" s="141">
        <f t="shared" si="13"/>
        <v>0</v>
      </c>
    </row>
    <row r="260" spans="1:7" ht="14.25">
      <c r="A260" s="187" t="s">
        <v>2533</v>
      </c>
      <c r="B260" s="90" t="s">
        <v>1108</v>
      </c>
      <c r="C260" s="78" t="s">
        <v>823</v>
      </c>
      <c r="D260" s="174">
        <v>2</v>
      </c>
      <c r="E260" s="141"/>
      <c r="F260" s="141">
        <f t="shared" si="12"/>
        <v>0</v>
      </c>
      <c r="G260" s="141">
        <f t="shared" si="13"/>
        <v>0</v>
      </c>
    </row>
    <row r="261" spans="1:7" ht="14.25">
      <c r="A261" s="187" t="s">
        <v>2534</v>
      </c>
      <c r="B261" s="90" t="s">
        <v>1109</v>
      </c>
      <c r="C261" s="78" t="s">
        <v>823</v>
      </c>
      <c r="D261" s="174">
        <v>2</v>
      </c>
      <c r="E261" s="141"/>
      <c r="F261" s="141">
        <f t="shared" si="12"/>
        <v>0</v>
      </c>
      <c r="G261" s="141">
        <f t="shared" si="13"/>
        <v>0</v>
      </c>
    </row>
    <row r="262" spans="1:7" ht="14.25">
      <c r="A262" s="187" t="s">
        <v>2535</v>
      </c>
      <c r="B262" s="90" t="s">
        <v>25</v>
      </c>
      <c r="C262" s="78" t="s">
        <v>823</v>
      </c>
      <c r="D262" s="174">
        <v>2</v>
      </c>
      <c r="E262" s="141"/>
      <c r="F262" s="141">
        <f t="shared" si="12"/>
        <v>0</v>
      </c>
      <c r="G262" s="141">
        <f t="shared" si="13"/>
        <v>0</v>
      </c>
    </row>
    <row r="263" spans="1:7" ht="14.25">
      <c r="A263" s="187" t="s">
        <v>2536</v>
      </c>
      <c r="B263" s="90" t="s">
        <v>1110</v>
      </c>
      <c r="C263" s="78" t="s">
        <v>823</v>
      </c>
      <c r="D263" s="174">
        <v>2</v>
      </c>
      <c r="E263" s="141"/>
      <c r="F263" s="141">
        <f t="shared" si="12"/>
        <v>0</v>
      </c>
      <c r="G263" s="141">
        <f t="shared" si="13"/>
        <v>0</v>
      </c>
    </row>
    <row r="264" spans="1:7" ht="14.25">
      <c r="A264" s="187" t="s">
        <v>2537</v>
      </c>
      <c r="B264" s="90" t="s">
        <v>1111</v>
      </c>
      <c r="C264" s="78" t="s">
        <v>823</v>
      </c>
      <c r="D264" s="174">
        <v>2</v>
      </c>
      <c r="E264" s="141"/>
      <c r="F264" s="141">
        <f t="shared" si="12"/>
        <v>0</v>
      </c>
      <c r="G264" s="141">
        <f t="shared" si="13"/>
        <v>0</v>
      </c>
    </row>
    <row r="265" spans="1:7" ht="14.25">
      <c r="A265" s="187" t="s">
        <v>2538</v>
      </c>
      <c r="B265" s="90" t="s">
        <v>1112</v>
      </c>
      <c r="C265" s="78" t="s">
        <v>823</v>
      </c>
      <c r="D265" s="174">
        <v>2</v>
      </c>
      <c r="E265" s="141"/>
      <c r="F265" s="141">
        <f t="shared" si="12"/>
        <v>0</v>
      </c>
      <c r="G265" s="141">
        <f t="shared" si="13"/>
        <v>0</v>
      </c>
    </row>
    <row r="266" spans="1:7" ht="14.25">
      <c r="A266" s="187" t="s">
        <v>2539</v>
      </c>
      <c r="B266" s="90" t="s">
        <v>1113</v>
      </c>
      <c r="C266" s="78" t="s">
        <v>823</v>
      </c>
      <c r="D266" s="174">
        <v>2</v>
      </c>
      <c r="E266" s="141"/>
      <c r="F266" s="141">
        <f t="shared" si="12"/>
        <v>0</v>
      </c>
      <c r="G266" s="141">
        <f t="shared" si="13"/>
        <v>0</v>
      </c>
    </row>
    <row r="267" spans="1:7" ht="14.25">
      <c r="A267" s="187" t="s">
        <v>2540</v>
      </c>
      <c r="B267" s="90" t="s">
        <v>1114</v>
      </c>
      <c r="C267" s="78" t="s">
        <v>823</v>
      </c>
      <c r="D267" s="174">
        <v>2</v>
      </c>
      <c r="E267" s="141"/>
      <c r="F267" s="141">
        <f t="shared" si="12"/>
        <v>0</v>
      </c>
      <c r="G267" s="141">
        <f t="shared" si="13"/>
        <v>0</v>
      </c>
    </row>
    <row r="268" spans="1:7" ht="14.25">
      <c r="A268" s="187" t="s">
        <v>2541</v>
      </c>
      <c r="B268" s="90" t="s">
        <v>1115</v>
      </c>
      <c r="C268" s="78" t="s">
        <v>823</v>
      </c>
      <c r="D268" s="174">
        <v>2</v>
      </c>
      <c r="E268" s="141"/>
      <c r="F268" s="141">
        <f t="shared" si="12"/>
        <v>0</v>
      </c>
      <c r="G268" s="141">
        <f t="shared" si="13"/>
        <v>0</v>
      </c>
    </row>
    <row r="269" spans="1:7" ht="14.25">
      <c r="A269" s="187" t="s">
        <v>2542</v>
      </c>
      <c r="B269" s="90" t="s">
        <v>1088</v>
      </c>
      <c r="C269" s="78" t="s">
        <v>11</v>
      </c>
      <c r="D269" s="174">
        <v>80</v>
      </c>
      <c r="E269" s="141"/>
      <c r="F269" s="141">
        <f t="shared" si="12"/>
        <v>0</v>
      </c>
      <c r="G269" s="141">
        <f t="shared" si="13"/>
        <v>0</v>
      </c>
    </row>
    <row r="270" spans="1:7" ht="51">
      <c r="A270" s="187" t="s">
        <v>2543</v>
      </c>
      <c r="B270" s="77" t="s">
        <v>994</v>
      </c>
      <c r="C270" s="139" t="s">
        <v>823</v>
      </c>
      <c r="D270" s="145">
        <v>3</v>
      </c>
      <c r="E270" s="140"/>
      <c r="F270" s="140">
        <f aca="true" t="shared" si="14" ref="F270:F275">SUM(E270*1.2)</f>
        <v>0</v>
      </c>
      <c r="G270" s="140">
        <f aca="true" t="shared" si="15" ref="G270:G275">SUM(D270*E270)</f>
        <v>0</v>
      </c>
    </row>
    <row r="271" spans="1:7" ht="14.25">
      <c r="A271" s="187" t="s">
        <v>2544</v>
      </c>
      <c r="B271" s="77" t="s">
        <v>995</v>
      </c>
      <c r="C271" s="139" t="s">
        <v>823</v>
      </c>
      <c r="D271" s="145">
        <v>3</v>
      </c>
      <c r="E271" s="141"/>
      <c r="F271" s="140">
        <f t="shared" si="14"/>
        <v>0</v>
      </c>
      <c r="G271" s="140">
        <f t="shared" si="15"/>
        <v>0</v>
      </c>
    </row>
    <row r="272" spans="1:7" ht="14.25">
      <c r="A272" s="187" t="s">
        <v>2545</v>
      </c>
      <c r="B272" s="77" t="s">
        <v>996</v>
      </c>
      <c r="C272" s="139" t="s">
        <v>823</v>
      </c>
      <c r="D272" s="145">
        <v>3</v>
      </c>
      <c r="E272" s="141"/>
      <c r="F272" s="140">
        <f t="shared" si="14"/>
        <v>0</v>
      </c>
      <c r="G272" s="140">
        <f t="shared" si="15"/>
        <v>0</v>
      </c>
    </row>
    <row r="273" spans="1:7" ht="14.25">
      <c r="A273" s="187" t="s">
        <v>2546</v>
      </c>
      <c r="B273" s="77" t="s">
        <v>997</v>
      </c>
      <c r="C273" s="139" t="s">
        <v>823</v>
      </c>
      <c r="D273" s="145">
        <v>3</v>
      </c>
      <c r="E273" s="141"/>
      <c r="F273" s="140">
        <f t="shared" si="14"/>
        <v>0</v>
      </c>
      <c r="G273" s="140">
        <f t="shared" si="15"/>
        <v>0</v>
      </c>
    </row>
    <row r="274" spans="1:7" ht="14.25">
      <c r="A274" s="187" t="s">
        <v>2547</v>
      </c>
      <c r="B274" s="77" t="s">
        <v>998</v>
      </c>
      <c r="C274" s="139" t="s">
        <v>823</v>
      </c>
      <c r="D274" s="145">
        <v>3</v>
      </c>
      <c r="E274" s="141"/>
      <c r="F274" s="140">
        <f t="shared" si="14"/>
        <v>0</v>
      </c>
      <c r="G274" s="140">
        <f t="shared" si="15"/>
        <v>0</v>
      </c>
    </row>
    <row r="275" spans="1:7" ht="14.25">
      <c r="A275" s="187" t="s">
        <v>2548</v>
      </c>
      <c r="B275" s="90" t="s">
        <v>999</v>
      </c>
      <c r="C275" s="78" t="s">
        <v>823</v>
      </c>
      <c r="D275" s="174">
        <v>12</v>
      </c>
      <c r="E275" s="140"/>
      <c r="F275" s="140">
        <f t="shared" si="14"/>
        <v>0</v>
      </c>
      <c r="G275" s="140">
        <f t="shared" si="15"/>
        <v>0</v>
      </c>
    </row>
    <row r="276" spans="1:7" ht="14.25">
      <c r="A276" s="187" t="s">
        <v>2549</v>
      </c>
      <c r="B276" s="90" t="s">
        <v>1000</v>
      </c>
      <c r="C276" s="78" t="s">
        <v>823</v>
      </c>
      <c r="D276" s="174">
        <v>1</v>
      </c>
      <c r="E276" s="141"/>
      <c r="F276" s="140">
        <f aca="true" t="shared" si="16" ref="F276:F339">SUM(E276*1.2)</f>
        <v>0</v>
      </c>
      <c r="G276" s="140">
        <f aca="true" t="shared" si="17" ref="G276:G339">SUM(D276*E276)</f>
        <v>0</v>
      </c>
    </row>
    <row r="277" spans="1:7" ht="14.25">
      <c r="A277" s="187" t="s">
        <v>2550</v>
      </c>
      <c r="B277" s="90" t="s">
        <v>1001</v>
      </c>
      <c r="C277" s="78" t="s">
        <v>823</v>
      </c>
      <c r="D277" s="174">
        <v>15</v>
      </c>
      <c r="E277" s="141"/>
      <c r="F277" s="140">
        <f t="shared" si="16"/>
        <v>0</v>
      </c>
      <c r="G277" s="140">
        <f t="shared" si="17"/>
        <v>0</v>
      </c>
    </row>
    <row r="278" spans="1:7" ht="14.25">
      <c r="A278" s="187" t="s">
        <v>2551</v>
      </c>
      <c r="B278" s="90" t="s">
        <v>1002</v>
      </c>
      <c r="C278" s="78" t="s">
        <v>823</v>
      </c>
      <c r="D278" s="174">
        <v>2</v>
      </c>
      <c r="E278" s="141"/>
      <c r="F278" s="140">
        <f t="shared" si="16"/>
        <v>0</v>
      </c>
      <c r="G278" s="140">
        <f t="shared" si="17"/>
        <v>0</v>
      </c>
    </row>
    <row r="279" spans="1:7" ht="14.25">
      <c r="A279" s="187" t="s">
        <v>2552</v>
      </c>
      <c r="B279" s="90" t="s">
        <v>1003</v>
      </c>
      <c r="C279" s="78" t="s">
        <v>823</v>
      </c>
      <c r="D279" s="174">
        <v>2</v>
      </c>
      <c r="E279" s="141"/>
      <c r="F279" s="140">
        <f t="shared" si="16"/>
        <v>0</v>
      </c>
      <c r="G279" s="140">
        <f t="shared" si="17"/>
        <v>0</v>
      </c>
    </row>
    <row r="280" spans="1:7" ht="14.25">
      <c r="A280" s="187" t="s">
        <v>2553</v>
      </c>
      <c r="B280" s="90" t="s">
        <v>1004</v>
      </c>
      <c r="C280" s="78" t="s">
        <v>823</v>
      </c>
      <c r="D280" s="174">
        <v>4</v>
      </c>
      <c r="E280" s="141"/>
      <c r="F280" s="140">
        <f t="shared" si="16"/>
        <v>0</v>
      </c>
      <c r="G280" s="140">
        <f t="shared" si="17"/>
        <v>0</v>
      </c>
    </row>
    <row r="281" spans="1:7" ht="14.25">
      <c r="A281" s="187" t="s">
        <v>2554</v>
      </c>
      <c r="B281" s="90" t="s">
        <v>1005</v>
      </c>
      <c r="C281" s="78" t="s">
        <v>823</v>
      </c>
      <c r="D281" s="174">
        <v>2</v>
      </c>
      <c r="E281" s="141"/>
      <c r="F281" s="140">
        <f t="shared" si="16"/>
        <v>0</v>
      </c>
      <c r="G281" s="140">
        <f t="shared" si="17"/>
        <v>0</v>
      </c>
    </row>
    <row r="282" spans="1:7" ht="14.25">
      <c r="A282" s="187" t="s">
        <v>2555</v>
      </c>
      <c r="B282" s="90" t="s">
        <v>1006</v>
      </c>
      <c r="C282" s="78" t="s">
        <v>823</v>
      </c>
      <c r="D282" s="174">
        <v>2</v>
      </c>
      <c r="E282" s="141"/>
      <c r="F282" s="140">
        <f t="shared" si="16"/>
        <v>0</v>
      </c>
      <c r="G282" s="140">
        <f t="shared" si="17"/>
        <v>0</v>
      </c>
    </row>
    <row r="283" spans="1:7" ht="14.25">
      <c r="A283" s="187" t="s">
        <v>2556</v>
      </c>
      <c r="B283" s="90" t="s">
        <v>1007</v>
      </c>
      <c r="C283" s="78" t="s">
        <v>823</v>
      </c>
      <c r="D283" s="174">
        <v>1</v>
      </c>
      <c r="E283" s="141"/>
      <c r="F283" s="140">
        <f t="shared" si="16"/>
        <v>0</v>
      </c>
      <c r="G283" s="140">
        <f t="shared" si="17"/>
        <v>0</v>
      </c>
    </row>
    <row r="284" spans="1:7" ht="14.25">
      <c r="A284" s="187" t="s">
        <v>2557</v>
      </c>
      <c r="B284" s="90" t="s">
        <v>1008</v>
      </c>
      <c r="C284" s="78" t="s">
        <v>823</v>
      </c>
      <c r="D284" s="174">
        <v>1</v>
      </c>
      <c r="E284" s="141"/>
      <c r="F284" s="140">
        <f t="shared" si="16"/>
        <v>0</v>
      </c>
      <c r="G284" s="140">
        <f t="shared" si="17"/>
        <v>0</v>
      </c>
    </row>
    <row r="285" spans="1:7" ht="14.25">
      <c r="A285" s="187" t="s">
        <v>2558</v>
      </c>
      <c r="B285" s="90" t="s">
        <v>1009</v>
      </c>
      <c r="C285" s="78" t="s">
        <v>823</v>
      </c>
      <c r="D285" s="174">
        <v>2</v>
      </c>
      <c r="E285" s="141"/>
      <c r="F285" s="140">
        <f t="shared" si="16"/>
        <v>0</v>
      </c>
      <c r="G285" s="140">
        <f t="shared" si="17"/>
        <v>0</v>
      </c>
    </row>
    <row r="286" spans="1:7" ht="14.25">
      <c r="A286" s="187" t="s">
        <v>2559</v>
      </c>
      <c r="B286" s="90" t="s">
        <v>1010</v>
      </c>
      <c r="C286" s="78" t="s">
        <v>823</v>
      </c>
      <c r="D286" s="174">
        <v>1</v>
      </c>
      <c r="E286" s="141"/>
      <c r="F286" s="140">
        <f t="shared" si="16"/>
        <v>0</v>
      </c>
      <c r="G286" s="140">
        <f t="shared" si="17"/>
        <v>0</v>
      </c>
    </row>
    <row r="287" spans="1:7" ht="14.25">
      <c r="A287" s="187" t="s">
        <v>2560</v>
      </c>
      <c r="B287" s="90" t="s">
        <v>1011</v>
      </c>
      <c r="C287" s="78" t="s">
        <v>823</v>
      </c>
      <c r="D287" s="174">
        <v>1</v>
      </c>
      <c r="E287" s="141"/>
      <c r="F287" s="140">
        <f t="shared" si="16"/>
        <v>0</v>
      </c>
      <c r="G287" s="140">
        <f t="shared" si="17"/>
        <v>0</v>
      </c>
    </row>
    <row r="288" spans="1:7" ht="14.25">
      <c r="A288" s="187" t="s">
        <v>2561</v>
      </c>
      <c r="B288" s="90" t="s">
        <v>1012</v>
      </c>
      <c r="C288" s="78" t="s">
        <v>823</v>
      </c>
      <c r="D288" s="174">
        <v>4</v>
      </c>
      <c r="E288" s="141"/>
      <c r="F288" s="140">
        <f t="shared" si="16"/>
        <v>0</v>
      </c>
      <c r="G288" s="140">
        <f t="shared" si="17"/>
        <v>0</v>
      </c>
    </row>
    <row r="289" spans="1:7" ht="14.25">
      <c r="A289" s="187" t="s">
        <v>2562</v>
      </c>
      <c r="B289" s="90" t="s">
        <v>1013</v>
      </c>
      <c r="C289" s="78" t="s">
        <v>823</v>
      </c>
      <c r="D289" s="174">
        <v>8</v>
      </c>
      <c r="E289" s="141"/>
      <c r="F289" s="140">
        <f t="shared" si="16"/>
        <v>0</v>
      </c>
      <c r="G289" s="140">
        <f t="shared" si="17"/>
        <v>0</v>
      </c>
    </row>
    <row r="290" spans="1:7" ht="14.25">
      <c r="A290" s="187" t="s">
        <v>2563</v>
      </c>
      <c r="B290" s="90" t="s">
        <v>1014</v>
      </c>
      <c r="C290" s="78" t="s">
        <v>823</v>
      </c>
      <c r="D290" s="174">
        <v>2</v>
      </c>
      <c r="E290" s="141"/>
      <c r="F290" s="140">
        <f t="shared" si="16"/>
        <v>0</v>
      </c>
      <c r="G290" s="140">
        <f t="shared" si="17"/>
        <v>0</v>
      </c>
    </row>
    <row r="291" spans="1:7" ht="14.25">
      <c r="A291" s="187" t="s">
        <v>2564</v>
      </c>
      <c r="B291" s="90" t="s">
        <v>1015</v>
      </c>
      <c r="C291" s="78" t="s">
        <v>823</v>
      </c>
      <c r="D291" s="174">
        <v>1</v>
      </c>
      <c r="E291" s="141"/>
      <c r="F291" s="140">
        <f t="shared" si="16"/>
        <v>0</v>
      </c>
      <c r="G291" s="140">
        <f t="shared" si="17"/>
        <v>0</v>
      </c>
    </row>
    <row r="292" spans="1:7" ht="14.25">
      <c r="A292" s="187" t="s">
        <v>2565</v>
      </c>
      <c r="B292" s="90" t="s">
        <v>1016</v>
      </c>
      <c r="C292" s="78" t="s">
        <v>823</v>
      </c>
      <c r="D292" s="174">
        <v>20</v>
      </c>
      <c r="E292" s="141"/>
      <c r="F292" s="140">
        <f t="shared" si="16"/>
        <v>0</v>
      </c>
      <c r="G292" s="140">
        <f t="shared" si="17"/>
        <v>0</v>
      </c>
    </row>
    <row r="293" spans="1:7" ht="14.25">
      <c r="A293" s="187" t="s">
        <v>2566</v>
      </c>
      <c r="B293" s="90" t="s">
        <v>1017</v>
      </c>
      <c r="C293" s="78" t="s">
        <v>823</v>
      </c>
      <c r="D293" s="174">
        <v>2</v>
      </c>
      <c r="E293" s="141"/>
      <c r="F293" s="140">
        <f t="shared" si="16"/>
        <v>0</v>
      </c>
      <c r="G293" s="140">
        <f t="shared" si="17"/>
        <v>0</v>
      </c>
    </row>
    <row r="294" spans="1:7" ht="14.25">
      <c r="A294" s="187" t="s">
        <v>2567</v>
      </c>
      <c r="B294" s="90" t="s">
        <v>1018</v>
      </c>
      <c r="C294" s="78" t="s">
        <v>823</v>
      </c>
      <c r="D294" s="174">
        <v>4</v>
      </c>
      <c r="E294" s="141"/>
      <c r="F294" s="140">
        <f t="shared" si="16"/>
        <v>0</v>
      </c>
      <c r="G294" s="140">
        <f t="shared" si="17"/>
        <v>0</v>
      </c>
    </row>
    <row r="295" spans="1:7" ht="14.25">
      <c r="A295" s="187" t="s">
        <v>2568</v>
      </c>
      <c r="B295" s="90" t="s">
        <v>1019</v>
      </c>
      <c r="C295" s="78" t="s">
        <v>823</v>
      </c>
      <c r="D295" s="174">
        <v>16</v>
      </c>
      <c r="E295" s="141"/>
      <c r="F295" s="140">
        <f t="shared" si="16"/>
        <v>0</v>
      </c>
      <c r="G295" s="140">
        <f t="shared" si="17"/>
        <v>0</v>
      </c>
    </row>
    <row r="296" spans="1:7" ht="25.5">
      <c r="A296" s="187" t="s">
        <v>2569</v>
      </c>
      <c r="B296" s="90" t="s">
        <v>1020</v>
      </c>
      <c r="C296" s="78" t="s">
        <v>823</v>
      </c>
      <c r="D296" s="174">
        <v>2</v>
      </c>
      <c r="E296" s="141"/>
      <c r="F296" s="140">
        <f t="shared" si="16"/>
        <v>0</v>
      </c>
      <c r="G296" s="140">
        <f t="shared" si="17"/>
        <v>0</v>
      </c>
    </row>
    <row r="297" spans="1:7" ht="25.5">
      <c r="A297" s="187" t="s">
        <v>2570</v>
      </c>
      <c r="B297" s="90" t="s">
        <v>1021</v>
      </c>
      <c r="C297" s="78" t="s">
        <v>823</v>
      </c>
      <c r="D297" s="174">
        <v>2</v>
      </c>
      <c r="E297" s="141"/>
      <c r="F297" s="140">
        <f t="shared" si="16"/>
        <v>0</v>
      </c>
      <c r="G297" s="140">
        <f t="shared" si="17"/>
        <v>0</v>
      </c>
    </row>
    <row r="298" spans="1:7" ht="14.25">
      <c r="A298" s="187" t="s">
        <v>2571</v>
      </c>
      <c r="B298" s="90" t="s">
        <v>1022</v>
      </c>
      <c r="C298" s="78" t="s">
        <v>823</v>
      </c>
      <c r="D298" s="174">
        <v>2</v>
      </c>
      <c r="E298" s="141"/>
      <c r="F298" s="140">
        <f t="shared" si="16"/>
        <v>0</v>
      </c>
      <c r="G298" s="140">
        <f t="shared" si="17"/>
        <v>0</v>
      </c>
    </row>
    <row r="299" spans="1:7" ht="14.25">
      <c r="A299" s="187" t="s">
        <v>2572</v>
      </c>
      <c r="B299" s="90" t="s">
        <v>1023</v>
      </c>
      <c r="C299" s="78" t="s">
        <v>823</v>
      </c>
      <c r="D299" s="174">
        <v>2</v>
      </c>
      <c r="E299" s="141"/>
      <c r="F299" s="140">
        <f t="shared" si="16"/>
        <v>0</v>
      </c>
      <c r="G299" s="140">
        <f t="shared" si="17"/>
        <v>0</v>
      </c>
    </row>
    <row r="300" spans="1:7" ht="14.25">
      <c r="A300" s="187" t="s">
        <v>2573</v>
      </c>
      <c r="B300" s="90" t="s">
        <v>1024</v>
      </c>
      <c r="C300" s="78" t="s">
        <v>823</v>
      </c>
      <c r="D300" s="174">
        <v>2</v>
      </c>
      <c r="E300" s="141"/>
      <c r="F300" s="140">
        <f t="shared" si="16"/>
        <v>0</v>
      </c>
      <c r="G300" s="140">
        <f t="shared" si="17"/>
        <v>0</v>
      </c>
    </row>
    <row r="301" spans="1:7" ht="14.25">
      <c r="A301" s="187" t="s">
        <v>2574</v>
      </c>
      <c r="B301" s="90" t="s">
        <v>1025</v>
      </c>
      <c r="C301" s="78" t="s">
        <v>823</v>
      </c>
      <c r="D301" s="174">
        <v>2</v>
      </c>
      <c r="E301" s="141"/>
      <c r="F301" s="140">
        <f t="shared" si="16"/>
        <v>0</v>
      </c>
      <c r="G301" s="140">
        <f t="shared" si="17"/>
        <v>0</v>
      </c>
    </row>
    <row r="302" spans="1:7" ht="25.5">
      <c r="A302" s="187" t="s">
        <v>2575</v>
      </c>
      <c r="B302" s="90" t="s">
        <v>1026</v>
      </c>
      <c r="C302" s="78" t="s">
        <v>823</v>
      </c>
      <c r="D302" s="174">
        <v>2</v>
      </c>
      <c r="E302" s="141"/>
      <c r="F302" s="140">
        <f t="shared" si="16"/>
        <v>0</v>
      </c>
      <c r="G302" s="140">
        <f t="shared" si="17"/>
        <v>0</v>
      </c>
    </row>
    <row r="303" spans="1:7" ht="14.25">
      <c r="A303" s="187" t="s">
        <v>2576</v>
      </c>
      <c r="B303" s="90" t="s">
        <v>1027</v>
      </c>
      <c r="C303" s="78" t="s">
        <v>823</v>
      </c>
      <c r="D303" s="174">
        <v>2</v>
      </c>
      <c r="E303" s="141"/>
      <c r="F303" s="140">
        <f t="shared" si="16"/>
        <v>0</v>
      </c>
      <c r="G303" s="140">
        <f t="shared" si="17"/>
        <v>0</v>
      </c>
    </row>
    <row r="304" spans="1:7" ht="14.25">
      <c r="A304" s="187" t="s">
        <v>2577</v>
      </c>
      <c r="B304" s="90" t="s">
        <v>1028</v>
      </c>
      <c r="C304" s="78" t="s">
        <v>823</v>
      </c>
      <c r="D304" s="174">
        <v>2</v>
      </c>
      <c r="E304" s="141"/>
      <c r="F304" s="140">
        <f t="shared" si="16"/>
        <v>0</v>
      </c>
      <c r="G304" s="140">
        <f t="shared" si="17"/>
        <v>0</v>
      </c>
    </row>
    <row r="305" spans="1:7" ht="14.25">
      <c r="A305" s="187" t="s">
        <v>2578</v>
      </c>
      <c r="B305" s="90" t="s">
        <v>1029</v>
      </c>
      <c r="C305" s="78" t="s">
        <v>823</v>
      </c>
      <c r="D305" s="174">
        <v>2</v>
      </c>
      <c r="E305" s="141"/>
      <c r="F305" s="140">
        <f t="shared" si="16"/>
        <v>0</v>
      </c>
      <c r="G305" s="140">
        <f t="shared" si="17"/>
        <v>0</v>
      </c>
    </row>
    <row r="306" spans="1:7" ht="14.25">
      <c r="A306" s="187" t="s">
        <v>2579</v>
      </c>
      <c r="B306" s="90" t="s">
        <v>196</v>
      </c>
      <c r="C306" s="78" t="s">
        <v>823</v>
      </c>
      <c r="D306" s="174">
        <v>2</v>
      </c>
      <c r="E306" s="141"/>
      <c r="F306" s="140">
        <f t="shared" si="16"/>
        <v>0</v>
      </c>
      <c r="G306" s="140">
        <f t="shared" si="17"/>
        <v>0</v>
      </c>
    </row>
    <row r="307" spans="1:7" ht="14.25">
      <c r="A307" s="187" t="s">
        <v>2580</v>
      </c>
      <c r="B307" s="90" t="s">
        <v>1030</v>
      </c>
      <c r="C307" s="78" t="s">
        <v>823</v>
      </c>
      <c r="D307" s="174">
        <v>2</v>
      </c>
      <c r="E307" s="141"/>
      <c r="F307" s="140">
        <f t="shared" si="16"/>
        <v>0</v>
      </c>
      <c r="G307" s="140">
        <f t="shared" si="17"/>
        <v>0</v>
      </c>
    </row>
    <row r="308" spans="1:7" ht="14.25">
      <c r="A308" s="187" t="s">
        <v>2581</v>
      </c>
      <c r="B308" s="90" t="s">
        <v>983</v>
      </c>
      <c r="C308" s="78" t="s">
        <v>823</v>
      </c>
      <c r="D308" s="174">
        <v>2</v>
      </c>
      <c r="E308" s="141"/>
      <c r="F308" s="140">
        <f t="shared" si="16"/>
        <v>0</v>
      </c>
      <c r="G308" s="140">
        <f t="shared" si="17"/>
        <v>0</v>
      </c>
    </row>
    <row r="309" spans="1:7" ht="14.25">
      <c r="A309" s="187" t="s">
        <v>2582</v>
      </c>
      <c r="B309" s="90" t="s">
        <v>1031</v>
      </c>
      <c r="C309" s="78" t="s">
        <v>823</v>
      </c>
      <c r="D309" s="174">
        <v>4</v>
      </c>
      <c r="E309" s="141"/>
      <c r="F309" s="140">
        <f t="shared" si="16"/>
        <v>0</v>
      </c>
      <c r="G309" s="140">
        <f t="shared" si="17"/>
        <v>0</v>
      </c>
    </row>
    <row r="310" spans="1:7" ht="14.25">
      <c r="A310" s="187" t="s">
        <v>2583</v>
      </c>
      <c r="B310" s="90" t="s">
        <v>1032</v>
      </c>
      <c r="C310" s="78" t="s">
        <v>823</v>
      </c>
      <c r="D310" s="174">
        <v>2</v>
      </c>
      <c r="E310" s="141"/>
      <c r="F310" s="140">
        <f t="shared" si="16"/>
        <v>0</v>
      </c>
      <c r="G310" s="140">
        <f t="shared" si="17"/>
        <v>0</v>
      </c>
    </row>
    <row r="311" spans="1:7" ht="14.25">
      <c r="A311" s="187" t="s">
        <v>2584</v>
      </c>
      <c r="B311" s="90" t="s">
        <v>1033</v>
      </c>
      <c r="C311" s="78" t="s">
        <v>823</v>
      </c>
      <c r="D311" s="174">
        <v>2</v>
      </c>
      <c r="E311" s="141"/>
      <c r="F311" s="140">
        <f t="shared" si="16"/>
        <v>0</v>
      </c>
      <c r="G311" s="140">
        <f t="shared" si="17"/>
        <v>0</v>
      </c>
    </row>
    <row r="312" spans="1:7" ht="14.25">
      <c r="A312" s="187" t="s">
        <v>2585</v>
      </c>
      <c r="B312" s="90" t="s">
        <v>1034</v>
      </c>
      <c r="C312" s="78" t="s">
        <v>823</v>
      </c>
      <c r="D312" s="174">
        <v>1</v>
      </c>
      <c r="E312" s="141"/>
      <c r="F312" s="140">
        <f t="shared" si="16"/>
        <v>0</v>
      </c>
      <c r="G312" s="140">
        <f t="shared" si="17"/>
        <v>0</v>
      </c>
    </row>
    <row r="313" spans="1:7" ht="14.25">
      <c r="A313" s="187" t="s">
        <v>2586</v>
      </c>
      <c r="B313" s="90" t="s">
        <v>1035</v>
      </c>
      <c r="C313" s="78" t="s">
        <v>823</v>
      </c>
      <c r="D313" s="174">
        <v>4</v>
      </c>
      <c r="E313" s="141"/>
      <c r="F313" s="140">
        <f t="shared" si="16"/>
        <v>0</v>
      </c>
      <c r="G313" s="140">
        <f t="shared" si="17"/>
        <v>0</v>
      </c>
    </row>
    <row r="314" spans="1:7" ht="14.25">
      <c r="A314" s="187" t="s">
        <v>2587</v>
      </c>
      <c r="B314" s="90" t="s">
        <v>93</v>
      </c>
      <c r="C314" s="78" t="s">
        <v>823</v>
      </c>
      <c r="D314" s="174">
        <v>4</v>
      </c>
      <c r="E314" s="141"/>
      <c r="F314" s="140">
        <f t="shared" si="16"/>
        <v>0</v>
      </c>
      <c r="G314" s="140">
        <f t="shared" si="17"/>
        <v>0</v>
      </c>
    </row>
    <row r="315" spans="1:7" ht="14.25">
      <c r="A315" s="187" t="s">
        <v>2588</v>
      </c>
      <c r="B315" s="90" t="s">
        <v>1036</v>
      </c>
      <c r="C315" s="78" t="s">
        <v>823</v>
      </c>
      <c r="D315" s="174">
        <v>2</v>
      </c>
      <c r="E315" s="141"/>
      <c r="F315" s="140">
        <f t="shared" si="16"/>
        <v>0</v>
      </c>
      <c r="G315" s="140">
        <f t="shared" si="17"/>
        <v>0</v>
      </c>
    </row>
    <row r="316" spans="1:7" ht="14.25">
      <c r="A316" s="187" t="s">
        <v>2589</v>
      </c>
      <c r="B316" s="90" t="s">
        <v>150</v>
      </c>
      <c r="C316" s="78" t="s">
        <v>823</v>
      </c>
      <c r="D316" s="174">
        <v>1</v>
      </c>
      <c r="E316" s="141"/>
      <c r="F316" s="140">
        <f t="shared" si="16"/>
        <v>0</v>
      </c>
      <c r="G316" s="140">
        <f t="shared" si="17"/>
        <v>0</v>
      </c>
    </row>
    <row r="317" spans="1:7" ht="14.25">
      <c r="A317" s="187" t="s">
        <v>2590</v>
      </c>
      <c r="B317" s="90" t="s">
        <v>27</v>
      </c>
      <c r="C317" s="78" t="s">
        <v>823</v>
      </c>
      <c r="D317" s="174">
        <v>4</v>
      </c>
      <c r="E317" s="141"/>
      <c r="F317" s="140">
        <f t="shared" si="16"/>
        <v>0</v>
      </c>
      <c r="G317" s="140">
        <f t="shared" si="17"/>
        <v>0</v>
      </c>
    </row>
    <row r="318" spans="1:7" ht="14.25">
      <c r="A318" s="187" t="s">
        <v>2591</v>
      </c>
      <c r="B318" s="90" t="s">
        <v>1037</v>
      </c>
      <c r="C318" s="78" t="s">
        <v>823</v>
      </c>
      <c r="D318" s="174">
        <v>4</v>
      </c>
      <c r="E318" s="141"/>
      <c r="F318" s="140">
        <f t="shared" si="16"/>
        <v>0</v>
      </c>
      <c r="G318" s="140">
        <f t="shared" si="17"/>
        <v>0</v>
      </c>
    </row>
    <row r="319" spans="1:7" ht="14.25">
      <c r="A319" s="187" t="s">
        <v>2592</v>
      </c>
      <c r="B319" s="90" t="s">
        <v>1038</v>
      </c>
      <c r="C319" s="78" t="s">
        <v>823</v>
      </c>
      <c r="D319" s="174">
        <v>2</v>
      </c>
      <c r="E319" s="141"/>
      <c r="F319" s="140">
        <f t="shared" si="16"/>
        <v>0</v>
      </c>
      <c r="G319" s="140">
        <f t="shared" si="17"/>
        <v>0</v>
      </c>
    </row>
    <row r="320" spans="1:7" ht="14.25">
      <c r="A320" s="187" t="s">
        <v>2593</v>
      </c>
      <c r="B320" s="90" t="s">
        <v>113</v>
      </c>
      <c r="C320" s="78" t="s">
        <v>823</v>
      </c>
      <c r="D320" s="174">
        <v>2</v>
      </c>
      <c r="E320" s="141"/>
      <c r="F320" s="140">
        <f t="shared" si="16"/>
        <v>0</v>
      </c>
      <c r="G320" s="140">
        <f t="shared" si="17"/>
        <v>0</v>
      </c>
    </row>
    <row r="321" spans="1:7" ht="14.25">
      <c r="A321" s="187" t="s">
        <v>2594</v>
      </c>
      <c r="B321" s="90" t="s">
        <v>1039</v>
      </c>
      <c r="C321" s="78" t="s">
        <v>823</v>
      </c>
      <c r="D321" s="174">
        <v>2</v>
      </c>
      <c r="E321" s="141"/>
      <c r="F321" s="140">
        <f t="shared" si="16"/>
        <v>0</v>
      </c>
      <c r="G321" s="140">
        <f t="shared" si="17"/>
        <v>0</v>
      </c>
    </row>
    <row r="322" spans="1:7" ht="14.25">
      <c r="A322" s="187" t="s">
        <v>2595</v>
      </c>
      <c r="B322" s="90" t="s">
        <v>16</v>
      </c>
      <c r="C322" s="78" t="s">
        <v>823</v>
      </c>
      <c r="D322" s="174">
        <v>2</v>
      </c>
      <c r="E322" s="141"/>
      <c r="F322" s="140">
        <f t="shared" si="16"/>
        <v>0</v>
      </c>
      <c r="G322" s="140">
        <f t="shared" si="17"/>
        <v>0</v>
      </c>
    </row>
    <row r="323" spans="1:7" ht="14.25">
      <c r="A323" s="187" t="s">
        <v>2596</v>
      </c>
      <c r="B323" s="90" t="s">
        <v>1040</v>
      </c>
      <c r="C323" s="78" t="s">
        <v>823</v>
      </c>
      <c r="D323" s="174">
        <v>2</v>
      </c>
      <c r="E323" s="141"/>
      <c r="F323" s="140">
        <f t="shared" si="16"/>
        <v>0</v>
      </c>
      <c r="G323" s="140">
        <f t="shared" si="17"/>
        <v>0</v>
      </c>
    </row>
    <row r="324" spans="1:7" ht="14.25">
      <c r="A324" s="187" t="s">
        <v>2597</v>
      </c>
      <c r="B324" s="90" t="s">
        <v>1041</v>
      </c>
      <c r="C324" s="78" t="s">
        <v>823</v>
      </c>
      <c r="D324" s="174">
        <v>2</v>
      </c>
      <c r="E324" s="141"/>
      <c r="F324" s="140">
        <f t="shared" si="16"/>
        <v>0</v>
      </c>
      <c r="G324" s="140">
        <f t="shared" si="17"/>
        <v>0</v>
      </c>
    </row>
    <row r="325" spans="1:7" ht="14.25">
      <c r="A325" s="187" t="s">
        <v>2598</v>
      </c>
      <c r="B325" s="90" t="s">
        <v>1042</v>
      </c>
      <c r="C325" s="78" t="s">
        <v>823</v>
      </c>
      <c r="D325" s="174">
        <v>2</v>
      </c>
      <c r="E325" s="141"/>
      <c r="F325" s="140">
        <f t="shared" si="16"/>
        <v>0</v>
      </c>
      <c r="G325" s="140">
        <f t="shared" si="17"/>
        <v>0</v>
      </c>
    </row>
    <row r="326" spans="1:7" ht="14.25">
      <c r="A326" s="187" t="s">
        <v>2599</v>
      </c>
      <c r="B326" s="90" t="s">
        <v>1043</v>
      </c>
      <c r="C326" s="78" t="s">
        <v>823</v>
      </c>
      <c r="D326" s="174">
        <v>2</v>
      </c>
      <c r="E326" s="141"/>
      <c r="F326" s="140">
        <f t="shared" si="16"/>
        <v>0</v>
      </c>
      <c r="G326" s="140">
        <f t="shared" si="17"/>
        <v>0</v>
      </c>
    </row>
    <row r="327" spans="1:7" ht="14.25">
      <c r="A327" s="187" t="s">
        <v>2600</v>
      </c>
      <c r="B327" s="90" t="s">
        <v>1044</v>
      </c>
      <c r="C327" s="78" t="s">
        <v>823</v>
      </c>
      <c r="D327" s="174">
        <v>2</v>
      </c>
      <c r="E327" s="141"/>
      <c r="F327" s="140">
        <f t="shared" si="16"/>
        <v>0</v>
      </c>
      <c r="G327" s="140">
        <f t="shared" si="17"/>
        <v>0</v>
      </c>
    </row>
    <row r="328" spans="1:7" ht="14.25">
      <c r="A328" s="187" t="s">
        <v>2601</v>
      </c>
      <c r="B328" s="90" t="s">
        <v>1045</v>
      </c>
      <c r="C328" s="78" t="s">
        <v>823</v>
      </c>
      <c r="D328" s="174">
        <v>2</v>
      </c>
      <c r="E328" s="141"/>
      <c r="F328" s="140">
        <f t="shared" si="16"/>
        <v>0</v>
      </c>
      <c r="G328" s="140">
        <f t="shared" si="17"/>
        <v>0</v>
      </c>
    </row>
    <row r="329" spans="1:7" ht="14.25">
      <c r="A329" s="187" t="s">
        <v>2602</v>
      </c>
      <c r="B329" s="90" t="s">
        <v>1046</v>
      </c>
      <c r="C329" s="78" t="s">
        <v>823</v>
      </c>
      <c r="D329" s="174">
        <v>2</v>
      </c>
      <c r="E329" s="141"/>
      <c r="F329" s="140">
        <f t="shared" si="16"/>
        <v>0</v>
      </c>
      <c r="G329" s="140">
        <f t="shared" si="17"/>
        <v>0</v>
      </c>
    </row>
    <row r="330" spans="1:7" ht="14.25">
      <c r="A330" s="187" t="s">
        <v>2603</v>
      </c>
      <c r="B330" s="90" t="s">
        <v>1047</v>
      </c>
      <c r="C330" s="78" t="s">
        <v>823</v>
      </c>
      <c r="D330" s="174">
        <v>2</v>
      </c>
      <c r="E330" s="141"/>
      <c r="F330" s="140">
        <f t="shared" si="16"/>
        <v>0</v>
      </c>
      <c r="G330" s="140">
        <f t="shared" si="17"/>
        <v>0</v>
      </c>
    </row>
    <row r="331" spans="1:7" ht="14.25">
      <c r="A331" s="187" t="s">
        <v>2604</v>
      </c>
      <c r="B331" s="90" t="s">
        <v>1116</v>
      </c>
      <c r="C331" s="78" t="s">
        <v>823</v>
      </c>
      <c r="D331" s="174">
        <v>8</v>
      </c>
      <c r="E331" s="141"/>
      <c r="F331" s="140">
        <f t="shared" si="16"/>
        <v>0</v>
      </c>
      <c r="G331" s="140">
        <f t="shared" si="17"/>
        <v>0</v>
      </c>
    </row>
    <row r="332" spans="1:7" ht="14.25">
      <c r="A332" s="187" t="s">
        <v>2605</v>
      </c>
      <c r="B332" s="90" t="s">
        <v>1117</v>
      </c>
      <c r="C332" s="78" t="s">
        <v>823</v>
      </c>
      <c r="D332" s="174">
        <v>4</v>
      </c>
      <c r="E332" s="141"/>
      <c r="F332" s="140">
        <f t="shared" si="16"/>
        <v>0</v>
      </c>
      <c r="G332" s="140">
        <f t="shared" si="17"/>
        <v>0</v>
      </c>
    </row>
    <row r="333" spans="1:7" ht="14.25">
      <c r="A333" s="187" t="s">
        <v>2606</v>
      </c>
      <c r="B333" s="90" t="s">
        <v>1050</v>
      </c>
      <c r="C333" s="78" t="s">
        <v>823</v>
      </c>
      <c r="D333" s="174">
        <v>2</v>
      </c>
      <c r="E333" s="141"/>
      <c r="F333" s="140">
        <f t="shared" si="16"/>
        <v>0</v>
      </c>
      <c r="G333" s="140">
        <f t="shared" si="17"/>
        <v>0</v>
      </c>
    </row>
    <row r="334" spans="1:7" ht="14.25">
      <c r="A334" s="187" t="s">
        <v>2607</v>
      </c>
      <c r="B334" s="90" t="s">
        <v>1051</v>
      </c>
      <c r="C334" s="78" t="s">
        <v>823</v>
      </c>
      <c r="D334" s="174">
        <v>8</v>
      </c>
      <c r="E334" s="141"/>
      <c r="F334" s="140">
        <f t="shared" si="16"/>
        <v>0</v>
      </c>
      <c r="G334" s="140">
        <f t="shared" si="17"/>
        <v>0</v>
      </c>
    </row>
    <row r="335" spans="1:7" ht="14.25">
      <c r="A335" s="187" t="s">
        <v>2608</v>
      </c>
      <c r="B335" s="90" t="s">
        <v>1052</v>
      </c>
      <c r="C335" s="78" t="s">
        <v>823</v>
      </c>
      <c r="D335" s="174">
        <v>2</v>
      </c>
      <c r="E335" s="141"/>
      <c r="F335" s="140">
        <f t="shared" si="16"/>
        <v>0</v>
      </c>
      <c r="G335" s="140">
        <f t="shared" si="17"/>
        <v>0</v>
      </c>
    </row>
    <row r="336" spans="1:7" ht="14.25">
      <c r="A336" s="187" t="s">
        <v>2609</v>
      </c>
      <c r="B336" s="90" t="s">
        <v>67</v>
      </c>
      <c r="C336" s="78" t="s">
        <v>823</v>
      </c>
      <c r="D336" s="174">
        <v>4</v>
      </c>
      <c r="E336" s="141"/>
      <c r="F336" s="140">
        <f t="shared" si="16"/>
        <v>0</v>
      </c>
      <c r="G336" s="140">
        <f t="shared" si="17"/>
        <v>0</v>
      </c>
    </row>
    <row r="337" spans="1:7" ht="14.25">
      <c r="A337" s="187" t="s">
        <v>2610</v>
      </c>
      <c r="B337" s="90" t="s">
        <v>1053</v>
      </c>
      <c r="C337" s="78" t="s">
        <v>823</v>
      </c>
      <c r="D337" s="174">
        <v>8</v>
      </c>
      <c r="E337" s="141"/>
      <c r="F337" s="140">
        <f t="shared" si="16"/>
        <v>0</v>
      </c>
      <c r="G337" s="140">
        <f t="shared" si="17"/>
        <v>0</v>
      </c>
    </row>
    <row r="338" spans="1:7" ht="14.25">
      <c r="A338" s="187" t="s">
        <v>2611</v>
      </c>
      <c r="B338" s="90" t="s">
        <v>103</v>
      </c>
      <c r="C338" s="78" t="s">
        <v>823</v>
      </c>
      <c r="D338" s="174">
        <v>2</v>
      </c>
      <c r="E338" s="141"/>
      <c r="F338" s="140">
        <f t="shared" si="16"/>
        <v>0</v>
      </c>
      <c r="G338" s="140">
        <f t="shared" si="17"/>
        <v>0</v>
      </c>
    </row>
    <row r="339" spans="1:7" ht="14.25">
      <c r="A339" s="187" t="s">
        <v>2612</v>
      </c>
      <c r="B339" s="90" t="s">
        <v>997</v>
      </c>
      <c r="C339" s="78" t="s">
        <v>823</v>
      </c>
      <c r="D339" s="174">
        <v>4</v>
      </c>
      <c r="E339" s="141"/>
      <c r="F339" s="140">
        <f t="shared" si="16"/>
        <v>0</v>
      </c>
      <c r="G339" s="140">
        <f t="shared" si="17"/>
        <v>0</v>
      </c>
    </row>
    <row r="340" spans="1:7" ht="14.25">
      <c r="A340" s="187" t="s">
        <v>2613</v>
      </c>
      <c r="B340" s="90" t="s">
        <v>998</v>
      </c>
      <c r="C340" s="78" t="s">
        <v>823</v>
      </c>
      <c r="D340" s="174">
        <v>4</v>
      </c>
      <c r="E340" s="141"/>
      <c r="F340" s="140">
        <f aca="true" t="shared" si="18" ref="F340:F375">SUM(E340*1.2)</f>
        <v>0</v>
      </c>
      <c r="G340" s="140">
        <f aca="true" t="shared" si="19" ref="G340:G375">SUM(D340*E340)</f>
        <v>0</v>
      </c>
    </row>
    <row r="341" spans="1:7" ht="14.25">
      <c r="A341" s="187" t="s">
        <v>2614</v>
      </c>
      <c r="B341" s="90" t="s">
        <v>1054</v>
      </c>
      <c r="C341" s="78" t="s">
        <v>823</v>
      </c>
      <c r="D341" s="174">
        <v>2</v>
      </c>
      <c r="E341" s="141"/>
      <c r="F341" s="140">
        <f t="shared" si="18"/>
        <v>0</v>
      </c>
      <c r="G341" s="140">
        <f t="shared" si="19"/>
        <v>0</v>
      </c>
    </row>
    <row r="342" spans="1:7" ht="14.25">
      <c r="A342" s="187" t="s">
        <v>2615</v>
      </c>
      <c r="B342" s="90" t="s">
        <v>1055</v>
      </c>
      <c r="C342" s="78" t="s">
        <v>823</v>
      </c>
      <c r="D342" s="174">
        <v>2</v>
      </c>
      <c r="E342" s="141"/>
      <c r="F342" s="140">
        <f t="shared" si="18"/>
        <v>0</v>
      </c>
      <c r="G342" s="140">
        <f t="shared" si="19"/>
        <v>0</v>
      </c>
    </row>
    <row r="343" spans="1:7" ht="14.25">
      <c r="A343" s="187" t="s">
        <v>2616</v>
      </c>
      <c r="B343" s="90" t="s">
        <v>1056</v>
      </c>
      <c r="C343" s="78" t="s">
        <v>823</v>
      </c>
      <c r="D343" s="174">
        <v>2</v>
      </c>
      <c r="E343" s="141"/>
      <c r="F343" s="140">
        <f t="shared" si="18"/>
        <v>0</v>
      </c>
      <c r="G343" s="140">
        <f t="shared" si="19"/>
        <v>0</v>
      </c>
    </row>
    <row r="344" spans="1:7" ht="14.25">
      <c r="A344" s="187" t="s">
        <v>2617</v>
      </c>
      <c r="B344" s="90" t="s">
        <v>1057</v>
      </c>
      <c r="C344" s="78" t="s">
        <v>823</v>
      </c>
      <c r="D344" s="174">
        <v>2</v>
      </c>
      <c r="E344" s="141"/>
      <c r="F344" s="140">
        <f t="shared" si="18"/>
        <v>0</v>
      </c>
      <c r="G344" s="140">
        <f t="shared" si="19"/>
        <v>0</v>
      </c>
    </row>
    <row r="345" spans="1:7" ht="14.25">
      <c r="A345" s="187" t="s">
        <v>2618</v>
      </c>
      <c r="B345" s="90" t="s">
        <v>1058</v>
      </c>
      <c r="C345" s="78" t="s">
        <v>823</v>
      </c>
      <c r="D345" s="174">
        <v>2</v>
      </c>
      <c r="E345" s="141"/>
      <c r="F345" s="140">
        <f t="shared" si="18"/>
        <v>0</v>
      </c>
      <c r="G345" s="140">
        <f t="shared" si="19"/>
        <v>0</v>
      </c>
    </row>
    <row r="346" spans="1:7" ht="14.25">
      <c r="A346" s="187" t="s">
        <v>2619</v>
      </c>
      <c r="B346" s="90" t="s">
        <v>1059</v>
      </c>
      <c r="C346" s="78" t="s">
        <v>823</v>
      </c>
      <c r="D346" s="174">
        <v>2</v>
      </c>
      <c r="E346" s="141"/>
      <c r="F346" s="140">
        <f t="shared" si="18"/>
        <v>0</v>
      </c>
      <c r="G346" s="140">
        <f t="shared" si="19"/>
        <v>0</v>
      </c>
    </row>
    <row r="347" spans="1:7" ht="14.25">
      <c r="A347" s="187" t="s">
        <v>2620</v>
      </c>
      <c r="B347" s="90" t="s">
        <v>1060</v>
      </c>
      <c r="C347" s="78" t="s">
        <v>823</v>
      </c>
      <c r="D347" s="174">
        <v>1</v>
      </c>
      <c r="E347" s="141"/>
      <c r="F347" s="140">
        <f t="shared" si="18"/>
        <v>0</v>
      </c>
      <c r="G347" s="140">
        <f t="shared" si="19"/>
        <v>0</v>
      </c>
    </row>
    <row r="348" spans="1:7" ht="14.25">
      <c r="A348" s="187" t="s">
        <v>2621</v>
      </c>
      <c r="B348" s="90" t="s">
        <v>1061</v>
      </c>
      <c r="C348" s="78" t="s">
        <v>823</v>
      </c>
      <c r="D348" s="174">
        <v>1</v>
      </c>
      <c r="E348" s="141"/>
      <c r="F348" s="140">
        <f t="shared" si="18"/>
        <v>0</v>
      </c>
      <c r="G348" s="140">
        <f t="shared" si="19"/>
        <v>0</v>
      </c>
    </row>
    <row r="349" spans="1:7" ht="14.25">
      <c r="A349" s="187" t="s">
        <v>2622</v>
      </c>
      <c r="B349" s="90" t="s">
        <v>1062</v>
      </c>
      <c r="C349" s="78" t="s">
        <v>823</v>
      </c>
      <c r="D349" s="174">
        <v>2</v>
      </c>
      <c r="E349" s="141"/>
      <c r="F349" s="140">
        <f t="shared" si="18"/>
        <v>0</v>
      </c>
      <c r="G349" s="140">
        <f t="shared" si="19"/>
        <v>0</v>
      </c>
    </row>
    <row r="350" spans="1:7" ht="14.25">
      <c r="A350" s="187" t="s">
        <v>2623</v>
      </c>
      <c r="B350" s="90" t="s">
        <v>1063</v>
      </c>
      <c r="C350" s="78" t="s">
        <v>823</v>
      </c>
      <c r="D350" s="174">
        <v>2</v>
      </c>
      <c r="E350" s="141"/>
      <c r="F350" s="140">
        <f t="shared" si="18"/>
        <v>0</v>
      </c>
      <c r="G350" s="140">
        <f t="shared" si="19"/>
        <v>0</v>
      </c>
    </row>
    <row r="351" spans="1:7" ht="14.25">
      <c r="A351" s="187" t="s">
        <v>2624</v>
      </c>
      <c r="B351" s="90" t="s">
        <v>1064</v>
      </c>
      <c r="C351" s="78" t="s">
        <v>823</v>
      </c>
      <c r="D351" s="174">
        <v>2</v>
      </c>
      <c r="E351" s="141"/>
      <c r="F351" s="140">
        <f t="shared" si="18"/>
        <v>0</v>
      </c>
      <c r="G351" s="140">
        <f t="shared" si="19"/>
        <v>0</v>
      </c>
    </row>
    <row r="352" spans="1:7" ht="14.25">
      <c r="A352" s="187" t="s">
        <v>2625</v>
      </c>
      <c r="B352" s="90" t="s">
        <v>1065</v>
      </c>
      <c r="C352" s="78" t="s">
        <v>823</v>
      </c>
      <c r="D352" s="174">
        <v>1</v>
      </c>
      <c r="E352" s="141"/>
      <c r="F352" s="140">
        <f t="shared" si="18"/>
        <v>0</v>
      </c>
      <c r="G352" s="140">
        <f t="shared" si="19"/>
        <v>0</v>
      </c>
    </row>
    <row r="353" spans="1:7" ht="14.25">
      <c r="A353" s="187" t="s">
        <v>2626</v>
      </c>
      <c r="B353" s="90" t="s">
        <v>1066</v>
      </c>
      <c r="C353" s="78" t="s">
        <v>823</v>
      </c>
      <c r="D353" s="174">
        <v>2</v>
      </c>
      <c r="E353" s="141"/>
      <c r="F353" s="140">
        <f t="shared" si="18"/>
        <v>0</v>
      </c>
      <c r="G353" s="140">
        <f t="shared" si="19"/>
        <v>0</v>
      </c>
    </row>
    <row r="354" spans="1:7" ht="14.25">
      <c r="A354" s="187" t="s">
        <v>2627</v>
      </c>
      <c r="B354" s="90" t="s">
        <v>1067</v>
      </c>
      <c r="C354" s="78" t="s">
        <v>823</v>
      </c>
      <c r="D354" s="174">
        <v>1</v>
      </c>
      <c r="E354" s="141"/>
      <c r="F354" s="140">
        <f t="shared" si="18"/>
        <v>0</v>
      </c>
      <c r="G354" s="140">
        <f t="shared" si="19"/>
        <v>0</v>
      </c>
    </row>
    <row r="355" spans="1:7" ht="14.25">
      <c r="A355" s="187" t="s">
        <v>2628</v>
      </c>
      <c r="B355" s="90" t="s">
        <v>1068</v>
      </c>
      <c r="C355" s="78" t="s">
        <v>823</v>
      </c>
      <c r="D355" s="174">
        <v>1</v>
      </c>
      <c r="E355" s="141"/>
      <c r="F355" s="140">
        <f t="shared" si="18"/>
        <v>0</v>
      </c>
      <c r="G355" s="140">
        <f t="shared" si="19"/>
        <v>0</v>
      </c>
    </row>
    <row r="356" spans="1:7" ht="14.25">
      <c r="A356" s="187" t="s">
        <v>2629</v>
      </c>
      <c r="B356" s="90" t="s">
        <v>1069</v>
      </c>
      <c r="C356" s="78" t="s">
        <v>823</v>
      </c>
      <c r="D356" s="174">
        <v>1</v>
      </c>
      <c r="E356" s="141"/>
      <c r="F356" s="140">
        <f t="shared" si="18"/>
        <v>0</v>
      </c>
      <c r="G356" s="140">
        <f t="shared" si="19"/>
        <v>0</v>
      </c>
    </row>
    <row r="357" spans="1:7" ht="14.25">
      <c r="A357" s="187" t="s">
        <v>2630</v>
      </c>
      <c r="B357" s="90" t="s">
        <v>1070</v>
      </c>
      <c r="C357" s="78" t="s">
        <v>823</v>
      </c>
      <c r="D357" s="174">
        <v>1</v>
      </c>
      <c r="E357" s="141"/>
      <c r="F357" s="140">
        <f t="shared" si="18"/>
        <v>0</v>
      </c>
      <c r="G357" s="140">
        <f t="shared" si="19"/>
        <v>0</v>
      </c>
    </row>
    <row r="358" spans="1:7" ht="14.25">
      <c r="A358" s="187" t="s">
        <v>2631</v>
      </c>
      <c r="B358" s="90" t="s">
        <v>1071</v>
      </c>
      <c r="C358" s="78" t="s">
        <v>823</v>
      </c>
      <c r="D358" s="174">
        <v>1</v>
      </c>
      <c r="E358" s="141"/>
      <c r="F358" s="140">
        <f t="shared" si="18"/>
        <v>0</v>
      </c>
      <c r="G358" s="140">
        <f t="shared" si="19"/>
        <v>0</v>
      </c>
    </row>
    <row r="359" spans="1:7" ht="14.25">
      <c r="A359" s="187" t="s">
        <v>2632</v>
      </c>
      <c r="B359" s="90" t="s">
        <v>1072</v>
      </c>
      <c r="C359" s="78" t="s">
        <v>823</v>
      </c>
      <c r="D359" s="174">
        <v>1</v>
      </c>
      <c r="E359" s="141"/>
      <c r="F359" s="140">
        <f t="shared" si="18"/>
        <v>0</v>
      </c>
      <c r="G359" s="140">
        <f t="shared" si="19"/>
        <v>0</v>
      </c>
    </row>
    <row r="360" spans="1:7" ht="14.25">
      <c r="A360" s="187" t="s">
        <v>2633</v>
      </c>
      <c r="B360" s="90" t="s">
        <v>1073</v>
      </c>
      <c r="C360" s="78" t="s">
        <v>823</v>
      </c>
      <c r="D360" s="174">
        <v>1</v>
      </c>
      <c r="E360" s="141"/>
      <c r="F360" s="140">
        <f t="shared" si="18"/>
        <v>0</v>
      </c>
      <c r="G360" s="140">
        <f t="shared" si="19"/>
        <v>0</v>
      </c>
    </row>
    <row r="361" spans="1:7" ht="14.25">
      <c r="A361" s="187" t="s">
        <v>2634</v>
      </c>
      <c r="B361" s="90" t="s">
        <v>1074</v>
      </c>
      <c r="C361" s="78" t="s">
        <v>823</v>
      </c>
      <c r="D361" s="174">
        <v>1</v>
      </c>
      <c r="E361" s="141"/>
      <c r="F361" s="140">
        <f t="shared" si="18"/>
        <v>0</v>
      </c>
      <c r="G361" s="140">
        <f t="shared" si="19"/>
        <v>0</v>
      </c>
    </row>
    <row r="362" spans="1:7" ht="14.25">
      <c r="A362" s="187" t="s">
        <v>2635</v>
      </c>
      <c r="B362" s="90" t="s">
        <v>1075</v>
      </c>
      <c r="C362" s="78" t="s">
        <v>823</v>
      </c>
      <c r="D362" s="174">
        <v>1</v>
      </c>
      <c r="E362" s="141"/>
      <c r="F362" s="140">
        <f t="shared" si="18"/>
        <v>0</v>
      </c>
      <c r="G362" s="140">
        <f t="shared" si="19"/>
        <v>0</v>
      </c>
    </row>
    <row r="363" spans="1:7" ht="14.25">
      <c r="A363" s="187" t="s">
        <v>2636</v>
      </c>
      <c r="B363" s="90" t="s">
        <v>1076</v>
      </c>
      <c r="C363" s="78" t="s">
        <v>823</v>
      </c>
      <c r="D363" s="174">
        <v>10</v>
      </c>
      <c r="E363" s="141"/>
      <c r="F363" s="140">
        <f t="shared" si="18"/>
        <v>0</v>
      </c>
      <c r="G363" s="140">
        <f t="shared" si="19"/>
        <v>0</v>
      </c>
    </row>
    <row r="364" spans="1:7" ht="14.25">
      <c r="A364" s="187" t="s">
        <v>2637</v>
      </c>
      <c r="B364" s="90" t="s">
        <v>1077</v>
      </c>
      <c r="C364" s="78" t="s">
        <v>823</v>
      </c>
      <c r="D364" s="174">
        <v>10</v>
      </c>
      <c r="E364" s="141"/>
      <c r="F364" s="140">
        <f t="shared" si="18"/>
        <v>0</v>
      </c>
      <c r="G364" s="140">
        <f t="shared" si="19"/>
        <v>0</v>
      </c>
    </row>
    <row r="365" spans="1:7" ht="14.25">
      <c r="A365" s="187" t="s">
        <v>2638</v>
      </c>
      <c r="B365" s="90" t="s">
        <v>1078</v>
      </c>
      <c r="C365" s="78" t="s">
        <v>28</v>
      </c>
      <c r="D365" s="174">
        <v>60</v>
      </c>
      <c r="E365" s="141"/>
      <c r="F365" s="140">
        <f t="shared" si="18"/>
        <v>0</v>
      </c>
      <c r="G365" s="140">
        <f t="shared" si="19"/>
        <v>0</v>
      </c>
    </row>
    <row r="366" spans="1:7" ht="14.25">
      <c r="A366" s="187" t="s">
        <v>2639</v>
      </c>
      <c r="B366" s="90" t="s">
        <v>1079</v>
      </c>
      <c r="C366" s="78" t="s">
        <v>823</v>
      </c>
      <c r="D366" s="174">
        <v>1</v>
      </c>
      <c r="E366" s="141"/>
      <c r="F366" s="140">
        <f t="shared" si="18"/>
        <v>0</v>
      </c>
      <c r="G366" s="140">
        <f t="shared" si="19"/>
        <v>0</v>
      </c>
    </row>
    <row r="367" spans="1:7" ht="14.25">
      <c r="A367" s="187" t="s">
        <v>2640</v>
      </c>
      <c r="B367" s="90" t="s">
        <v>1080</v>
      </c>
      <c r="C367" s="78" t="s">
        <v>823</v>
      </c>
      <c r="D367" s="174">
        <v>1</v>
      </c>
      <c r="E367" s="141"/>
      <c r="F367" s="140">
        <f t="shared" si="18"/>
        <v>0</v>
      </c>
      <c r="G367" s="140">
        <f t="shared" si="19"/>
        <v>0</v>
      </c>
    </row>
    <row r="368" spans="1:7" ht="14.25">
      <c r="A368" s="187" t="s">
        <v>2641</v>
      </c>
      <c r="B368" s="90" t="s">
        <v>1081</v>
      </c>
      <c r="C368" s="78" t="s">
        <v>823</v>
      </c>
      <c r="D368" s="174">
        <v>1</v>
      </c>
      <c r="E368" s="141"/>
      <c r="F368" s="140">
        <f t="shared" si="18"/>
        <v>0</v>
      </c>
      <c r="G368" s="140">
        <f t="shared" si="19"/>
        <v>0</v>
      </c>
    </row>
    <row r="369" spans="1:7" ht="14.25">
      <c r="A369" s="187" t="s">
        <v>2642</v>
      </c>
      <c r="B369" s="90" t="s">
        <v>1082</v>
      </c>
      <c r="C369" s="78" t="s">
        <v>823</v>
      </c>
      <c r="D369" s="174">
        <v>1</v>
      </c>
      <c r="E369" s="141"/>
      <c r="F369" s="140">
        <f t="shared" si="18"/>
        <v>0</v>
      </c>
      <c r="G369" s="140">
        <f t="shared" si="19"/>
        <v>0</v>
      </c>
    </row>
    <row r="370" spans="1:7" ht="14.25">
      <c r="A370" s="187" t="s">
        <v>2643</v>
      </c>
      <c r="B370" s="90" t="s">
        <v>1083</v>
      </c>
      <c r="C370" s="78" t="s">
        <v>823</v>
      </c>
      <c r="D370" s="174">
        <v>1</v>
      </c>
      <c r="E370" s="141"/>
      <c r="F370" s="140">
        <f t="shared" si="18"/>
        <v>0</v>
      </c>
      <c r="G370" s="140">
        <f t="shared" si="19"/>
        <v>0</v>
      </c>
    </row>
    <row r="371" spans="1:7" ht="14.25">
      <c r="A371" s="187" t="s">
        <v>2644</v>
      </c>
      <c r="B371" s="90" t="s">
        <v>1084</v>
      </c>
      <c r="C371" s="78" t="s">
        <v>823</v>
      </c>
      <c r="D371" s="174">
        <v>8</v>
      </c>
      <c r="E371" s="141"/>
      <c r="F371" s="140">
        <f t="shared" si="18"/>
        <v>0</v>
      </c>
      <c r="G371" s="140">
        <f t="shared" si="19"/>
        <v>0</v>
      </c>
    </row>
    <row r="372" spans="1:7" ht="14.25">
      <c r="A372" s="187" t="s">
        <v>2645</v>
      </c>
      <c r="B372" s="90" t="s">
        <v>1085</v>
      </c>
      <c r="C372" s="78" t="s">
        <v>823</v>
      </c>
      <c r="D372" s="174">
        <v>2</v>
      </c>
      <c r="E372" s="141"/>
      <c r="F372" s="140">
        <f t="shared" si="18"/>
        <v>0</v>
      </c>
      <c r="G372" s="140">
        <f t="shared" si="19"/>
        <v>0</v>
      </c>
    </row>
    <row r="373" spans="1:7" ht="14.25">
      <c r="A373" s="187" t="s">
        <v>2646</v>
      </c>
      <c r="B373" s="90" t="s">
        <v>1086</v>
      </c>
      <c r="C373" s="78" t="s">
        <v>823</v>
      </c>
      <c r="D373" s="174">
        <v>1</v>
      </c>
      <c r="E373" s="141"/>
      <c r="F373" s="140">
        <f t="shared" si="18"/>
        <v>0</v>
      </c>
      <c r="G373" s="140">
        <f t="shared" si="19"/>
        <v>0</v>
      </c>
    </row>
    <row r="374" spans="1:7" ht="14.25">
      <c r="A374" s="187" t="s">
        <v>2647</v>
      </c>
      <c r="B374" s="90" t="s">
        <v>1087</v>
      </c>
      <c r="C374" s="78" t="s">
        <v>823</v>
      </c>
      <c r="D374" s="174">
        <v>1</v>
      </c>
      <c r="E374" s="141"/>
      <c r="F374" s="140">
        <f t="shared" si="18"/>
        <v>0</v>
      </c>
      <c r="G374" s="140">
        <f t="shared" si="19"/>
        <v>0</v>
      </c>
    </row>
    <row r="375" spans="1:7" ht="14.25">
      <c r="A375" s="187" t="s">
        <v>2648</v>
      </c>
      <c r="B375" s="90" t="s">
        <v>1088</v>
      </c>
      <c r="C375" s="78" t="s">
        <v>11</v>
      </c>
      <c r="D375" s="174">
        <v>200</v>
      </c>
      <c r="E375" s="141"/>
      <c r="F375" s="140">
        <f t="shared" si="18"/>
        <v>0</v>
      </c>
      <c r="G375" s="140">
        <f t="shared" si="19"/>
        <v>0</v>
      </c>
    </row>
    <row r="376" spans="1:7" ht="14.25">
      <c r="A376" s="187" t="s">
        <v>2649</v>
      </c>
      <c r="B376" s="90" t="s">
        <v>1089</v>
      </c>
      <c r="C376" s="78" t="s">
        <v>823</v>
      </c>
      <c r="D376" s="173">
        <v>2</v>
      </c>
      <c r="E376" s="140"/>
      <c r="F376" s="140">
        <f>SUM(E376*1.2)</f>
        <v>0</v>
      </c>
      <c r="G376" s="140">
        <f>SUM(D376*E376)</f>
        <v>0</v>
      </c>
    </row>
    <row r="377" spans="1:7" ht="14.25">
      <c r="A377" s="187" t="s">
        <v>2650</v>
      </c>
      <c r="B377" s="90" t="s">
        <v>1090</v>
      </c>
      <c r="C377" s="78" t="s">
        <v>823</v>
      </c>
      <c r="D377" s="173">
        <v>2</v>
      </c>
      <c r="E377" s="141"/>
      <c r="F377" s="140">
        <f aca="true" t="shared" si="20" ref="F377:F399">SUM(E377*1.2)</f>
        <v>0</v>
      </c>
      <c r="G377" s="140">
        <f aca="true" t="shared" si="21" ref="G377:G399">SUM(D377*E377)</f>
        <v>0</v>
      </c>
    </row>
    <row r="378" spans="1:7" ht="14.25">
      <c r="A378" s="187" t="s">
        <v>2651</v>
      </c>
      <c r="B378" s="90" t="s">
        <v>131</v>
      </c>
      <c r="C378" s="78" t="s">
        <v>823</v>
      </c>
      <c r="D378" s="173">
        <v>2</v>
      </c>
      <c r="E378" s="141"/>
      <c r="F378" s="140">
        <f t="shared" si="20"/>
        <v>0</v>
      </c>
      <c r="G378" s="140">
        <f t="shared" si="21"/>
        <v>0</v>
      </c>
    </row>
    <row r="379" spans="1:7" ht="14.25">
      <c r="A379" s="187" t="s">
        <v>2652</v>
      </c>
      <c r="B379" s="90" t="s">
        <v>136</v>
      </c>
      <c r="C379" s="78" t="s">
        <v>823</v>
      </c>
      <c r="D379" s="173">
        <v>2</v>
      </c>
      <c r="E379" s="141"/>
      <c r="F379" s="140">
        <f t="shared" si="20"/>
        <v>0</v>
      </c>
      <c r="G379" s="140">
        <f t="shared" si="21"/>
        <v>0</v>
      </c>
    </row>
    <row r="380" spans="1:7" ht="14.25">
      <c r="A380" s="187" t="s">
        <v>2653</v>
      </c>
      <c r="B380" s="90" t="s">
        <v>138</v>
      </c>
      <c r="C380" s="78" t="s">
        <v>823</v>
      </c>
      <c r="D380" s="173">
        <v>2</v>
      </c>
      <c r="E380" s="141"/>
      <c r="F380" s="140">
        <f t="shared" si="20"/>
        <v>0</v>
      </c>
      <c r="G380" s="140">
        <f t="shared" si="21"/>
        <v>0</v>
      </c>
    </row>
    <row r="381" spans="1:7" ht="14.25">
      <c r="A381" s="187" t="s">
        <v>2654</v>
      </c>
      <c r="B381" s="90" t="s">
        <v>137</v>
      </c>
      <c r="C381" s="78" t="s">
        <v>823</v>
      </c>
      <c r="D381" s="173">
        <v>2</v>
      </c>
      <c r="E381" s="141"/>
      <c r="F381" s="140">
        <f t="shared" si="20"/>
        <v>0</v>
      </c>
      <c r="G381" s="140">
        <f t="shared" si="21"/>
        <v>0</v>
      </c>
    </row>
    <row r="382" spans="1:7" ht="14.25">
      <c r="A382" s="187" t="s">
        <v>2655</v>
      </c>
      <c r="B382" s="90" t="s">
        <v>1091</v>
      </c>
      <c r="C382" s="78" t="s">
        <v>823</v>
      </c>
      <c r="D382" s="173">
        <v>2</v>
      </c>
      <c r="E382" s="141"/>
      <c r="F382" s="140">
        <f t="shared" si="20"/>
        <v>0</v>
      </c>
      <c r="G382" s="140">
        <f t="shared" si="21"/>
        <v>0</v>
      </c>
    </row>
    <row r="383" spans="1:7" ht="14.25">
      <c r="A383" s="187" t="s">
        <v>2656</v>
      </c>
      <c r="B383" s="90" t="s">
        <v>1092</v>
      </c>
      <c r="C383" s="78" t="s">
        <v>823</v>
      </c>
      <c r="D383" s="173">
        <v>2</v>
      </c>
      <c r="E383" s="141"/>
      <c r="F383" s="140">
        <f t="shared" si="20"/>
        <v>0</v>
      </c>
      <c r="G383" s="140">
        <f t="shared" si="21"/>
        <v>0</v>
      </c>
    </row>
    <row r="384" spans="1:7" ht="14.25">
      <c r="A384" s="187" t="s">
        <v>2657</v>
      </c>
      <c r="B384" s="90" t="s">
        <v>1093</v>
      </c>
      <c r="C384" s="78" t="s">
        <v>823</v>
      </c>
      <c r="D384" s="173">
        <v>2</v>
      </c>
      <c r="E384" s="141"/>
      <c r="F384" s="140">
        <f t="shared" si="20"/>
        <v>0</v>
      </c>
      <c r="G384" s="140">
        <f t="shared" si="21"/>
        <v>0</v>
      </c>
    </row>
    <row r="385" spans="1:7" ht="14.25">
      <c r="A385" s="187" t="s">
        <v>2658</v>
      </c>
      <c r="B385" s="90" t="s">
        <v>1094</v>
      </c>
      <c r="C385" s="78" t="s">
        <v>823</v>
      </c>
      <c r="D385" s="173">
        <v>2</v>
      </c>
      <c r="E385" s="141"/>
      <c r="F385" s="140">
        <f t="shared" si="20"/>
        <v>0</v>
      </c>
      <c r="G385" s="140">
        <f t="shared" si="21"/>
        <v>0</v>
      </c>
    </row>
    <row r="386" spans="1:7" ht="14.25">
      <c r="A386" s="187" t="s">
        <v>2659</v>
      </c>
      <c r="B386" s="90" t="s">
        <v>119</v>
      </c>
      <c r="C386" s="78" t="s">
        <v>823</v>
      </c>
      <c r="D386" s="173">
        <v>1</v>
      </c>
      <c r="E386" s="141"/>
      <c r="F386" s="140">
        <f t="shared" si="20"/>
        <v>0</v>
      </c>
      <c r="G386" s="140">
        <f t="shared" si="21"/>
        <v>0</v>
      </c>
    </row>
    <row r="387" spans="1:7" ht="14.25">
      <c r="A387" s="187" t="s">
        <v>2660</v>
      </c>
      <c r="B387" s="90" t="s">
        <v>993</v>
      </c>
      <c r="C387" s="78" t="s">
        <v>823</v>
      </c>
      <c r="D387" s="173">
        <v>1</v>
      </c>
      <c r="E387" s="141"/>
      <c r="F387" s="140">
        <f t="shared" si="20"/>
        <v>0</v>
      </c>
      <c r="G387" s="140">
        <f t="shared" si="21"/>
        <v>0</v>
      </c>
    </row>
    <row r="388" spans="1:7" ht="14.25">
      <c r="A388" s="187" t="s">
        <v>2661</v>
      </c>
      <c r="B388" s="90" t="s">
        <v>1095</v>
      </c>
      <c r="C388" s="78" t="s">
        <v>823</v>
      </c>
      <c r="D388" s="173">
        <v>1</v>
      </c>
      <c r="E388" s="141"/>
      <c r="F388" s="140">
        <f t="shared" si="20"/>
        <v>0</v>
      </c>
      <c r="G388" s="140">
        <f t="shared" si="21"/>
        <v>0</v>
      </c>
    </row>
    <row r="389" spans="1:7" ht="14.25">
      <c r="A389" s="187" t="s">
        <v>2662</v>
      </c>
      <c r="B389" s="90" t="s">
        <v>134</v>
      </c>
      <c r="C389" s="78" t="s">
        <v>823</v>
      </c>
      <c r="D389" s="173">
        <v>1</v>
      </c>
      <c r="E389" s="141"/>
      <c r="F389" s="140">
        <f t="shared" si="20"/>
        <v>0</v>
      </c>
      <c r="G389" s="140">
        <f t="shared" si="21"/>
        <v>0</v>
      </c>
    </row>
    <row r="390" spans="1:7" ht="14.25">
      <c r="A390" s="187" t="s">
        <v>2663</v>
      </c>
      <c r="B390" s="90" t="s">
        <v>1096</v>
      </c>
      <c r="C390" s="78" t="s">
        <v>823</v>
      </c>
      <c r="D390" s="173">
        <v>1</v>
      </c>
      <c r="E390" s="141"/>
      <c r="F390" s="140">
        <f t="shared" si="20"/>
        <v>0</v>
      </c>
      <c r="G390" s="140">
        <f t="shared" si="21"/>
        <v>0</v>
      </c>
    </row>
    <row r="391" spans="1:7" ht="14.25">
      <c r="A391" s="187" t="s">
        <v>2664</v>
      </c>
      <c r="B391" s="90" t="s">
        <v>1097</v>
      </c>
      <c r="C391" s="78" t="s">
        <v>823</v>
      </c>
      <c r="D391" s="173">
        <v>1</v>
      </c>
      <c r="E391" s="141"/>
      <c r="F391" s="140">
        <f t="shared" si="20"/>
        <v>0</v>
      </c>
      <c r="G391" s="140">
        <f t="shared" si="21"/>
        <v>0</v>
      </c>
    </row>
    <row r="392" spans="1:7" ht="14.25">
      <c r="A392" s="187" t="s">
        <v>2665</v>
      </c>
      <c r="B392" s="90" t="s">
        <v>1098</v>
      </c>
      <c r="C392" s="78" t="s">
        <v>823</v>
      </c>
      <c r="D392" s="173">
        <v>10</v>
      </c>
      <c r="E392" s="141"/>
      <c r="F392" s="140">
        <f t="shared" si="20"/>
        <v>0</v>
      </c>
      <c r="G392" s="140">
        <f t="shared" si="21"/>
        <v>0</v>
      </c>
    </row>
    <row r="393" spans="1:7" ht="14.25">
      <c r="A393" s="187" t="s">
        <v>2666</v>
      </c>
      <c r="B393" s="90" t="s">
        <v>1099</v>
      </c>
      <c r="C393" s="78" t="s">
        <v>823</v>
      </c>
      <c r="D393" s="173">
        <v>10</v>
      </c>
      <c r="E393" s="141"/>
      <c r="F393" s="140">
        <f t="shared" si="20"/>
        <v>0</v>
      </c>
      <c r="G393" s="140">
        <f t="shared" si="21"/>
        <v>0</v>
      </c>
    </row>
    <row r="394" spans="1:7" ht="14.25">
      <c r="A394" s="187" t="s">
        <v>2667</v>
      </c>
      <c r="B394" s="90" t="s">
        <v>1100</v>
      </c>
      <c r="C394" s="78" t="s">
        <v>823</v>
      </c>
      <c r="D394" s="173">
        <v>10</v>
      </c>
      <c r="E394" s="141"/>
      <c r="F394" s="140">
        <f t="shared" si="20"/>
        <v>0</v>
      </c>
      <c r="G394" s="140">
        <f t="shared" si="21"/>
        <v>0</v>
      </c>
    </row>
    <row r="395" spans="1:7" ht="14.25">
      <c r="A395" s="187" t="s">
        <v>2668</v>
      </c>
      <c r="B395" s="90" t="s">
        <v>1101</v>
      </c>
      <c r="C395" s="78" t="s">
        <v>823</v>
      </c>
      <c r="D395" s="173">
        <v>6</v>
      </c>
      <c r="E395" s="141"/>
      <c r="F395" s="140">
        <f t="shared" si="20"/>
        <v>0</v>
      </c>
      <c r="G395" s="140">
        <f t="shared" si="21"/>
        <v>0</v>
      </c>
    </row>
    <row r="396" spans="1:7" ht="14.25">
      <c r="A396" s="187" t="s">
        <v>2669</v>
      </c>
      <c r="B396" s="90" t="s">
        <v>990</v>
      </c>
      <c r="C396" s="78" t="s">
        <v>823</v>
      </c>
      <c r="D396" s="173">
        <v>2</v>
      </c>
      <c r="E396" s="141"/>
      <c r="F396" s="140">
        <f t="shared" si="20"/>
        <v>0</v>
      </c>
      <c r="G396" s="140">
        <f t="shared" si="21"/>
        <v>0</v>
      </c>
    </row>
    <row r="397" spans="1:7" ht="14.25">
      <c r="A397" s="187" t="s">
        <v>2670</v>
      </c>
      <c r="B397" s="90" t="s">
        <v>1102</v>
      </c>
      <c r="C397" s="78" t="s">
        <v>823</v>
      </c>
      <c r="D397" s="173">
        <v>1</v>
      </c>
      <c r="E397" s="141"/>
      <c r="F397" s="140">
        <f t="shared" si="20"/>
        <v>0</v>
      </c>
      <c r="G397" s="140">
        <f t="shared" si="21"/>
        <v>0</v>
      </c>
    </row>
    <row r="398" spans="1:7" ht="14.25">
      <c r="A398" s="187" t="s">
        <v>2671</v>
      </c>
      <c r="B398" s="90" t="s">
        <v>1103</v>
      </c>
      <c r="C398" s="78" t="s">
        <v>823</v>
      </c>
      <c r="D398" s="173">
        <v>1</v>
      </c>
      <c r="E398" s="141"/>
      <c r="F398" s="140">
        <f t="shared" si="20"/>
        <v>0</v>
      </c>
      <c r="G398" s="140">
        <f t="shared" si="21"/>
        <v>0</v>
      </c>
    </row>
    <row r="399" spans="1:7" ht="14.25">
      <c r="A399" s="187" t="s">
        <v>2672</v>
      </c>
      <c r="B399" s="90" t="s">
        <v>1088</v>
      </c>
      <c r="C399" s="78" t="s">
        <v>11</v>
      </c>
      <c r="D399" s="173">
        <v>30</v>
      </c>
      <c r="E399" s="141"/>
      <c r="F399" s="140">
        <f t="shared" si="20"/>
        <v>0</v>
      </c>
      <c r="G399" s="140">
        <f t="shared" si="21"/>
        <v>0</v>
      </c>
    </row>
    <row r="400" spans="1:7" ht="14.25">
      <c r="A400" s="187" t="s">
        <v>2673</v>
      </c>
      <c r="B400" s="90" t="s">
        <v>1104</v>
      </c>
      <c r="C400" s="78" t="s">
        <v>823</v>
      </c>
      <c r="D400" s="173">
        <v>2</v>
      </c>
      <c r="E400" s="140"/>
      <c r="F400" s="140">
        <f>SUM(E400*1.2)</f>
        <v>0</v>
      </c>
      <c r="G400" s="140">
        <f>SUM(D400*E400)</f>
        <v>0</v>
      </c>
    </row>
    <row r="401" spans="1:7" ht="14.25">
      <c r="A401" s="187" t="s">
        <v>2674</v>
      </c>
      <c r="B401" s="90" t="s">
        <v>1105</v>
      </c>
      <c r="C401" s="78" t="s">
        <v>823</v>
      </c>
      <c r="D401" s="173">
        <v>1</v>
      </c>
      <c r="E401" s="141"/>
      <c r="F401" s="140">
        <f aca="true" t="shared" si="22" ref="F401:F414">SUM(E401*1.2)</f>
        <v>0</v>
      </c>
      <c r="G401" s="140">
        <f aca="true" t="shared" si="23" ref="G401:G414">SUM(D401*E401)</f>
        <v>0</v>
      </c>
    </row>
    <row r="402" spans="1:7" ht="14.25">
      <c r="A402" s="187" t="s">
        <v>2675</v>
      </c>
      <c r="B402" s="90" t="s">
        <v>1106</v>
      </c>
      <c r="C402" s="78" t="s">
        <v>823</v>
      </c>
      <c r="D402" s="173">
        <v>2</v>
      </c>
      <c r="E402" s="141"/>
      <c r="F402" s="140">
        <f t="shared" si="22"/>
        <v>0</v>
      </c>
      <c r="G402" s="140">
        <f t="shared" si="23"/>
        <v>0</v>
      </c>
    </row>
    <row r="403" spans="1:7" ht="14.25">
      <c r="A403" s="187" t="s">
        <v>2676</v>
      </c>
      <c r="B403" s="90" t="s">
        <v>176</v>
      </c>
      <c r="C403" s="78" t="s">
        <v>823</v>
      </c>
      <c r="D403" s="173">
        <v>2</v>
      </c>
      <c r="E403" s="141"/>
      <c r="F403" s="140">
        <f t="shared" si="22"/>
        <v>0</v>
      </c>
      <c r="G403" s="140">
        <f t="shared" si="23"/>
        <v>0</v>
      </c>
    </row>
    <row r="404" spans="1:7" ht="14.25">
      <c r="A404" s="187" t="s">
        <v>2677</v>
      </c>
      <c r="B404" s="90" t="s">
        <v>1107</v>
      </c>
      <c r="C404" s="78" t="s">
        <v>823</v>
      </c>
      <c r="D404" s="173">
        <v>2</v>
      </c>
      <c r="E404" s="141"/>
      <c r="F404" s="140">
        <f t="shared" si="22"/>
        <v>0</v>
      </c>
      <c r="G404" s="140">
        <f t="shared" si="23"/>
        <v>0</v>
      </c>
    </row>
    <row r="405" spans="1:7" ht="14.25">
      <c r="A405" s="187" t="s">
        <v>2678</v>
      </c>
      <c r="B405" s="90" t="s">
        <v>1108</v>
      </c>
      <c r="C405" s="78" t="s">
        <v>823</v>
      </c>
      <c r="D405" s="173">
        <v>2</v>
      </c>
      <c r="E405" s="141"/>
      <c r="F405" s="140">
        <f t="shared" si="22"/>
        <v>0</v>
      </c>
      <c r="G405" s="140">
        <f t="shared" si="23"/>
        <v>0</v>
      </c>
    </row>
    <row r="406" spans="1:7" ht="14.25">
      <c r="A406" s="187" t="s">
        <v>2679</v>
      </c>
      <c r="B406" s="90" t="s">
        <v>1109</v>
      </c>
      <c r="C406" s="78" t="s">
        <v>823</v>
      </c>
      <c r="D406" s="173">
        <v>2</v>
      </c>
      <c r="E406" s="141"/>
      <c r="F406" s="140">
        <f t="shared" si="22"/>
        <v>0</v>
      </c>
      <c r="G406" s="140">
        <f t="shared" si="23"/>
        <v>0</v>
      </c>
    </row>
    <row r="407" spans="1:7" ht="14.25">
      <c r="A407" s="187" t="s">
        <v>2680</v>
      </c>
      <c r="B407" s="90" t="s">
        <v>25</v>
      </c>
      <c r="C407" s="78" t="s">
        <v>823</v>
      </c>
      <c r="D407" s="173">
        <v>4</v>
      </c>
      <c r="E407" s="141"/>
      <c r="F407" s="140">
        <f t="shared" si="22"/>
        <v>0</v>
      </c>
      <c r="G407" s="140">
        <f t="shared" si="23"/>
        <v>0</v>
      </c>
    </row>
    <row r="408" spans="1:7" ht="14.25">
      <c r="A408" s="187" t="s">
        <v>2681</v>
      </c>
      <c r="B408" s="90" t="s">
        <v>1110</v>
      </c>
      <c r="C408" s="78" t="s">
        <v>823</v>
      </c>
      <c r="D408" s="173">
        <v>2</v>
      </c>
      <c r="E408" s="141"/>
      <c r="F408" s="140">
        <f t="shared" si="22"/>
        <v>0</v>
      </c>
      <c r="G408" s="140">
        <f t="shared" si="23"/>
        <v>0</v>
      </c>
    </row>
    <row r="409" spans="1:7" ht="14.25">
      <c r="A409" s="187" t="s">
        <v>2682</v>
      </c>
      <c r="B409" s="90" t="s">
        <v>1111</v>
      </c>
      <c r="C409" s="78" t="s">
        <v>823</v>
      </c>
      <c r="D409" s="173">
        <v>2</v>
      </c>
      <c r="E409" s="141"/>
      <c r="F409" s="140">
        <f t="shared" si="22"/>
        <v>0</v>
      </c>
      <c r="G409" s="140">
        <f t="shared" si="23"/>
        <v>0</v>
      </c>
    </row>
    <row r="410" spans="1:7" ht="14.25">
      <c r="A410" s="187" t="s">
        <v>2683</v>
      </c>
      <c r="B410" s="90" t="s">
        <v>1112</v>
      </c>
      <c r="C410" s="78" t="s">
        <v>823</v>
      </c>
      <c r="D410" s="173">
        <v>2</v>
      </c>
      <c r="E410" s="141"/>
      <c r="F410" s="140">
        <f t="shared" si="22"/>
        <v>0</v>
      </c>
      <c r="G410" s="140">
        <f t="shared" si="23"/>
        <v>0</v>
      </c>
    </row>
    <row r="411" spans="1:7" ht="14.25">
      <c r="A411" s="187" t="s">
        <v>2684</v>
      </c>
      <c r="B411" s="90" t="s">
        <v>1113</v>
      </c>
      <c r="C411" s="78" t="s">
        <v>823</v>
      </c>
      <c r="D411" s="173">
        <v>1</v>
      </c>
      <c r="E411" s="141"/>
      <c r="F411" s="140">
        <f t="shared" si="22"/>
        <v>0</v>
      </c>
      <c r="G411" s="140">
        <f t="shared" si="23"/>
        <v>0</v>
      </c>
    </row>
    <row r="412" spans="1:7" ht="14.25">
      <c r="A412" s="187" t="s">
        <v>2685</v>
      </c>
      <c r="B412" s="90" t="s">
        <v>1114</v>
      </c>
      <c r="C412" s="78" t="s">
        <v>823</v>
      </c>
      <c r="D412" s="173">
        <v>2</v>
      </c>
      <c r="E412" s="141"/>
      <c r="F412" s="140">
        <f t="shared" si="22"/>
        <v>0</v>
      </c>
      <c r="G412" s="140">
        <f t="shared" si="23"/>
        <v>0</v>
      </c>
    </row>
    <row r="413" spans="1:7" ht="14.25">
      <c r="A413" s="187" t="s">
        <v>2686</v>
      </c>
      <c r="B413" s="90" t="s">
        <v>1115</v>
      </c>
      <c r="C413" s="78" t="s">
        <v>823</v>
      </c>
      <c r="D413" s="173">
        <v>2</v>
      </c>
      <c r="E413" s="141"/>
      <c r="F413" s="140">
        <f t="shared" si="22"/>
        <v>0</v>
      </c>
      <c r="G413" s="140">
        <f t="shared" si="23"/>
        <v>0</v>
      </c>
    </row>
    <row r="414" spans="1:7" ht="15" thickBot="1">
      <c r="A414" s="187" t="s">
        <v>2687</v>
      </c>
      <c r="B414" s="90" t="s">
        <v>1088</v>
      </c>
      <c r="C414" s="78" t="s">
        <v>11</v>
      </c>
      <c r="D414" s="173">
        <v>30</v>
      </c>
      <c r="E414" s="141"/>
      <c r="F414" s="140">
        <f t="shared" si="22"/>
        <v>0</v>
      </c>
      <c r="G414" s="140">
        <f t="shared" si="23"/>
        <v>0</v>
      </c>
    </row>
    <row r="415" spans="1:7" ht="15" thickBot="1">
      <c r="A415" s="144"/>
      <c r="B415" s="89"/>
      <c r="C415" s="142"/>
      <c r="D415" s="143"/>
      <c r="E415" s="243" t="s">
        <v>1251</v>
      </c>
      <c r="F415" s="243"/>
      <c r="G415" s="113">
        <f>SUM(G125:G414)</f>
        <v>0</v>
      </c>
    </row>
    <row r="416" spans="1:7" ht="15" thickBot="1">
      <c r="A416" s="146"/>
      <c r="B416" s="89"/>
      <c r="C416" s="147"/>
      <c r="D416" s="143"/>
      <c r="E416" s="243" t="s">
        <v>1252</v>
      </c>
      <c r="F416" s="243"/>
      <c r="G416" s="113">
        <f>SUM(G415*0.2)</f>
        <v>0</v>
      </c>
    </row>
    <row r="417" spans="1:7" ht="15" thickBot="1">
      <c r="A417" s="144"/>
      <c r="B417" s="89"/>
      <c r="C417" s="142"/>
      <c r="D417" s="143"/>
      <c r="E417" s="243" t="s">
        <v>1253</v>
      </c>
      <c r="F417" s="243"/>
      <c r="G417" s="113">
        <f>SUM(G415:G416)</f>
        <v>0</v>
      </c>
    </row>
    <row r="420" spans="5:7" ht="16.5" thickBot="1">
      <c r="E420" s="248" t="s">
        <v>4878</v>
      </c>
      <c r="F420" s="248"/>
      <c r="G420" s="248"/>
    </row>
    <row r="421" spans="5:7" ht="20.25" customHeight="1" thickBot="1">
      <c r="E421" s="249" t="s">
        <v>4879</v>
      </c>
      <c r="F421" s="249"/>
      <c r="G421" s="213">
        <f>G415+G119</f>
        <v>0</v>
      </c>
    </row>
    <row r="422" spans="5:7" ht="20.25" customHeight="1" thickBot="1">
      <c r="E422" s="249" t="s">
        <v>4880</v>
      </c>
      <c r="F422" s="249"/>
      <c r="G422" s="213">
        <f>G416+G120</f>
        <v>0</v>
      </c>
    </row>
    <row r="423" spans="5:7" ht="20.25" customHeight="1" thickBot="1">
      <c r="E423" s="249" t="s">
        <v>4881</v>
      </c>
      <c r="F423" s="249"/>
      <c r="G423" s="213">
        <f>G417+G121</f>
        <v>0</v>
      </c>
    </row>
  </sheetData>
  <sheetProtection/>
  <protectedRanges>
    <protectedRange password="CBE5" sqref="C3:C118 A3:A118" name="Kolone_1"/>
    <protectedRange password="CBE5" sqref="B1:C1 E1:G1" name="Zaglavlje_2"/>
    <protectedRange password="CBE5" sqref="B117:B118" name="Kolone_2_1"/>
    <protectedRange password="CBE5" sqref="E2:G2" name="Zaglavlje_3"/>
    <protectedRange password="CBE5" sqref="E124:G124" name="Zaglavlje_3_1"/>
  </protectedRanges>
  <mergeCells count="14">
    <mergeCell ref="E420:G420"/>
    <mergeCell ref="E421:F421"/>
    <mergeCell ref="E422:F422"/>
    <mergeCell ref="E423:F423"/>
    <mergeCell ref="E417:F417"/>
    <mergeCell ref="E120:F120"/>
    <mergeCell ref="E415:F415"/>
    <mergeCell ref="E416:F416"/>
    <mergeCell ref="B121:C121"/>
    <mergeCell ref="E121:F121"/>
    <mergeCell ref="B1:C1"/>
    <mergeCell ref="E119:F119"/>
    <mergeCell ref="B120:C120"/>
    <mergeCell ref="B123:C123"/>
  </mergeCells>
  <printOptions/>
  <pageMargins left="0.25" right="0.25" top="0.25" bottom="0.25" header="0.3" footer="0.3"/>
  <pageSetup horizontalDpi="600" verticalDpi="600" orientation="landscape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G1073"/>
  <sheetViews>
    <sheetView zoomScaleSheetLayoutView="100" workbookViewId="0" topLeftCell="A1049">
      <selection activeCell="E1070" sqref="E1070:G1073"/>
    </sheetView>
  </sheetViews>
  <sheetFormatPr defaultColWidth="9.00390625" defaultRowHeight="14.25"/>
  <cols>
    <col min="1" max="1" width="10.625" style="1" customWidth="1"/>
    <col min="2" max="2" width="45.625" style="192" customWidth="1"/>
    <col min="3" max="4" width="10.625" style="127" customWidth="1"/>
    <col min="5" max="7" width="18.625" style="1" customWidth="1"/>
    <col min="8" max="16384" width="9.00390625" style="1" customWidth="1"/>
  </cols>
  <sheetData>
    <row r="1" spans="1:7" ht="30" customHeight="1">
      <c r="A1" s="101" t="s">
        <v>992</v>
      </c>
      <c r="B1" s="246" t="s">
        <v>255</v>
      </c>
      <c r="C1" s="247"/>
      <c r="D1" s="102" t="s">
        <v>1246</v>
      </c>
      <c r="E1" s="119"/>
      <c r="F1" s="119"/>
      <c r="G1" s="119"/>
    </row>
    <row r="2" spans="1:7" ht="30" customHeight="1" thickBot="1">
      <c r="A2" s="200" t="s">
        <v>820</v>
      </c>
      <c r="B2" s="105" t="s">
        <v>1247</v>
      </c>
      <c r="C2" s="106" t="s">
        <v>9</v>
      </c>
      <c r="D2" s="107" t="s">
        <v>4470</v>
      </c>
      <c r="E2" s="120" t="s">
        <v>1248</v>
      </c>
      <c r="F2" s="120" t="s">
        <v>1249</v>
      </c>
      <c r="G2" s="120" t="s">
        <v>1250</v>
      </c>
    </row>
    <row r="3" spans="1:7" ht="15" customHeight="1">
      <c r="A3" s="201" t="s">
        <v>1822</v>
      </c>
      <c r="B3" s="121" t="s">
        <v>12</v>
      </c>
      <c r="C3" s="37" t="s">
        <v>823</v>
      </c>
      <c r="D3" s="173">
        <v>3</v>
      </c>
      <c r="E3" s="122"/>
      <c r="F3" s="122">
        <f>SUM(E3*1.2)</f>
        <v>0</v>
      </c>
      <c r="G3" s="122">
        <f>SUM(D3*E3)</f>
        <v>0</v>
      </c>
    </row>
    <row r="4" spans="1:7" ht="15" customHeight="1">
      <c r="A4" s="201" t="s">
        <v>1823</v>
      </c>
      <c r="B4" s="123" t="s">
        <v>234</v>
      </c>
      <c r="C4" s="37" t="s">
        <v>823</v>
      </c>
      <c r="D4" s="173">
        <v>3</v>
      </c>
      <c r="E4" s="124"/>
      <c r="F4" s="122">
        <f aca="true" t="shared" si="0" ref="F4:F67">SUM(E4*1.2)</f>
        <v>0</v>
      </c>
      <c r="G4" s="122">
        <f aca="true" t="shared" si="1" ref="G4:G67">SUM(D4*E4)</f>
        <v>0</v>
      </c>
    </row>
    <row r="5" spans="1:7" ht="15" customHeight="1">
      <c r="A5" s="201" t="s">
        <v>1824</v>
      </c>
      <c r="B5" s="123" t="s">
        <v>13</v>
      </c>
      <c r="C5" s="37" t="s">
        <v>823</v>
      </c>
      <c r="D5" s="173">
        <v>1</v>
      </c>
      <c r="E5" s="124"/>
      <c r="F5" s="122">
        <f t="shared" si="0"/>
        <v>0</v>
      </c>
      <c r="G5" s="122">
        <f t="shared" si="1"/>
        <v>0</v>
      </c>
    </row>
    <row r="6" spans="1:7" ht="15" customHeight="1">
      <c r="A6" s="201" t="s">
        <v>1825</v>
      </c>
      <c r="B6" s="123" t="s">
        <v>14</v>
      </c>
      <c r="C6" s="37" t="s">
        <v>823</v>
      </c>
      <c r="D6" s="173">
        <v>1</v>
      </c>
      <c r="E6" s="124"/>
      <c r="F6" s="122">
        <f t="shared" si="0"/>
        <v>0</v>
      </c>
      <c r="G6" s="122">
        <f t="shared" si="1"/>
        <v>0</v>
      </c>
    </row>
    <row r="7" spans="1:7" ht="15" customHeight="1">
      <c r="A7" s="201" t="s">
        <v>1826</v>
      </c>
      <c r="B7" s="123" t="s">
        <v>15</v>
      </c>
      <c r="C7" s="37" t="s">
        <v>823</v>
      </c>
      <c r="D7" s="173">
        <v>1</v>
      </c>
      <c r="E7" s="124"/>
      <c r="F7" s="122">
        <f t="shared" si="0"/>
        <v>0</v>
      </c>
      <c r="G7" s="122">
        <f t="shared" si="1"/>
        <v>0</v>
      </c>
    </row>
    <row r="8" spans="1:7" ht="15" customHeight="1">
      <c r="A8" s="201" t="s">
        <v>1827</v>
      </c>
      <c r="B8" s="123" t="s">
        <v>16</v>
      </c>
      <c r="C8" s="37" t="s">
        <v>823</v>
      </c>
      <c r="D8" s="173">
        <v>1</v>
      </c>
      <c r="E8" s="124"/>
      <c r="F8" s="122">
        <f t="shared" si="0"/>
        <v>0</v>
      </c>
      <c r="G8" s="122">
        <f t="shared" si="1"/>
        <v>0</v>
      </c>
    </row>
    <row r="9" spans="1:7" ht="15" customHeight="1">
      <c r="A9" s="201" t="s">
        <v>1828</v>
      </c>
      <c r="B9" s="123" t="s">
        <v>17</v>
      </c>
      <c r="C9" s="37" t="s">
        <v>823</v>
      </c>
      <c r="D9" s="173">
        <v>1</v>
      </c>
      <c r="E9" s="124"/>
      <c r="F9" s="122">
        <f t="shared" si="0"/>
        <v>0</v>
      </c>
      <c r="G9" s="122">
        <f t="shared" si="1"/>
        <v>0</v>
      </c>
    </row>
    <row r="10" spans="1:7" ht="15" customHeight="1">
      <c r="A10" s="201" t="s">
        <v>1829</v>
      </c>
      <c r="B10" s="123" t="s">
        <v>18</v>
      </c>
      <c r="C10" s="37" t="s">
        <v>823</v>
      </c>
      <c r="D10" s="173">
        <v>1</v>
      </c>
      <c r="E10" s="124"/>
      <c r="F10" s="122">
        <f t="shared" si="0"/>
        <v>0</v>
      </c>
      <c r="G10" s="122">
        <f t="shared" si="1"/>
        <v>0</v>
      </c>
    </row>
    <row r="11" spans="1:7" ht="15" customHeight="1">
      <c r="A11" s="201" t="s">
        <v>1830</v>
      </c>
      <c r="B11" s="123" t="s">
        <v>19</v>
      </c>
      <c r="C11" s="37" t="s">
        <v>823</v>
      </c>
      <c r="D11" s="173">
        <v>1</v>
      </c>
      <c r="E11" s="124"/>
      <c r="F11" s="122">
        <f t="shared" si="0"/>
        <v>0</v>
      </c>
      <c r="G11" s="122">
        <f t="shared" si="1"/>
        <v>0</v>
      </c>
    </row>
    <row r="12" spans="1:7" ht="15" customHeight="1">
      <c r="A12" s="201" t="s">
        <v>1831</v>
      </c>
      <c r="B12" s="123" t="s">
        <v>20</v>
      </c>
      <c r="C12" s="37" t="s">
        <v>823</v>
      </c>
      <c r="D12" s="173">
        <v>1</v>
      </c>
      <c r="E12" s="124"/>
      <c r="F12" s="122">
        <f t="shared" si="0"/>
        <v>0</v>
      </c>
      <c r="G12" s="122">
        <f t="shared" si="1"/>
        <v>0</v>
      </c>
    </row>
    <row r="13" spans="1:7" ht="15" customHeight="1">
      <c r="A13" s="201" t="s">
        <v>1832</v>
      </c>
      <c r="B13" s="123" t="s">
        <v>21</v>
      </c>
      <c r="C13" s="37" t="s">
        <v>823</v>
      </c>
      <c r="D13" s="173">
        <v>1</v>
      </c>
      <c r="E13" s="124"/>
      <c r="F13" s="122">
        <f t="shared" si="0"/>
        <v>0</v>
      </c>
      <c r="G13" s="122">
        <f t="shared" si="1"/>
        <v>0</v>
      </c>
    </row>
    <row r="14" spans="1:7" ht="15" customHeight="1">
      <c r="A14" s="201" t="s">
        <v>1833</v>
      </c>
      <c r="B14" s="123" t="s">
        <v>22</v>
      </c>
      <c r="C14" s="37" t="s">
        <v>823</v>
      </c>
      <c r="D14" s="173">
        <v>1</v>
      </c>
      <c r="E14" s="124"/>
      <c r="F14" s="122">
        <f t="shared" si="0"/>
        <v>0</v>
      </c>
      <c r="G14" s="122">
        <f t="shared" si="1"/>
        <v>0</v>
      </c>
    </row>
    <row r="15" spans="1:7" ht="15" customHeight="1">
      <c r="A15" s="201" t="s">
        <v>1834</v>
      </c>
      <c r="B15" s="123" t="s">
        <v>23</v>
      </c>
      <c r="C15" s="37" t="s">
        <v>823</v>
      </c>
      <c r="D15" s="173">
        <v>1</v>
      </c>
      <c r="E15" s="124"/>
      <c r="F15" s="122">
        <f t="shared" si="0"/>
        <v>0</v>
      </c>
      <c r="G15" s="122">
        <f t="shared" si="1"/>
        <v>0</v>
      </c>
    </row>
    <row r="16" spans="1:7" ht="15" customHeight="1">
      <c r="A16" s="201" t="s">
        <v>1835</v>
      </c>
      <c r="B16" s="123" t="s">
        <v>24</v>
      </c>
      <c r="C16" s="37" t="s">
        <v>823</v>
      </c>
      <c r="D16" s="173">
        <v>1</v>
      </c>
      <c r="E16" s="124"/>
      <c r="F16" s="122">
        <f t="shared" si="0"/>
        <v>0</v>
      </c>
      <c r="G16" s="122">
        <f t="shared" si="1"/>
        <v>0</v>
      </c>
    </row>
    <row r="17" spans="1:7" ht="15" customHeight="1">
      <c r="A17" s="201" t="s">
        <v>1836</v>
      </c>
      <c r="B17" s="123" t="s">
        <v>25</v>
      </c>
      <c r="C17" s="37" t="s">
        <v>823</v>
      </c>
      <c r="D17" s="173">
        <v>2</v>
      </c>
      <c r="E17" s="124"/>
      <c r="F17" s="122">
        <f t="shared" si="0"/>
        <v>0</v>
      </c>
      <c r="G17" s="122">
        <f t="shared" si="1"/>
        <v>0</v>
      </c>
    </row>
    <row r="18" spans="1:7" ht="15" customHeight="1">
      <c r="A18" s="201" t="s">
        <v>1837</v>
      </c>
      <c r="B18" s="123" t="s">
        <v>26</v>
      </c>
      <c r="C18" s="37" t="s">
        <v>823</v>
      </c>
      <c r="D18" s="173">
        <v>2</v>
      </c>
      <c r="E18" s="124"/>
      <c r="F18" s="122">
        <f t="shared" si="0"/>
        <v>0</v>
      </c>
      <c r="G18" s="122">
        <f t="shared" si="1"/>
        <v>0</v>
      </c>
    </row>
    <row r="19" spans="1:7" ht="15" customHeight="1">
      <c r="A19" s="201" t="s">
        <v>1838</v>
      </c>
      <c r="B19" s="48" t="s">
        <v>27</v>
      </c>
      <c r="C19" s="37" t="s">
        <v>823</v>
      </c>
      <c r="D19" s="173">
        <v>2</v>
      </c>
      <c r="E19" s="124"/>
      <c r="F19" s="122">
        <f t="shared" si="0"/>
        <v>0</v>
      </c>
      <c r="G19" s="122">
        <f t="shared" si="1"/>
        <v>0</v>
      </c>
    </row>
    <row r="20" spans="1:7" ht="15" customHeight="1">
      <c r="A20" s="201" t="s">
        <v>1839</v>
      </c>
      <c r="B20" s="48" t="s">
        <v>74</v>
      </c>
      <c r="C20" s="37" t="s">
        <v>823</v>
      </c>
      <c r="D20" s="173">
        <v>2</v>
      </c>
      <c r="E20" s="124"/>
      <c r="F20" s="122">
        <f t="shared" si="0"/>
        <v>0</v>
      </c>
      <c r="G20" s="122">
        <f t="shared" si="1"/>
        <v>0</v>
      </c>
    </row>
    <row r="21" spans="1:7" ht="15" customHeight="1">
      <c r="A21" s="201" t="s">
        <v>1840</v>
      </c>
      <c r="B21" s="48" t="s">
        <v>76</v>
      </c>
      <c r="C21" s="37" t="s">
        <v>823</v>
      </c>
      <c r="D21" s="173">
        <v>2</v>
      </c>
      <c r="E21" s="124"/>
      <c r="F21" s="122">
        <f t="shared" si="0"/>
        <v>0</v>
      </c>
      <c r="G21" s="122">
        <f t="shared" si="1"/>
        <v>0</v>
      </c>
    </row>
    <row r="22" spans="1:7" ht="15" customHeight="1">
      <c r="A22" s="201" t="s">
        <v>1841</v>
      </c>
      <c r="B22" s="48" t="s">
        <v>77</v>
      </c>
      <c r="C22" s="37" t="s">
        <v>823</v>
      </c>
      <c r="D22" s="173">
        <v>2</v>
      </c>
      <c r="E22" s="124"/>
      <c r="F22" s="122">
        <f t="shared" si="0"/>
        <v>0</v>
      </c>
      <c r="G22" s="122">
        <f t="shared" si="1"/>
        <v>0</v>
      </c>
    </row>
    <row r="23" spans="1:7" ht="15" customHeight="1">
      <c r="A23" s="201" t="s">
        <v>1842</v>
      </c>
      <c r="B23" s="48" t="s">
        <v>78</v>
      </c>
      <c r="C23" s="37" t="s">
        <v>823</v>
      </c>
      <c r="D23" s="173">
        <v>2</v>
      </c>
      <c r="E23" s="124"/>
      <c r="F23" s="122">
        <f t="shared" si="0"/>
        <v>0</v>
      </c>
      <c r="G23" s="122">
        <f t="shared" si="1"/>
        <v>0</v>
      </c>
    </row>
    <row r="24" spans="1:7" ht="15" customHeight="1">
      <c r="A24" s="201" t="s">
        <v>1843</v>
      </c>
      <c r="B24" s="48" t="s">
        <v>79</v>
      </c>
      <c r="C24" s="37" t="s">
        <v>823</v>
      </c>
      <c r="D24" s="173">
        <v>2</v>
      </c>
      <c r="E24" s="124"/>
      <c r="F24" s="122">
        <f t="shared" si="0"/>
        <v>0</v>
      </c>
      <c r="G24" s="122">
        <f t="shared" si="1"/>
        <v>0</v>
      </c>
    </row>
    <row r="25" spans="1:7" ht="15" customHeight="1">
      <c r="A25" s="201" t="s">
        <v>1844</v>
      </c>
      <c r="B25" s="48" t="s">
        <v>80</v>
      </c>
      <c r="C25" s="37" t="s">
        <v>823</v>
      </c>
      <c r="D25" s="173">
        <v>2</v>
      </c>
      <c r="E25" s="124"/>
      <c r="F25" s="122">
        <f t="shared" si="0"/>
        <v>0</v>
      </c>
      <c r="G25" s="122">
        <f t="shared" si="1"/>
        <v>0</v>
      </c>
    </row>
    <row r="26" spans="1:7" ht="15" customHeight="1">
      <c r="A26" s="201" t="s">
        <v>1845</v>
      </c>
      <c r="B26" s="48" t="s">
        <v>81</v>
      </c>
      <c r="C26" s="37" t="s">
        <v>823</v>
      </c>
      <c r="D26" s="173">
        <v>2</v>
      </c>
      <c r="E26" s="124"/>
      <c r="F26" s="122">
        <f t="shared" si="0"/>
        <v>0</v>
      </c>
      <c r="G26" s="122">
        <f t="shared" si="1"/>
        <v>0</v>
      </c>
    </row>
    <row r="27" spans="1:7" ht="15" customHeight="1">
      <c r="A27" s="201" t="s">
        <v>1846</v>
      </c>
      <c r="B27" s="48" t="s">
        <v>82</v>
      </c>
      <c r="C27" s="37" t="s">
        <v>823</v>
      </c>
      <c r="D27" s="173">
        <v>2</v>
      </c>
      <c r="E27" s="124"/>
      <c r="F27" s="122">
        <f t="shared" si="0"/>
        <v>0</v>
      </c>
      <c r="G27" s="122">
        <f t="shared" si="1"/>
        <v>0</v>
      </c>
    </row>
    <row r="28" spans="1:7" ht="15" customHeight="1">
      <c r="A28" s="201" t="s">
        <v>1847</v>
      </c>
      <c r="B28" s="48" t="s">
        <v>235</v>
      </c>
      <c r="C28" s="37" t="s">
        <v>823</v>
      </c>
      <c r="D28" s="173">
        <v>2</v>
      </c>
      <c r="E28" s="124"/>
      <c r="F28" s="122">
        <f t="shared" si="0"/>
        <v>0</v>
      </c>
      <c r="G28" s="122">
        <f t="shared" si="1"/>
        <v>0</v>
      </c>
    </row>
    <row r="29" spans="1:7" ht="15" customHeight="1">
      <c r="A29" s="201" t="s">
        <v>1848</v>
      </c>
      <c r="B29" s="48" t="s">
        <v>83</v>
      </c>
      <c r="C29" s="37" t="s">
        <v>823</v>
      </c>
      <c r="D29" s="173">
        <v>2</v>
      </c>
      <c r="E29" s="124"/>
      <c r="F29" s="122">
        <f t="shared" si="0"/>
        <v>0</v>
      </c>
      <c r="G29" s="122">
        <f t="shared" si="1"/>
        <v>0</v>
      </c>
    </row>
    <row r="30" spans="1:7" ht="15" customHeight="1">
      <c r="A30" s="201" t="s">
        <v>1849</v>
      </c>
      <c r="B30" s="48" t="s">
        <v>84</v>
      </c>
      <c r="C30" s="37" t="s">
        <v>823</v>
      </c>
      <c r="D30" s="173">
        <v>1</v>
      </c>
      <c r="E30" s="124"/>
      <c r="F30" s="122">
        <f t="shared" si="0"/>
        <v>0</v>
      </c>
      <c r="G30" s="122">
        <f t="shared" si="1"/>
        <v>0</v>
      </c>
    </row>
    <row r="31" spans="1:7" ht="15" customHeight="1">
      <c r="A31" s="201" t="s">
        <v>1850</v>
      </c>
      <c r="B31" s="48" t="s">
        <v>85</v>
      </c>
      <c r="C31" s="37" t="s">
        <v>823</v>
      </c>
      <c r="D31" s="173">
        <v>1</v>
      </c>
      <c r="E31" s="124"/>
      <c r="F31" s="122">
        <f t="shared" si="0"/>
        <v>0</v>
      </c>
      <c r="G31" s="122">
        <f t="shared" si="1"/>
        <v>0</v>
      </c>
    </row>
    <row r="32" spans="1:7" ht="15" customHeight="1">
      <c r="A32" s="201" t="s">
        <v>1851</v>
      </c>
      <c r="B32" s="48" t="s">
        <v>86</v>
      </c>
      <c r="C32" s="37" t="s">
        <v>823</v>
      </c>
      <c r="D32" s="173">
        <v>6</v>
      </c>
      <c r="E32" s="124"/>
      <c r="F32" s="122">
        <f t="shared" si="0"/>
        <v>0</v>
      </c>
      <c r="G32" s="122">
        <f t="shared" si="1"/>
        <v>0</v>
      </c>
    </row>
    <row r="33" spans="1:7" ht="15" customHeight="1">
      <c r="A33" s="201" t="s">
        <v>1852</v>
      </c>
      <c r="B33" s="48" t="s">
        <v>87</v>
      </c>
      <c r="C33" s="37" t="s">
        <v>823</v>
      </c>
      <c r="D33" s="173">
        <v>6</v>
      </c>
      <c r="E33" s="124"/>
      <c r="F33" s="122">
        <f t="shared" si="0"/>
        <v>0</v>
      </c>
      <c r="G33" s="122">
        <f t="shared" si="1"/>
        <v>0</v>
      </c>
    </row>
    <row r="34" spans="1:7" ht="15" customHeight="1">
      <c r="A34" s="201" t="s">
        <v>1853</v>
      </c>
      <c r="B34" s="48" t="s">
        <v>88</v>
      </c>
      <c r="C34" s="37" t="s">
        <v>823</v>
      </c>
      <c r="D34" s="173">
        <v>2</v>
      </c>
      <c r="E34" s="124"/>
      <c r="F34" s="122">
        <f t="shared" si="0"/>
        <v>0</v>
      </c>
      <c r="G34" s="122">
        <f t="shared" si="1"/>
        <v>0</v>
      </c>
    </row>
    <row r="35" spans="1:7" ht="15" customHeight="1">
      <c r="A35" s="201" t="s">
        <v>1854</v>
      </c>
      <c r="B35" s="48" t="s">
        <v>51</v>
      </c>
      <c r="C35" s="37" t="s">
        <v>823</v>
      </c>
      <c r="D35" s="173">
        <v>1</v>
      </c>
      <c r="E35" s="124"/>
      <c r="F35" s="122">
        <f t="shared" si="0"/>
        <v>0</v>
      </c>
      <c r="G35" s="122">
        <f t="shared" si="1"/>
        <v>0</v>
      </c>
    </row>
    <row r="36" spans="1:7" ht="15" customHeight="1">
      <c r="A36" s="201" t="s">
        <v>1855</v>
      </c>
      <c r="B36" s="48" t="s">
        <v>89</v>
      </c>
      <c r="C36" s="37" t="s">
        <v>823</v>
      </c>
      <c r="D36" s="173">
        <v>1</v>
      </c>
      <c r="E36" s="124"/>
      <c r="F36" s="122">
        <f t="shared" si="0"/>
        <v>0</v>
      </c>
      <c r="G36" s="122">
        <f t="shared" si="1"/>
        <v>0</v>
      </c>
    </row>
    <row r="37" spans="1:7" ht="15" customHeight="1">
      <c r="A37" s="201" t="s">
        <v>1856</v>
      </c>
      <c r="B37" s="48" t="s">
        <v>90</v>
      </c>
      <c r="C37" s="37" t="s">
        <v>823</v>
      </c>
      <c r="D37" s="173">
        <v>1</v>
      </c>
      <c r="E37" s="124"/>
      <c r="F37" s="122">
        <f t="shared" si="0"/>
        <v>0</v>
      </c>
      <c r="G37" s="122">
        <f t="shared" si="1"/>
        <v>0</v>
      </c>
    </row>
    <row r="38" spans="1:7" ht="15" customHeight="1">
      <c r="A38" s="201" t="s">
        <v>1857</v>
      </c>
      <c r="B38" s="48" t="s">
        <v>91</v>
      </c>
      <c r="C38" s="37" t="s">
        <v>823</v>
      </c>
      <c r="D38" s="173">
        <v>1</v>
      </c>
      <c r="E38" s="124"/>
      <c r="F38" s="122">
        <f t="shared" si="0"/>
        <v>0</v>
      </c>
      <c r="G38" s="122">
        <f t="shared" si="1"/>
        <v>0</v>
      </c>
    </row>
    <row r="39" spans="1:7" ht="15" customHeight="1">
      <c r="A39" s="201" t="s">
        <v>1858</v>
      </c>
      <c r="B39" s="48" t="s">
        <v>92</v>
      </c>
      <c r="C39" s="37" t="s">
        <v>823</v>
      </c>
      <c r="D39" s="173">
        <v>1</v>
      </c>
      <c r="E39" s="124"/>
      <c r="F39" s="122">
        <f t="shared" si="0"/>
        <v>0</v>
      </c>
      <c r="G39" s="122">
        <f t="shared" si="1"/>
        <v>0</v>
      </c>
    </row>
    <row r="40" spans="1:7" ht="15" customHeight="1">
      <c r="A40" s="201" t="s">
        <v>1859</v>
      </c>
      <c r="B40" s="48" t="s">
        <v>93</v>
      </c>
      <c r="C40" s="37" t="s">
        <v>823</v>
      </c>
      <c r="D40" s="173">
        <v>2</v>
      </c>
      <c r="E40" s="124"/>
      <c r="F40" s="122">
        <f t="shared" si="0"/>
        <v>0</v>
      </c>
      <c r="G40" s="122">
        <f t="shared" si="1"/>
        <v>0</v>
      </c>
    </row>
    <row r="41" spans="1:7" ht="15" customHeight="1">
      <c r="A41" s="201" t="s">
        <v>1860</v>
      </c>
      <c r="B41" s="48" t="s">
        <v>94</v>
      </c>
      <c r="C41" s="37" t="s">
        <v>823</v>
      </c>
      <c r="D41" s="173">
        <v>1</v>
      </c>
      <c r="E41" s="124"/>
      <c r="F41" s="122">
        <f t="shared" si="0"/>
        <v>0</v>
      </c>
      <c r="G41" s="122">
        <f t="shared" si="1"/>
        <v>0</v>
      </c>
    </row>
    <row r="42" spans="1:7" ht="15" customHeight="1">
      <c r="A42" s="201" t="s">
        <v>1861</v>
      </c>
      <c r="B42" s="48" t="s">
        <v>95</v>
      </c>
      <c r="C42" s="37" t="s">
        <v>823</v>
      </c>
      <c r="D42" s="173">
        <v>1</v>
      </c>
      <c r="E42" s="124"/>
      <c r="F42" s="122">
        <f t="shared" si="0"/>
        <v>0</v>
      </c>
      <c r="G42" s="122">
        <f t="shared" si="1"/>
        <v>0</v>
      </c>
    </row>
    <row r="43" spans="1:7" ht="15" customHeight="1">
      <c r="A43" s="201" t="s">
        <v>1862</v>
      </c>
      <c r="B43" s="48" t="s">
        <v>96</v>
      </c>
      <c r="C43" s="37" t="s">
        <v>823</v>
      </c>
      <c r="D43" s="173">
        <v>1</v>
      </c>
      <c r="E43" s="124"/>
      <c r="F43" s="122">
        <f t="shared" si="0"/>
        <v>0</v>
      </c>
      <c r="G43" s="122">
        <f t="shared" si="1"/>
        <v>0</v>
      </c>
    </row>
    <row r="44" spans="1:7" ht="15" customHeight="1">
      <c r="A44" s="201" t="s">
        <v>1863</v>
      </c>
      <c r="B44" s="48" t="s">
        <v>97</v>
      </c>
      <c r="C44" s="37" t="s">
        <v>823</v>
      </c>
      <c r="D44" s="173">
        <v>1</v>
      </c>
      <c r="E44" s="124"/>
      <c r="F44" s="122">
        <f t="shared" si="0"/>
        <v>0</v>
      </c>
      <c r="G44" s="122">
        <f t="shared" si="1"/>
        <v>0</v>
      </c>
    </row>
    <row r="45" spans="1:7" ht="15" customHeight="1">
      <c r="A45" s="201" t="s">
        <v>1864</v>
      </c>
      <c r="B45" s="48" t="s">
        <v>98</v>
      </c>
      <c r="C45" s="37" t="s">
        <v>823</v>
      </c>
      <c r="D45" s="173">
        <v>2</v>
      </c>
      <c r="E45" s="124"/>
      <c r="F45" s="122">
        <f t="shared" si="0"/>
        <v>0</v>
      </c>
      <c r="G45" s="122">
        <f t="shared" si="1"/>
        <v>0</v>
      </c>
    </row>
    <row r="46" spans="1:7" ht="15" customHeight="1">
      <c r="A46" s="201" t="s">
        <v>1865</v>
      </c>
      <c r="B46" s="48" t="s">
        <v>99</v>
      </c>
      <c r="C46" s="37" t="s">
        <v>823</v>
      </c>
      <c r="D46" s="173">
        <v>1</v>
      </c>
      <c r="E46" s="124"/>
      <c r="F46" s="122">
        <f t="shared" si="0"/>
        <v>0</v>
      </c>
      <c r="G46" s="122">
        <f t="shared" si="1"/>
        <v>0</v>
      </c>
    </row>
    <row r="47" spans="1:7" ht="15" customHeight="1">
      <c r="A47" s="201" t="s">
        <v>1866</v>
      </c>
      <c r="B47" s="48" t="s">
        <v>100</v>
      </c>
      <c r="C47" s="37" t="s">
        <v>823</v>
      </c>
      <c r="D47" s="173">
        <v>6</v>
      </c>
      <c r="E47" s="124"/>
      <c r="F47" s="122">
        <f t="shared" si="0"/>
        <v>0</v>
      </c>
      <c r="G47" s="122">
        <f t="shared" si="1"/>
        <v>0</v>
      </c>
    </row>
    <row r="48" spans="1:7" ht="15" customHeight="1">
      <c r="A48" s="201" t="s">
        <v>1867</v>
      </c>
      <c r="B48" s="48" t="s">
        <v>101</v>
      </c>
      <c r="C48" s="37" t="s">
        <v>823</v>
      </c>
      <c r="D48" s="173">
        <v>6</v>
      </c>
      <c r="E48" s="124"/>
      <c r="F48" s="122">
        <f t="shared" si="0"/>
        <v>0</v>
      </c>
      <c r="G48" s="122">
        <f t="shared" si="1"/>
        <v>0</v>
      </c>
    </row>
    <row r="49" spans="1:7" ht="15" customHeight="1">
      <c r="A49" s="201" t="s">
        <v>1868</v>
      </c>
      <c r="B49" s="48" t="s">
        <v>102</v>
      </c>
      <c r="C49" s="37" t="s">
        <v>823</v>
      </c>
      <c r="D49" s="173">
        <v>6</v>
      </c>
      <c r="E49" s="124"/>
      <c r="F49" s="122">
        <f t="shared" si="0"/>
        <v>0</v>
      </c>
      <c r="G49" s="122">
        <f t="shared" si="1"/>
        <v>0</v>
      </c>
    </row>
    <row r="50" spans="1:7" ht="15" customHeight="1">
      <c r="A50" s="201" t="s">
        <v>1869</v>
      </c>
      <c r="B50" s="48" t="s">
        <v>103</v>
      </c>
      <c r="C50" s="37" t="s">
        <v>823</v>
      </c>
      <c r="D50" s="173">
        <v>1</v>
      </c>
      <c r="E50" s="124"/>
      <c r="F50" s="122">
        <f t="shared" si="0"/>
        <v>0</v>
      </c>
      <c r="G50" s="122">
        <f t="shared" si="1"/>
        <v>0</v>
      </c>
    </row>
    <row r="51" spans="1:7" ht="15" customHeight="1">
      <c r="A51" s="201" t="s">
        <v>1870</v>
      </c>
      <c r="B51" s="48" t="s">
        <v>104</v>
      </c>
      <c r="C51" s="37" t="s">
        <v>823</v>
      </c>
      <c r="D51" s="173">
        <v>1</v>
      </c>
      <c r="E51" s="124"/>
      <c r="F51" s="122">
        <f t="shared" si="0"/>
        <v>0</v>
      </c>
      <c r="G51" s="122">
        <f t="shared" si="1"/>
        <v>0</v>
      </c>
    </row>
    <row r="52" spans="1:7" ht="15" customHeight="1">
      <c r="A52" s="201" t="s">
        <v>1871</v>
      </c>
      <c r="B52" s="48" t="s">
        <v>105</v>
      </c>
      <c r="C52" s="37" t="s">
        <v>823</v>
      </c>
      <c r="D52" s="173">
        <v>1</v>
      </c>
      <c r="E52" s="124"/>
      <c r="F52" s="122">
        <f t="shared" si="0"/>
        <v>0</v>
      </c>
      <c r="G52" s="122">
        <f t="shared" si="1"/>
        <v>0</v>
      </c>
    </row>
    <row r="53" spans="1:7" ht="15" customHeight="1">
      <c r="A53" s="201" t="s">
        <v>1872</v>
      </c>
      <c r="B53" s="48" t="s">
        <v>106</v>
      </c>
      <c r="C53" s="37" t="s">
        <v>823</v>
      </c>
      <c r="D53" s="173">
        <v>1</v>
      </c>
      <c r="E53" s="124"/>
      <c r="F53" s="122">
        <f t="shared" si="0"/>
        <v>0</v>
      </c>
      <c r="G53" s="122">
        <f t="shared" si="1"/>
        <v>0</v>
      </c>
    </row>
    <row r="54" spans="1:7" ht="15" customHeight="1">
      <c r="A54" s="201" t="s">
        <v>1873</v>
      </c>
      <c r="B54" s="48" t="s">
        <v>107</v>
      </c>
      <c r="C54" s="37" t="s">
        <v>823</v>
      </c>
      <c r="D54" s="173">
        <v>1</v>
      </c>
      <c r="E54" s="124"/>
      <c r="F54" s="122">
        <f t="shared" si="0"/>
        <v>0</v>
      </c>
      <c r="G54" s="122">
        <f t="shared" si="1"/>
        <v>0</v>
      </c>
    </row>
    <row r="55" spans="1:7" ht="15" customHeight="1">
      <c r="A55" s="201" t="s">
        <v>1874</v>
      </c>
      <c r="B55" s="48" t="s">
        <v>108</v>
      </c>
      <c r="C55" s="37" t="s">
        <v>823</v>
      </c>
      <c r="D55" s="173">
        <v>1</v>
      </c>
      <c r="E55" s="124"/>
      <c r="F55" s="122">
        <f t="shared" si="0"/>
        <v>0</v>
      </c>
      <c r="G55" s="122">
        <f t="shared" si="1"/>
        <v>0</v>
      </c>
    </row>
    <row r="56" spans="1:7" ht="15" customHeight="1">
      <c r="A56" s="201" t="s">
        <v>1875</v>
      </c>
      <c r="B56" s="48" t="s">
        <v>109</v>
      </c>
      <c r="C56" s="37" t="s">
        <v>823</v>
      </c>
      <c r="D56" s="173">
        <v>1</v>
      </c>
      <c r="E56" s="124"/>
      <c r="F56" s="122">
        <f t="shared" si="0"/>
        <v>0</v>
      </c>
      <c r="G56" s="122">
        <f t="shared" si="1"/>
        <v>0</v>
      </c>
    </row>
    <row r="57" spans="1:7" ht="15" customHeight="1">
      <c r="A57" s="201" t="s">
        <v>1876</v>
      </c>
      <c r="B57" s="48" t="s">
        <v>110</v>
      </c>
      <c r="C57" s="37" t="s">
        <v>823</v>
      </c>
      <c r="D57" s="173">
        <v>1</v>
      </c>
      <c r="E57" s="124"/>
      <c r="F57" s="122">
        <f t="shared" si="0"/>
        <v>0</v>
      </c>
      <c r="G57" s="122">
        <f t="shared" si="1"/>
        <v>0</v>
      </c>
    </row>
    <row r="58" spans="1:7" ht="15" customHeight="1">
      <c r="A58" s="201" t="s">
        <v>1877</v>
      </c>
      <c r="B58" s="48" t="s">
        <v>111</v>
      </c>
      <c r="C58" s="37" t="s">
        <v>823</v>
      </c>
      <c r="D58" s="173">
        <v>1</v>
      </c>
      <c r="E58" s="124"/>
      <c r="F58" s="122">
        <f t="shared" si="0"/>
        <v>0</v>
      </c>
      <c r="G58" s="122">
        <f t="shared" si="1"/>
        <v>0</v>
      </c>
    </row>
    <row r="59" spans="1:7" ht="15" customHeight="1">
      <c r="A59" s="201" t="s">
        <v>1878</v>
      </c>
      <c r="B59" s="48" t="s">
        <v>112</v>
      </c>
      <c r="C59" s="37" t="s">
        <v>823</v>
      </c>
      <c r="D59" s="173">
        <v>1</v>
      </c>
      <c r="E59" s="124"/>
      <c r="F59" s="122">
        <f t="shared" si="0"/>
        <v>0</v>
      </c>
      <c r="G59" s="122">
        <f t="shared" si="1"/>
        <v>0</v>
      </c>
    </row>
    <row r="60" spans="1:7" ht="15" customHeight="1">
      <c r="A60" s="201" t="s">
        <v>1879</v>
      </c>
      <c r="B60" s="48" t="s">
        <v>113</v>
      </c>
      <c r="C60" s="37" t="s">
        <v>823</v>
      </c>
      <c r="D60" s="173">
        <v>1</v>
      </c>
      <c r="E60" s="124"/>
      <c r="F60" s="122">
        <f t="shared" si="0"/>
        <v>0</v>
      </c>
      <c r="G60" s="122">
        <f t="shared" si="1"/>
        <v>0</v>
      </c>
    </row>
    <row r="61" spans="1:7" ht="15" customHeight="1">
      <c r="A61" s="201" t="s">
        <v>1880</v>
      </c>
      <c r="B61" s="48" t="s">
        <v>114</v>
      </c>
      <c r="C61" s="37" t="s">
        <v>823</v>
      </c>
      <c r="D61" s="173">
        <v>1</v>
      </c>
      <c r="E61" s="124"/>
      <c r="F61" s="122">
        <f t="shared" si="0"/>
        <v>0</v>
      </c>
      <c r="G61" s="122">
        <f t="shared" si="1"/>
        <v>0</v>
      </c>
    </row>
    <row r="62" spans="1:7" ht="15" customHeight="1">
      <c r="A62" s="201" t="s">
        <v>1881</v>
      </c>
      <c r="B62" s="48" t="s">
        <v>115</v>
      </c>
      <c r="C62" s="37" t="s">
        <v>823</v>
      </c>
      <c r="D62" s="173">
        <v>1</v>
      </c>
      <c r="E62" s="124"/>
      <c r="F62" s="122">
        <f t="shared" si="0"/>
        <v>0</v>
      </c>
      <c r="G62" s="122">
        <f t="shared" si="1"/>
        <v>0</v>
      </c>
    </row>
    <row r="63" spans="1:7" ht="15" customHeight="1">
      <c r="A63" s="201" t="s">
        <v>1882</v>
      </c>
      <c r="B63" s="48" t="s">
        <v>116</v>
      </c>
      <c r="C63" s="37" t="s">
        <v>823</v>
      </c>
      <c r="D63" s="173">
        <v>1</v>
      </c>
      <c r="E63" s="124"/>
      <c r="F63" s="122">
        <f t="shared" si="0"/>
        <v>0</v>
      </c>
      <c r="G63" s="122">
        <f t="shared" si="1"/>
        <v>0</v>
      </c>
    </row>
    <row r="64" spans="1:7" ht="15" customHeight="1">
      <c r="A64" s="201" t="s">
        <v>1883</v>
      </c>
      <c r="B64" s="48" t="s">
        <v>117</v>
      </c>
      <c r="C64" s="37" t="s">
        <v>823</v>
      </c>
      <c r="D64" s="173">
        <v>1</v>
      </c>
      <c r="E64" s="124"/>
      <c r="F64" s="122">
        <f t="shared" si="0"/>
        <v>0</v>
      </c>
      <c r="G64" s="122">
        <f t="shared" si="1"/>
        <v>0</v>
      </c>
    </row>
    <row r="65" spans="1:7" ht="15" customHeight="1">
      <c r="A65" s="201" t="s">
        <v>1884</v>
      </c>
      <c r="B65" s="48" t="s">
        <v>118</v>
      </c>
      <c r="C65" s="37" t="s">
        <v>823</v>
      </c>
      <c r="D65" s="173">
        <v>1</v>
      </c>
      <c r="E65" s="124"/>
      <c r="F65" s="122">
        <f t="shared" si="0"/>
        <v>0</v>
      </c>
      <c r="G65" s="122">
        <f t="shared" si="1"/>
        <v>0</v>
      </c>
    </row>
    <row r="66" spans="1:7" ht="15" customHeight="1">
      <c r="A66" s="201" t="s">
        <v>1885</v>
      </c>
      <c r="B66" s="48" t="s">
        <v>119</v>
      </c>
      <c r="C66" s="37" t="s">
        <v>823</v>
      </c>
      <c r="D66" s="173">
        <v>1</v>
      </c>
      <c r="E66" s="124"/>
      <c r="F66" s="122">
        <f t="shared" si="0"/>
        <v>0</v>
      </c>
      <c r="G66" s="122">
        <f t="shared" si="1"/>
        <v>0</v>
      </c>
    </row>
    <row r="67" spans="1:7" ht="15" customHeight="1">
      <c r="A67" s="201" t="s">
        <v>1886</v>
      </c>
      <c r="B67" s="48" t="s">
        <v>120</v>
      </c>
      <c r="C67" s="37" t="s">
        <v>823</v>
      </c>
      <c r="D67" s="173">
        <v>1</v>
      </c>
      <c r="E67" s="124"/>
      <c r="F67" s="122">
        <f t="shared" si="0"/>
        <v>0</v>
      </c>
      <c r="G67" s="122">
        <f t="shared" si="1"/>
        <v>0</v>
      </c>
    </row>
    <row r="68" spans="1:7" ht="15" customHeight="1">
      <c r="A68" s="201" t="s">
        <v>1887</v>
      </c>
      <c r="B68" s="48" t="s">
        <v>121</v>
      </c>
      <c r="C68" s="37" t="s">
        <v>823</v>
      </c>
      <c r="D68" s="173">
        <v>1</v>
      </c>
      <c r="E68" s="124"/>
      <c r="F68" s="122">
        <f aca="true" t="shared" si="2" ref="F68:F131">SUM(E68*1.2)</f>
        <v>0</v>
      </c>
      <c r="G68" s="122">
        <f aca="true" t="shared" si="3" ref="G68:G131">SUM(D68*E68)</f>
        <v>0</v>
      </c>
    </row>
    <row r="69" spans="1:7" ht="15" customHeight="1">
      <c r="A69" s="201" t="s">
        <v>1888</v>
      </c>
      <c r="B69" s="48" t="s">
        <v>122</v>
      </c>
      <c r="C69" s="37" t="s">
        <v>823</v>
      </c>
      <c r="D69" s="173">
        <v>1</v>
      </c>
      <c r="E69" s="124"/>
      <c r="F69" s="122">
        <f t="shared" si="2"/>
        <v>0</v>
      </c>
      <c r="G69" s="122">
        <f t="shared" si="3"/>
        <v>0</v>
      </c>
    </row>
    <row r="70" spans="1:7" ht="15" customHeight="1">
      <c r="A70" s="201" t="s">
        <v>1889</v>
      </c>
      <c r="B70" s="48" t="s">
        <v>123</v>
      </c>
      <c r="C70" s="37" t="s">
        <v>823</v>
      </c>
      <c r="D70" s="173">
        <v>1</v>
      </c>
      <c r="E70" s="124"/>
      <c r="F70" s="122">
        <f t="shared" si="2"/>
        <v>0</v>
      </c>
      <c r="G70" s="122">
        <f t="shared" si="3"/>
        <v>0</v>
      </c>
    </row>
    <row r="71" spans="1:7" ht="15" customHeight="1">
      <c r="A71" s="201" t="s">
        <v>1890</v>
      </c>
      <c r="B71" s="48" t="s">
        <v>124</v>
      </c>
      <c r="C71" s="37" t="s">
        <v>823</v>
      </c>
      <c r="D71" s="173">
        <v>1</v>
      </c>
      <c r="E71" s="124"/>
      <c r="F71" s="122">
        <f t="shared" si="2"/>
        <v>0</v>
      </c>
      <c r="G71" s="122">
        <f t="shared" si="3"/>
        <v>0</v>
      </c>
    </row>
    <row r="72" spans="1:7" ht="15" customHeight="1">
      <c r="A72" s="201" t="s">
        <v>1891</v>
      </c>
      <c r="B72" s="48" t="s">
        <v>125</v>
      </c>
      <c r="C72" s="37" t="s">
        <v>823</v>
      </c>
      <c r="D72" s="173">
        <v>2</v>
      </c>
      <c r="E72" s="124"/>
      <c r="F72" s="122">
        <f t="shared" si="2"/>
        <v>0</v>
      </c>
      <c r="G72" s="122">
        <f t="shared" si="3"/>
        <v>0</v>
      </c>
    </row>
    <row r="73" spans="1:7" ht="15" customHeight="1">
      <c r="A73" s="201" t="s">
        <v>1892</v>
      </c>
      <c r="B73" s="48" t="s">
        <v>126</v>
      </c>
      <c r="C73" s="37" t="s">
        <v>823</v>
      </c>
      <c r="D73" s="173">
        <v>6</v>
      </c>
      <c r="E73" s="124"/>
      <c r="F73" s="122">
        <f t="shared" si="2"/>
        <v>0</v>
      </c>
      <c r="G73" s="122">
        <f t="shared" si="3"/>
        <v>0</v>
      </c>
    </row>
    <row r="74" spans="1:7" ht="15" customHeight="1">
      <c r="A74" s="201" t="s">
        <v>1893</v>
      </c>
      <c r="B74" s="48" t="s">
        <v>127</v>
      </c>
      <c r="C74" s="37" t="s">
        <v>823</v>
      </c>
      <c r="D74" s="173">
        <v>1</v>
      </c>
      <c r="E74" s="124"/>
      <c r="F74" s="122">
        <f t="shared" si="2"/>
        <v>0</v>
      </c>
      <c r="G74" s="122">
        <f t="shared" si="3"/>
        <v>0</v>
      </c>
    </row>
    <row r="75" spans="1:7" ht="15" customHeight="1">
      <c r="A75" s="201" t="s">
        <v>1894</v>
      </c>
      <c r="B75" s="48" t="s">
        <v>128</v>
      </c>
      <c r="C75" s="37" t="s">
        <v>823</v>
      </c>
      <c r="D75" s="173">
        <v>1</v>
      </c>
      <c r="E75" s="124"/>
      <c r="F75" s="122">
        <f t="shared" si="2"/>
        <v>0</v>
      </c>
      <c r="G75" s="122">
        <f t="shared" si="3"/>
        <v>0</v>
      </c>
    </row>
    <row r="76" spans="1:7" ht="15" customHeight="1">
      <c r="A76" s="201" t="s">
        <v>1895</v>
      </c>
      <c r="B76" s="48" t="s">
        <v>129</v>
      </c>
      <c r="C76" s="37" t="s">
        <v>823</v>
      </c>
      <c r="D76" s="173">
        <v>2</v>
      </c>
      <c r="E76" s="124"/>
      <c r="F76" s="122">
        <f t="shared" si="2"/>
        <v>0</v>
      </c>
      <c r="G76" s="122">
        <f t="shared" si="3"/>
        <v>0</v>
      </c>
    </row>
    <row r="77" spans="1:7" ht="15" customHeight="1">
      <c r="A77" s="201" t="s">
        <v>1896</v>
      </c>
      <c r="B77" s="48" t="s">
        <v>130</v>
      </c>
      <c r="C77" s="37" t="s">
        <v>823</v>
      </c>
      <c r="D77" s="173">
        <v>1</v>
      </c>
      <c r="E77" s="124"/>
      <c r="F77" s="122">
        <f t="shared" si="2"/>
        <v>0</v>
      </c>
      <c r="G77" s="122">
        <f t="shared" si="3"/>
        <v>0</v>
      </c>
    </row>
    <row r="78" spans="1:7" ht="15" customHeight="1">
      <c r="A78" s="201" t="s">
        <v>1897</v>
      </c>
      <c r="B78" s="48" t="s">
        <v>131</v>
      </c>
      <c r="C78" s="37" t="s">
        <v>823</v>
      </c>
      <c r="D78" s="173">
        <v>1</v>
      </c>
      <c r="E78" s="124"/>
      <c r="F78" s="122">
        <f t="shared" si="2"/>
        <v>0</v>
      </c>
      <c r="G78" s="122">
        <f t="shared" si="3"/>
        <v>0</v>
      </c>
    </row>
    <row r="79" spans="1:7" ht="15" customHeight="1">
      <c r="A79" s="201" t="s">
        <v>1898</v>
      </c>
      <c r="B79" s="48" t="s">
        <v>132</v>
      </c>
      <c r="C79" s="37" t="s">
        <v>823</v>
      </c>
      <c r="D79" s="173">
        <v>1</v>
      </c>
      <c r="E79" s="124"/>
      <c r="F79" s="122">
        <f t="shared" si="2"/>
        <v>0</v>
      </c>
      <c r="G79" s="122">
        <f t="shared" si="3"/>
        <v>0</v>
      </c>
    </row>
    <row r="80" spans="1:7" ht="15" customHeight="1">
      <c r="A80" s="201" t="s">
        <v>1899</v>
      </c>
      <c r="B80" s="48" t="s">
        <v>133</v>
      </c>
      <c r="C80" s="37" t="s">
        <v>823</v>
      </c>
      <c r="D80" s="173">
        <v>1</v>
      </c>
      <c r="E80" s="124"/>
      <c r="F80" s="122">
        <f t="shared" si="2"/>
        <v>0</v>
      </c>
      <c r="G80" s="122">
        <f t="shared" si="3"/>
        <v>0</v>
      </c>
    </row>
    <row r="81" spans="1:7" ht="15" customHeight="1">
      <c r="A81" s="201" t="s">
        <v>1900</v>
      </c>
      <c r="B81" s="48" t="s">
        <v>134</v>
      </c>
      <c r="C81" s="37" t="s">
        <v>823</v>
      </c>
      <c r="D81" s="173">
        <v>1</v>
      </c>
      <c r="E81" s="124"/>
      <c r="F81" s="122">
        <f t="shared" si="2"/>
        <v>0</v>
      </c>
      <c r="G81" s="122">
        <f t="shared" si="3"/>
        <v>0</v>
      </c>
    </row>
    <row r="82" spans="1:7" ht="15" customHeight="1">
      <c r="A82" s="201" t="s">
        <v>1901</v>
      </c>
      <c r="B82" s="48" t="s">
        <v>135</v>
      </c>
      <c r="C82" s="37" t="s">
        <v>823</v>
      </c>
      <c r="D82" s="173">
        <v>2</v>
      </c>
      <c r="E82" s="124"/>
      <c r="F82" s="122">
        <f t="shared" si="2"/>
        <v>0</v>
      </c>
      <c r="G82" s="122">
        <f t="shared" si="3"/>
        <v>0</v>
      </c>
    </row>
    <row r="83" spans="1:7" ht="15" customHeight="1">
      <c r="A83" s="201" t="s">
        <v>1902</v>
      </c>
      <c r="B83" s="48" t="s">
        <v>136</v>
      </c>
      <c r="C83" s="37" t="s">
        <v>823</v>
      </c>
      <c r="D83" s="173">
        <v>1</v>
      </c>
      <c r="E83" s="124"/>
      <c r="F83" s="122">
        <f t="shared" si="2"/>
        <v>0</v>
      </c>
      <c r="G83" s="122">
        <f t="shared" si="3"/>
        <v>0</v>
      </c>
    </row>
    <row r="84" spans="1:7" ht="15" customHeight="1">
      <c r="A84" s="201" t="s">
        <v>1903</v>
      </c>
      <c r="B84" s="48" t="s">
        <v>137</v>
      </c>
      <c r="C84" s="37" t="s">
        <v>823</v>
      </c>
      <c r="D84" s="173">
        <v>1</v>
      </c>
      <c r="E84" s="124"/>
      <c r="F84" s="122">
        <f t="shared" si="2"/>
        <v>0</v>
      </c>
      <c r="G84" s="122">
        <f t="shared" si="3"/>
        <v>0</v>
      </c>
    </row>
    <row r="85" spans="1:7" ht="15" customHeight="1">
      <c r="A85" s="201" t="s">
        <v>1904</v>
      </c>
      <c r="B85" s="48" t="s">
        <v>138</v>
      </c>
      <c r="C85" s="37" t="s">
        <v>823</v>
      </c>
      <c r="D85" s="173">
        <v>1</v>
      </c>
      <c r="E85" s="124"/>
      <c r="F85" s="122">
        <f t="shared" si="2"/>
        <v>0</v>
      </c>
      <c r="G85" s="122">
        <f t="shared" si="3"/>
        <v>0</v>
      </c>
    </row>
    <row r="86" spans="1:7" ht="15" customHeight="1">
      <c r="A86" s="201" t="s">
        <v>1905</v>
      </c>
      <c r="B86" s="48" t="s">
        <v>139</v>
      </c>
      <c r="C86" s="37" t="s">
        <v>823</v>
      </c>
      <c r="D86" s="173">
        <v>1</v>
      </c>
      <c r="E86" s="124"/>
      <c r="F86" s="122">
        <f t="shared" si="2"/>
        <v>0</v>
      </c>
      <c r="G86" s="122">
        <f t="shared" si="3"/>
        <v>0</v>
      </c>
    </row>
    <row r="87" spans="1:7" ht="15" customHeight="1">
      <c r="A87" s="201" t="s">
        <v>1906</v>
      </c>
      <c r="B87" s="48" t="s">
        <v>140</v>
      </c>
      <c r="C87" s="37" t="s">
        <v>823</v>
      </c>
      <c r="D87" s="173">
        <v>1</v>
      </c>
      <c r="E87" s="124"/>
      <c r="F87" s="122">
        <f t="shared" si="2"/>
        <v>0</v>
      </c>
      <c r="G87" s="122">
        <f t="shared" si="3"/>
        <v>0</v>
      </c>
    </row>
    <row r="88" spans="1:7" ht="15" customHeight="1">
      <c r="A88" s="201" t="s">
        <v>1907</v>
      </c>
      <c r="B88" s="48" t="s">
        <v>141</v>
      </c>
      <c r="C88" s="37" t="s">
        <v>823</v>
      </c>
      <c r="D88" s="173">
        <v>2</v>
      </c>
      <c r="E88" s="124"/>
      <c r="F88" s="122">
        <f t="shared" si="2"/>
        <v>0</v>
      </c>
      <c r="G88" s="122">
        <f t="shared" si="3"/>
        <v>0</v>
      </c>
    </row>
    <row r="89" spans="1:7" ht="15" customHeight="1">
      <c r="A89" s="201" t="s">
        <v>1908</v>
      </c>
      <c r="B89" s="48" t="s">
        <v>142</v>
      </c>
      <c r="C89" s="37" t="s">
        <v>823</v>
      </c>
      <c r="D89" s="173">
        <v>1</v>
      </c>
      <c r="E89" s="124"/>
      <c r="F89" s="122">
        <f t="shared" si="2"/>
        <v>0</v>
      </c>
      <c r="G89" s="122">
        <f t="shared" si="3"/>
        <v>0</v>
      </c>
    </row>
    <row r="90" spans="1:7" ht="15" customHeight="1">
      <c r="A90" s="201" t="s">
        <v>1909</v>
      </c>
      <c r="B90" s="48" t="s">
        <v>143</v>
      </c>
      <c r="C90" s="37" t="s">
        <v>823</v>
      </c>
      <c r="D90" s="173">
        <v>1</v>
      </c>
      <c r="E90" s="124"/>
      <c r="F90" s="122">
        <f t="shared" si="2"/>
        <v>0</v>
      </c>
      <c r="G90" s="122">
        <f t="shared" si="3"/>
        <v>0</v>
      </c>
    </row>
    <row r="91" spans="1:7" ht="15" customHeight="1">
      <c r="A91" s="201" t="s">
        <v>1910</v>
      </c>
      <c r="B91" s="48" t="s">
        <v>144</v>
      </c>
      <c r="C91" s="37" t="s">
        <v>823</v>
      </c>
      <c r="D91" s="173">
        <v>1</v>
      </c>
      <c r="E91" s="124"/>
      <c r="F91" s="122">
        <f t="shared" si="2"/>
        <v>0</v>
      </c>
      <c r="G91" s="122">
        <f t="shared" si="3"/>
        <v>0</v>
      </c>
    </row>
    <row r="92" spans="1:7" ht="15" customHeight="1">
      <c r="A92" s="201" t="s">
        <v>1911</v>
      </c>
      <c r="B92" s="48" t="s">
        <v>63</v>
      </c>
      <c r="C92" s="37" t="s">
        <v>823</v>
      </c>
      <c r="D92" s="173">
        <v>1</v>
      </c>
      <c r="E92" s="124"/>
      <c r="F92" s="122">
        <f t="shared" si="2"/>
        <v>0</v>
      </c>
      <c r="G92" s="122">
        <f t="shared" si="3"/>
        <v>0</v>
      </c>
    </row>
    <row r="93" spans="1:7" ht="15" customHeight="1">
      <c r="A93" s="201" t="s">
        <v>1912</v>
      </c>
      <c r="B93" s="48" t="s">
        <v>145</v>
      </c>
      <c r="C93" s="37" t="s">
        <v>823</v>
      </c>
      <c r="D93" s="173">
        <v>1</v>
      </c>
      <c r="E93" s="124"/>
      <c r="F93" s="122">
        <f t="shared" si="2"/>
        <v>0</v>
      </c>
      <c r="G93" s="122">
        <f t="shared" si="3"/>
        <v>0</v>
      </c>
    </row>
    <row r="94" spans="1:7" ht="15" customHeight="1">
      <c r="A94" s="201" t="s">
        <v>1913</v>
      </c>
      <c r="B94" s="48" t="s">
        <v>222</v>
      </c>
      <c r="C94" s="37" t="s">
        <v>823</v>
      </c>
      <c r="D94" s="173">
        <v>1</v>
      </c>
      <c r="E94" s="124"/>
      <c r="F94" s="122">
        <f t="shared" si="2"/>
        <v>0</v>
      </c>
      <c r="G94" s="122">
        <f t="shared" si="3"/>
        <v>0</v>
      </c>
    </row>
    <row r="95" spans="1:7" ht="15" customHeight="1">
      <c r="A95" s="201" t="s">
        <v>1914</v>
      </c>
      <c r="B95" s="48" t="s">
        <v>146</v>
      </c>
      <c r="C95" s="37" t="s">
        <v>823</v>
      </c>
      <c r="D95" s="173">
        <v>1</v>
      </c>
      <c r="E95" s="124"/>
      <c r="F95" s="122">
        <f t="shared" si="2"/>
        <v>0</v>
      </c>
      <c r="G95" s="122">
        <f t="shared" si="3"/>
        <v>0</v>
      </c>
    </row>
    <row r="96" spans="1:7" ht="15" customHeight="1">
      <c r="A96" s="201" t="s">
        <v>1915</v>
      </c>
      <c r="B96" s="48" t="s">
        <v>147</v>
      </c>
      <c r="C96" s="37" t="s">
        <v>823</v>
      </c>
      <c r="D96" s="173">
        <v>1</v>
      </c>
      <c r="E96" s="124"/>
      <c r="F96" s="122">
        <f t="shared" si="2"/>
        <v>0</v>
      </c>
      <c r="G96" s="122">
        <f t="shared" si="3"/>
        <v>0</v>
      </c>
    </row>
    <row r="97" spans="1:7" ht="15" customHeight="1">
      <c r="A97" s="201" t="s">
        <v>1916</v>
      </c>
      <c r="B97" s="48" t="s">
        <v>148</v>
      </c>
      <c r="C97" s="37" t="s">
        <v>823</v>
      </c>
      <c r="D97" s="173">
        <v>1</v>
      </c>
      <c r="E97" s="124"/>
      <c r="F97" s="122">
        <f t="shared" si="2"/>
        <v>0</v>
      </c>
      <c r="G97" s="122">
        <f t="shared" si="3"/>
        <v>0</v>
      </c>
    </row>
    <row r="98" spans="1:7" ht="15" customHeight="1">
      <c r="A98" s="201" t="s">
        <v>1917</v>
      </c>
      <c r="B98" s="48" t="s">
        <v>149</v>
      </c>
      <c r="C98" s="37" t="s">
        <v>823</v>
      </c>
      <c r="D98" s="173">
        <v>1</v>
      </c>
      <c r="E98" s="124"/>
      <c r="F98" s="122">
        <f t="shared" si="2"/>
        <v>0</v>
      </c>
      <c r="G98" s="122">
        <f t="shared" si="3"/>
        <v>0</v>
      </c>
    </row>
    <row r="99" spans="1:7" ht="15" customHeight="1">
      <c r="A99" s="201" t="s">
        <v>1918</v>
      </c>
      <c r="B99" s="48" t="s">
        <v>150</v>
      </c>
      <c r="C99" s="37" t="s">
        <v>823</v>
      </c>
      <c r="D99" s="173">
        <v>1</v>
      </c>
      <c r="E99" s="124"/>
      <c r="F99" s="122">
        <f t="shared" si="2"/>
        <v>0</v>
      </c>
      <c r="G99" s="122">
        <f t="shared" si="3"/>
        <v>0</v>
      </c>
    </row>
    <row r="100" spans="1:7" ht="15" customHeight="1">
      <c r="A100" s="201" t="s">
        <v>1919</v>
      </c>
      <c r="B100" s="48" t="s">
        <v>151</v>
      </c>
      <c r="C100" s="37" t="s">
        <v>823</v>
      </c>
      <c r="D100" s="173">
        <v>1</v>
      </c>
      <c r="E100" s="124"/>
      <c r="F100" s="122">
        <f t="shared" si="2"/>
        <v>0</v>
      </c>
      <c r="G100" s="122">
        <f t="shared" si="3"/>
        <v>0</v>
      </c>
    </row>
    <row r="101" spans="1:7" ht="15" customHeight="1">
      <c r="A101" s="201" t="s">
        <v>1920</v>
      </c>
      <c r="B101" s="48" t="s">
        <v>152</v>
      </c>
      <c r="C101" s="37" t="s">
        <v>823</v>
      </c>
      <c r="D101" s="173">
        <v>1</v>
      </c>
      <c r="E101" s="124"/>
      <c r="F101" s="122">
        <f t="shared" si="2"/>
        <v>0</v>
      </c>
      <c r="G101" s="122">
        <f t="shared" si="3"/>
        <v>0</v>
      </c>
    </row>
    <row r="102" spans="1:7" ht="15" customHeight="1">
      <c r="A102" s="201" t="s">
        <v>1921</v>
      </c>
      <c r="B102" s="48" t="s">
        <v>154</v>
      </c>
      <c r="C102" s="37" t="s">
        <v>823</v>
      </c>
      <c r="D102" s="173">
        <v>1</v>
      </c>
      <c r="E102" s="124"/>
      <c r="F102" s="122">
        <f t="shared" si="2"/>
        <v>0</v>
      </c>
      <c r="G102" s="122">
        <f t="shared" si="3"/>
        <v>0</v>
      </c>
    </row>
    <row r="103" spans="1:7" ht="15" customHeight="1">
      <c r="A103" s="201" t="s">
        <v>1922</v>
      </c>
      <c r="B103" s="48" t="s">
        <v>155</v>
      </c>
      <c r="C103" s="37" t="s">
        <v>823</v>
      </c>
      <c r="D103" s="173">
        <v>1</v>
      </c>
      <c r="E103" s="124"/>
      <c r="F103" s="122">
        <f t="shared" si="2"/>
        <v>0</v>
      </c>
      <c r="G103" s="122">
        <f t="shared" si="3"/>
        <v>0</v>
      </c>
    </row>
    <row r="104" spans="1:7" ht="15" customHeight="1">
      <c r="A104" s="201" t="s">
        <v>1923</v>
      </c>
      <c r="B104" s="48" t="s">
        <v>156</v>
      </c>
      <c r="C104" s="37" t="s">
        <v>823</v>
      </c>
      <c r="D104" s="173">
        <v>1</v>
      </c>
      <c r="E104" s="124"/>
      <c r="F104" s="122">
        <f t="shared" si="2"/>
        <v>0</v>
      </c>
      <c r="G104" s="122">
        <f t="shared" si="3"/>
        <v>0</v>
      </c>
    </row>
    <row r="105" spans="1:7" ht="15" customHeight="1">
      <c r="A105" s="201" t="s">
        <v>1924</v>
      </c>
      <c r="B105" s="48" t="s">
        <v>157</v>
      </c>
      <c r="C105" s="37" t="s">
        <v>823</v>
      </c>
      <c r="D105" s="173">
        <v>1</v>
      </c>
      <c r="E105" s="124"/>
      <c r="F105" s="122">
        <f t="shared" si="2"/>
        <v>0</v>
      </c>
      <c r="G105" s="122">
        <f t="shared" si="3"/>
        <v>0</v>
      </c>
    </row>
    <row r="106" spans="1:7" ht="15" customHeight="1">
      <c r="A106" s="201" t="s">
        <v>1925</v>
      </c>
      <c r="B106" s="48" t="s">
        <v>158</v>
      </c>
      <c r="C106" s="37" t="s">
        <v>823</v>
      </c>
      <c r="D106" s="173">
        <v>1</v>
      </c>
      <c r="E106" s="124"/>
      <c r="F106" s="122">
        <f t="shared" si="2"/>
        <v>0</v>
      </c>
      <c r="G106" s="122">
        <f t="shared" si="3"/>
        <v>0</v>
      </c>
    </row>
    <row r="107" spans="1:7" ht="15" customHeight="1">
      <c r="A107" s="201" t="s">
        <v>1926</v>
      </c>
      <c r="B107" s="48" t="s">
        <v>159</v>
      </c>
      <c r="C107" s="37" t="s">
        <v>823</v>
      </c>
      <c r="D107" s="173">
        <v>1</v>
      </c>
      <c r="E107" s="124"/>
      <c r="F107" s="122">
        <f t="shared" si="2"/>
        <v>0</v>
      </c>
      <c r="G107" s="122">
        <f t="shared" si="3"/>
        <v>0</v>
      </c>
    </row>
    <row r="108" spans="1:7" ht="15" customHeight="1">
      <c r="A108" s="201" t="s">
        <v>1927</v>
      </c>
      <c r="B108" s="48" t="s">
        <v>160</v>
      </c>
      <c r="C108" s="37" t="s">
        <v>823</v>
      </c>
      <c r="D108" s="173">
        <v>1</v>
      </c>
      <c r="E108" s="124"/>
      <c r="F108" s="122">
        <f t="shared" si="2"/>
        <v>0</v>
      </c>
      <c r="G108" s="122">
        <f t="shared" si="3"/>
        <v>0</v>
      </c>
    </row>
    <row r="109" spans="1:7" ht="15" customHeight="1">
      <c r="A109" s="201" t="s">
        <v>1928</v>
      </c>
      <c r="B109" s="48" t="s">
        <v>161</v>
      </c>
      <c r="C109" s="37" t="s">
        <v>823</v>
      </c>
      <c r="D109" s="173">
        <v>1</v>
      </c>
      <c r="E109" s="124"/>
      <c r="F109" s="122">
        <f t="shared" si="2"/>
        <v>0</v>
      </c>
      <c r="G109" s="122">
        <f t="shared" si="3"/>
        <v>0</v>
      </c>
    </row>
    <row r="110" spans="1:7" ht="15" customHeight="1">
      <c r="A110" s="201" t="s">
        <v>1929</v>
      </c>
      <c r="B110" s="48" t="s">
        <v>162</v>
      </c>
      <c r="C110" s="37" t="s">
        <v>823</v>
      </c>
      <c r="D110" s="173">
        <v>8</v>
      </c>
      <c r="E110" s="124"/>
      <c r="F110" s="122">
        <f t="shared" si="2"/>
        <v>0</v>
      </c>
      <c r="G110" s="122">
        <f t="shared" si="3"/>
        <v>0</v>
      </c>
    </row>
    <row r="111" spans="1:7" ht="15" customHeight="1">
      <c r="A111" s="201" t="s">
        <v>1930</v>
      </c>
      <c r="B111" s="48" t="s">
        <v>163</v>
      </c>
      <c r="C111" s="37" t="s">
        <v>823</v>
      </c>
      <c r="D111" s="173">
        <v>1</v>
      </c>
      <c r="E111" s="124"/>
      <c r="F111" s="122">
        <f t="shared" si="2"/>
        <v>0</v>
      </c>
      <c r="G111" s="122">
        <f t="shared" si="3"/>
        <v>0</v>
      </c>
    </row>
    <row r="112" spans="1:7" ht="15" customHeight="1">
      <c r="A112" s="201" t="s">
        <v>1931</v>
      </c>
      <c r="B112" s="48" t="s">
        <v>164</v>
      </c>
      <c r="C112" s="37" t="s">
        <v>823</v>
      </c>
      <c r="D112" s="173">
        <v>1</v>
      </c>
      <c r="E112" s="124"/>
      <c r="F112" s="122">
        <f t="shared" si="2"/>
        <v>0</v>
      </c>
      <c r="G112" s="122">
        <f t="shared" si="3"/>
        <v>0</v>
      </c>
    </row>
    <row r="113" spans="1:7" ht="15" customHeight="1">
      <c r="A113" s="201" t="s">
        <v>1932</v>
      </c>
      <c r="B113" s="48" t="s">
        <v>165</v>
      </c>
      <c r="C113" s="37" t="s">
        <v>823</v>
      </c>
      <c r="D113" s="173">
        <v>2</v>
      </c>
      <c r="E113" s="124"/>
      <c r="F113" s="122">
        <f t="shared" si="2"/>
        <v>0</v>
      </c>
      <c r="G113" s="122">
        <f t="shared" si="3"/>
        <v>0</v>
      </c>
    </row>
    <row r="114" spans="1:7" ht="15" customHeight="1">
      <c r="A114" s="201" t="s">
        <v>1933</v>
      </c>
      <c r="B114" s="48" t="s">
        <v>166</v>
      </c>
      <c r="C114" s="37" t="s">
        <v>823</v>
      </c>
      <c r="D114" s="173">
        <v>1</v>
      </c>
      <c r="E114" s="124"/>
      <c r="F114" s="122">
        <f t="shared" si="2"/>
        <v>0</v>
      </c>
      <c r="G114" s="122">
        <f t="shared" si="3"/>
        <v>0</v>
      </c>
    </row>
    <row r="115" spans="1:7" ht="15" customHeight="1">
      <c r="A115" s="201" t="s">
        <v>1934</v>
      </c>
      <c r="B115" s="48" t="s">
        <v>167</v>
      </c>
      <c r="C115" s="37" t="s">
        <v>823</v>
      </c>
      <c r="D115" s="173">
        <v>1</v>
      </c>
      <c r="E115" s="124"/>
      <c r="F115" s="122">
        <f t="shared" si="2"/>
        <v>0</v>
      </c>
      <c r="G115" s="122">
        <f t="shared" si="3"/>
        <v>0</v>
      </c>
    </row>
    <row r="116" spans="1:7" ht="15" customHeight="1">
      <c r="A116" s="201" t="s">
        <v>1935</v>
      </c>
      <c r="B116" s="48" t="s">
        <v>168</v>
      </c>
      <c r="C116" s="37" t="s">
        <v>823</v>
      </c>
      <c r="D116" s="173">
        <v>1</v>
      </c>
      <c r="E116" s="124"/>
      <c r="F116" s="122">
        <f t="shared" si="2"/>
        <v>0</v>
      </c>
      <c r="G116" s="122">
        <f t="shared" si="3"/>
        <v>0</v>
      </c>
    </row>
    <row r="117" spans="1:7" ht="15" customHeight="1">
      <c r="A117" s="201" t="s">
        <v>1936</v>
      </c>
      <c r="B117" s="48" t="s">
        <v>169</v>
      </c>
      <c r="C117" s="37" t="s">
        <v>823</v>
      </c>
      <c r="D117" s="173">
        <v>1</v>
      </c>
      <c r="E117" s="124"/>
      <c r="F117" s="122">
        <f t="shared" si="2"/>
        <v>0</v>
      </c>
      <c r="G117" s="122">
        <f t="shared" si="3"/>
        <v>0</v>
      </c>
    </row>
    <row r="118" spans="1:7" ht="15" customHeight="1">
      <c r="A118" s="201" t="s">
        <v>1937</v>
      </c>
      <c r="B118" s="48" t="s">
        <v>170</v>
      </c>
      <c r="C118" s="37" t="s">
        <v>823</v>
      </c>
      <c r="D118" s="173">
        <v>1</v>
      </c>
      <c r="E118" s="124"/>
      <c r="F118" s="122">
        <f t="shared" si="2"/>
        <v>0</v>
      </c>
      <c r="G118" s="122">
        <f t="shared" si="3"/>
        <v>0</v>
      </c>
    </row>
    <row r="119" spans="1:7" ht="15" customHeight="1">
      <c r="A119" s="201" t="s">
        <v>2688</v>
      </c>
      <c r="B119" s="48" t="s">
        <v>171</v>
      </c>
      <c r="C119" s="37" t="s">
        <v>823</v>
      </c>
      <c r="D119" s="173">
        <v>1</v>
      </c>
      <c r="E119" s="124"/>
      <c r="F119" s="122">
        <f t="shared" si="2"/>
        <v>0</v>
      </c>
      <c r="G119" s="122">
        <f t="shared" si="3"/>
        <v>0</v>
      </c>
    </row>
    <row r="120" spans="1:7" ht="15" customHeight="1">
      <c r="A120" s="201" t="s">
        <v>2689</v>
      </c>
      <c r="B120" s="48" t="s">
        <v>172</v>
      </c>
      <c r="C120" s="37" t="s">
        <v>823</v>
      </c>
      <c r="D120" s="173">
        <v>1</v>
      </c>
      <c r="E120" s="124"/>
      <c r="F120" s="122">
        <f t="shared" si="2"/>
        <v>0</v>
      </c>
      <c r="G120" s="122">
        <f t="shared" si="3"/>
        <v>0</v>
      </c>
    </row>
    <row r="121" spans="1:7" ht="15" customHeight="1">
      <c r="A121" s="201" t="s">
        <v>2690</v>
      </c>
      <c r="B121" s="48" t="s">
        <v>173</v>
      </c>
      <c r="C121" s="37" t="s">
        <v>823</v>
      </c>
      <c r="D121" s="173">
        <v>1</v>
      </c>
      <c r="E121" s="124"/>
      <c r="F121" s="122">
        <f t="shared" si="2"/>
        <v>0</v>
      </c>
      <c r="G121" s="122">
        <f t="shared" si="3"/>
        <v>0</v>
      </c>
    </row>
    <row r="122" spans="1:7" ht="15" customHeight="1">
      <c r="A122" s="201" t="s">
        <v>2691</v>
      </c>
      <c r="B122" s="48" t="s">
        <v>174</v>
      </c>
      <c r="C122" s="37" t="s">
        <v>823</v>
      </c>
      <c r="D122" s="173">
        <v>1</v>
      </c>
      <c r="E122" s="124"/>
      <c r="F122" s="122">
        <f t="shared" si="2"/>
        <v>0</v>
      </c>
      <c r="G122" s="122">
        <f t="shared" si="3"/>
        <v>0</v>
      </c>
    </row>
    <row r="123" spans="1:7" ht="15" customHeight="1">
      <c r="A123" s="201" t="s">
        <v>2692</v>
      </c>
      <c r="B123" s="48" t="s">
        <v>175</v>
      </c>
      <c r="C123" s="37" t="s">
        <v>823</v>
      </c>
      <c r="D123" s="173">
        <v>1</v>
      </c>
      <c r="E123" s="124"/>
      <c r="F123" s="122">
        <f t="shared" si="2"/>
        <v>0</v>
      </c>
      <c r="G123" s="122">
        <f t="shared" si="3"/>
        <v>0</v>
      </c>
    </row>
    <row r="124" spans="1:7" ht="15" customHeight="1">
      <c r="A124" s="201" t="s">
        <v>2693</v>
      </c>
      <c r="B124" s="48" t="s">
        <v>176</v>
      </c>
      <c r="C124" s="37" t="s">
        <v>823</v>
      </c>
      <c r="D124" s="173">
        <v>1</v>
      </c>
      <c r="E124" s="124"/>
      <c r="F124" s="122">
        <f t="shared" si="2"/>
        <v>0</v>
      </c>
      <c r="G124" s="122">
        <f t="shared" si="3"/>
        <v>0</v>
      </c>
    </row>
    <row r="125" spans="1:7" ht="15" customHeight="1">
      <c r="A125" s="201" t="s">
        <v>2694</v>
      </c>
      <c r="B125" s="48" t="s">
        <v>177</v>
      </c>
      <c r="C125" s="37" t="s">
        <v>823</v>
      </c>
      <c r="D125" s="173">
        <v>1</v>
      </c>
      <c r="E125" s="124"/>
      <c r="F125" s="122">
        <f t="shared" si="2"/>
        <v>0</v>
      </c>
      <c r="G125" s="122">
        <f t="shared" si="3"/>
        <v>0</v>
      </c>
    </row>
    <row r="126" spans="1:7" ht="15" customHeight="1">
      <c r="A126" s="201" t="s">
        <v>2695</v>
      </c>
      <c r="B126" s="48" t="s">
        <v>178</v>
      </c>
      <c r="C126" s="37" t="s">
        <v>823</v>
      </c>
      <c r="D126" s="173">
        <v>1</v>
      </c>
      <c r="E126" s="124"/>
      <c r="F126" s="122">
        <f t="shared" si="2"/>
        <v>0</v>
      </c>
      <c r="G126" s="122">
        <f t="shared" si="3"/>
        <v>0</v>
      </c>
    </row>
    <row r="127" spans="1:7" ht="15" customHeight="1">
      <c r="A127" s="201" t="s">
        <v>2696</v>
      </c>
      <c r="B127" s="48" t="s">
        <v>179</v>
      </c>
      <c r="C127" s="37" t="s">
        <v>823</v>
      </c>
      <c r="D127" s="173">
        <v>1</v>
      </c>
      <c r="E127" s="124"/>
      <c r="F127" s="122">
        <f t="shared" si="2"/>
        <v>0</v>
      </c>
      <c r="G127" s="122">
        <f t="shared" si="3"/>
        <v>0</v>
      </c>
    </row>
    <row r="128" spans="1:7" ht="15" customHeight="1">
      <c r="A128" s="201" t="s">
        <v>2697</v>
      </c>
      <c r="B128" s="48" t="s">
        <v>180</v>
      </c>
      <c r="C128" s="37" t="s">
        <v>823</v>
      </c>
      <c r="D128" s="173">
        <v>1</v>
      </c>
      <c r="E128" s="124"/>
      <c r="F128" s="122">
        <f t="shared" si="2"/>
        <v>0</v>
      </c>
      <c r="G128" s="122">
        <f t="shared" si="3"/>
        <v>0</v>
      </c>
    </row>
    <row r="129" spans="1:7" ht="15" customHeight="1">
      <c r="A129" s="201" t="s">
        <v>2698</v>
      </c>
      <c r="B129" s="48" t="s">
        <v>181</v>
      </c>
      <c r="C129" s="37" t="s">
        <v>823</v>
      </c>
      <c r="D129" s="173">
        <v>1</v>
      </c>
      <c r="E129" s="124"/>
      <c r="F129" s="122">
        <f t="shared" si="2"/>
        <v>0</v>
      </c>
      <c r="G129" s="122">
        <f t="shared" si="3"/>
        <v>0</v>
      </c>
    </row>
    <row r="130" spans="1:7" ht="15" customHeight="1">
      <c r="A130" s="201" t="s">
        <v>2699</v>
      </c>
      <c r="B130" s="48" t="s">
        <v>182</v>
      </c>
      <c r="C130" s="37" t="s">
        <v>823</v>
      </c>
      <c r="D130" s="173">
        <v>1</v>
      </c>
      <c r="E130" s="124"/>
      <c r="F130" s="122">
        <f t="shared" si="2"/>
        <v>0</v>
      </c>
      <c r="G130" s="122">
        <f t="shared" si="3"/>
        <v>0</v>
      </c>
    </row>
    <row r="131" spans="1:7" ht="15" customHeight="1">
      <c r="A131" s="201" t="s">
        <v>2700</v>
      </c>
      <c r="B131" s="48" t="s">
        <v>183</v>
      </c>
      <c r="C131" s="37" t="s">
        <v>823</v>
      </c>
      <c r="D131" s="173">
        <v>1</v>
      </c>
      <c r="E131" s="124"/>
      <c r="F131" s="122">
        <f t="shared" si="2"/>
        <v>0</v>
      </c>
      <c r="G131" s="122">
        <f t="shared" si="3"/>
        <v>0</v>
      </c>
    </row>
    <row r="132" spans="1:7" ht="15" customHeight="1">
      <c r="A132" s="201" t="s">
        <v>2701</v>
      </c>
      <c r="B132" s="48" t="s">
        <v>184</v>
      </c>
      <c r="C132" s="37" t="s">
        <v>823</v>
      </c>
      <c r="D132" s="173">
        <v>1</v>
      </c>
      <c r="E132" s="124"/>
      <c r="F132" s="122">
        <f aca="true" t="shared" si="4" ref="F132:F167">SUM(E132*1.2)</f>
        <v>0</v>
      </c>
      <c r="G132" s="122">
        <f aca="true" t="shared" si="5" ref="G132:G167">SUM(D132*E132)</f>
        <v>0</v>
      </c>
    </row>
    <row r="133" spans="1:7" ht="15" customHeight="1">
      <c r="A133" s="201" t="s">
        <v>2702</v>
      </c>
      <c r="B133" s="48" t="s">
        <v>185</v>
      </c>
      <c r="C133" s="37" t="s">
        <v>823</v>
      </c>
      <c r="D133" s="173">
        <v>1</v>
      </c>
      <c r="E133" s="124"/>
      <c r="F133" s="122">
        <f t="shared" si="4"/>
        <v>0</v>
      </c>
      <c r="G133" s="122">
        <f t="shared" si="5"/>
        <v>0</v>
      </c>
    </row>
    <row r="134" spans="1:7" ht="15" customHeight="1">
      <c r="A134" s="201" t="s">
        <v>2703</v>
      </c>
      <c r="B134" s="48" t="s">
        <v>186</v>
      </c>
      <c r="C134" s="37" t="s">
        <v>823</v>
      </c>
      <c r="D134" s="173">
        <v>1</v>
      </c>
      <c r="E134" s="124"/>
      <c r="F134" s="122">
        <f t="shared" si="4"/>
        <v>0</v>
      </c>
      <c r="G134" s="122">
        <f t="shared" si="5"/>
        <v>0</v>
      </c>
    </row>
    <row r="135" spans="1:7" ht="15" customHeight="1">
      <c r="A135" s="201" t="s">
        <v>2704</v>
      </c>
      <c r="B135" s="48" t="s">
        <v>187</v>
      </c>
      <c r="C135" s="37" t="s">
        <v>823</v>
      </c>
      <c r="D135" s="173">
        <v>1</v>
      </c>
      <c r="E135" s="124"/>
      <c r="F135" s="122">
        <f t="shared" si="4"/>
        <v>0</v>
      </c>
      <c r="G135" s="122">
        <f t="shared" si="5"/>
        <v>0</v>
      </c>
    </row>
    <row r="136" spans="1:7" ht="15" customHeight="1">
      <c r="A136" s="201" t="s">
        <v>2705</v>
      </c>
      <c r="B136" s="48" t="s">
        <v>188</v>
      </c>
      <c r="C136" s="37" t="s">
        <v>823</v>
      </c>
      <c r="D136" s="173">
        <v>4</v>
      </c>
      <c r="E136" s="124"/>
      <c r="F136" s="122">
        <f t="shared" si="4"/>
        <v>0</v>
      </c>
      <c r="G136" s="122">
        <f t="shared" si="5"/>
        <v>0</v>
      </c>
    </row>
    <row r="137" spans="1:7" ht="15" customHeight="1">
      <c r="A137" s="201" t="s">
        <v>2706</v>
      </c>
      <c r="B137" s="48" t="s">
        <v>189</v>
      </c>
      <c r="C137" s="37" t="s">
        <v>823</v>
      </c>
      <c r="D137" s="173">
        <v>1</v>
      </c>
      <c r="E137" s="124"/>
      <c r="F137" s="122">
        <f t="shared" si="4"/>
        <v>0</v>
      </c>
      <c r="G137" s="122">
        <f t="shared" si="5"/>
        <v>0</v>
      </c>
    </row>
    <row r="138" spans="1:7" ht="15" customHeight="1">
      <c r="A138" s="201" t="s">
        <v>2707</v>
      </c>
      <c r="B138" s="48" t="s">
        <v>190</v>
      </c>
      <c r="C138" s="37" t="s">
        <v>823</v>
      </c>
      <c r="D138" s="173">
        <v>1</v>
      </c>
      <c r="E138" s="124"/>
      <c r="F138" s="122">
        <f t="shared" si="4"/>
        <v>0</v>
      </c>
      <c r="G138" s="122">
        <f t="shared" si="5"/>
        <v>0</v>
      </c>
    </row>
    <row r="139" spans="1:7" ht="15" customHeight="1">
      <c r="A139" s="201" t="s">
        <v>2708</v>
      </c>
      <c r="B139" s="48" t="s">
        <v>191</v>
      </c>
      <c r="C139" s="37" t="s">
        <v>823</v>
      </c>
      <c r="D139" s="173">
        <v>1</v>
      </c>
      <c r="E139" s="124"/>
      <c r="F139" s="122">
        <f t="shared" si="4"/>
        <v>0</v>
      </c>
      <c r="G139" s="122">
        <f t="shared" si="5"/>
        <v>0</v>
      </c>
    </row>
    <row r="140" spans="1:7" ht="15" customHeight="1">
      <c r="A140" s="201" t="s">
        <v>2709</v>
      </c>
      <c r="B140" s="48" t="s">
        <v>192</v>
      </c>
      <c r="C140" s="37" t="s">
        <v>823</v>
      </c>
      <c r="D140" s="173">
        <v>1</v>
      </c>
      <c r="E140" s="124"/>
      <c r="F140" s="122">
        <f t="shared" si="4"/>
        <v>0</v>
      </c>
      <c r="G140" s="122">
        <f t="shared" si="5"/>
        <v>0</v>
      </c>
    </row>
    <row r="141" spans="1:7" ht="15" customHeight="1">
      <c r="A141" s="201" t="s">
        <v>2710</v>
      </c>
      <c r="B141" s="48" t="s">
        <v>193</v>
      </c>
      <c r="C141" s="37" t="s">
        <v>823</v>
      </c>
      <c r="D141" s="173">
        <v>1</v>
      </c>
      <c r="E141" s="124"/>
      <c r="F141" s="122">
        <f t="shared" si="4"/>
        <v>0</v>
      </c>
      <c r="G141" s="122">
        <f t="shared" si="5"/>
        <v>0</v>
      </c>
    </row>
    <row r="142" spans="1:7" ht="15" customHeight="1">
      <c r="A142" s="201" t="s">
        <v>2711</v>
      </c>
      <c r="B142" s="48" t="s">
        <v>194</v>
      </c>
      <c r="C142" s="37" t="s">
        <v>823</v>
      </c>
      <c r="D142" s="173">
        <v>1</v>
      </c>
      <c r="E142" s="124"/>
      <c r="F142" s="122">
        <f t="shared" si="4"/>
        <v>0</v>
      </c>
      <c r="G142" s="122">
        <f t="shared" si="5"/>
        <v>0</v>
      </c>
    </row>
    <row r="143" spans="1:7" ht="15" customHeight="1">
      <c r="A143" s="201" t="s">
        <v>2712</v>
      </c>
      <c r="B143" s="48" t="s">
        <v>195</v>
      </c>
      <c r="C143" s="37" t="s">
        <v>823</v>
      </c>
      <c r="D143" s="173">
        <v>1</v>
      </c>
      <c r="E143" s="124"/>
      <c r="F143" s="122">
        <f t="shared" si="4"/>
        <v>0</v>
      </c>
      <c r="G143" s="122">
        <f t="shared" si="5"/>
        <v>0</v>
      </c>
    </row>
    <row r="144" spans="1:7" ht="15" customHeight="1">
      <c r="A144" s="201" t="s">
        <v>2713</v>
      </c>
      <c r="B144" s="48" t="s">
        <v>196</v>
      </c>
      <c r="C144" s="37" t="s">
        <v>823</v>
      </c>
      <c r="D144" s="173">
        <v>36</v>
      </c>
      <c r="E144" s="124"/>
      <c r="F144" s="122">
        <f t="shared" si="4"/>
        <v>0</v>
      </c>
      <c r="G144" s="122">
        <f t="shared" si="5"/>
        <v>0</v>
      </c>
    </row>
    <row r="145" spans="1:7" ht="15" customHeight="1">
      <c r="A145" s="201" t="s">
        <v>2714</v>
      </c>
      <c r="B145" s="48" t="s">
        <v>197</v>
      </c>
      <c r="C145" s="37" t="s">
        <v>823</v>
      </c>
      <c r="D145" s="173">
        <v>1</v>
      </c>
      <c r="E145" s="124"/>
      <c r="F145" s="122">
        <f t="shared" si="4"/>
        <v>0</v>
      </c>
      <c r="G145" s="122">
        <f t="shared" si="5"/>
        <v>0</v>
      </c>
    </row>
    <row r="146" spans="1:7" ht="15" customHeight="1">
      <c r="A146" s="201" t="s">
        <v>2715</v>
      </c>
      <c r="B146" s="48" t="s">
        <v>198</v>
      </c>
      <c r="C146" s="37" t="s">
        <v>823</v>
      </c>
      <c r="D146" s="173">
        <v>4</v>
      </c>
      <c r="E146" s="124"/>
      <c r="F146" s="122">
        <f t="shared" si="4"/>
        <v>0</v>
      </c>
      <c r="G146" s="122">
        <f t="shared" si="5"/>
        <v>0</v>
      </c>
    </row>
    <row r="147" spans="1:7" ht="15" customHeight="1">
      <c r="A147" s="201" t="s">
        <v>2716</v>
      </c>
      <c r="B147" s="48" t="s">
        <v>199</v>
      </c>
      <c r="C147" s="37" t="s">
        <v>823</v>
      </c>
      <c r="D147" s="173">
        <v>1</v>
      </c>
      <c r="E147" s="124"/>
      <c r="F147" s="122">
        <f t="shared" si="4"/>
        <v>0</v>
      </c>
      <c r="G147" s="122">
        <f t="shared" si="5"/>
        <v>0</v>
      </c>
    </row>
    <row r="148" spans="1:7" ht="15" customHeight="1">
      <c r="A148" s="201" t="s">
        <v>2717</v>
      </c>
      <c r="B148" s="48" t="s">
        <v>200</v>
      </c>
      <c r="C148" s="37" t="s">
        <v>823</v>
      </c>
      <c r="D148" s="173">
        <v>1</v>
      </c>
      <c r="E148" s="124"/>
      <c r="F148" s="122">
        <f t="shared" si="4"/>
        <v>0</v>
      </c>
      <c r="G148" s="122">
        <f t="shared" si="5"/>
        <v>0</v>
      </c>
    </row>
    <row r="149" spans="1:7" ht="15" customHeight="1">
      <c r="A149" s="201" t="s">
        <v>2718</v>
      </c>
      <c r="B149" s="48" t="s">
        <v>201</v>
      </c>
      <c r="C149" s="37" t="s">
        <v>823</v>
      </c>
      <c r="D149" s="173">
        <v>1</v>
      </c>
      <c r="E149" s="124"/>
      <c r="F149" s="122">
        <f t="shared" si="4"/>
        <v>0</v>
      </c>
      <c r="G149" s="122">
        <f t="shared" si="5"/>
        <v>0</v>
      </c>
    </row>
    <row r="150" spans="1:7" ht="15" customHeight="1">
      <c r="A150" s="201" t="s">
        <v>2719</v>
      </c>
      <c r="B150" s="48" t="s">
        <v>202</v>
      </c>
      <c r="C150" s="37" t="s">
        <v>823</v>
      </c>
      <c r="D150" s="173">
        <v>1</v>
      </c>
      <c r="E150" s="124"/>
      <c r="F150" s="122">
        <f t="shared" si="4"/>
        <v>0</v>
      </c>
      <c r="G150" s="122">
        <f t="shared" si="5"/>
        <v>0</v>
      </c>
    </row>
    <row r="151" spans="1:7" ht="15" customHeight="1">
      <c r="A151" s="201" t="s">
        <v>2720</v>
      </c>
      <c r="B151" s="48" t="s">
        <v>203</v>
      </c>
      <c r="C151" s="37" t="s">
        <v>823</v>
      </c>
      <c r="D151" s="173">
        <v>1</v>
      </c>
      <c r="E151" s="124"/>
      <c r="F151" s="122">
        <f t="shared" si="4"/>
        <v>0</v>
      </c>
      <c r="G151" s="122">
        <f t="shared" si="5"/>
        <v>0</v>
      </c>
    </row>
    <row r="152" spans="1:7" ht="15" customHeight="1">
      <c r="A152" s="201" t="s">
        <v>2721</v>
      </c>
      <c r="B152" s="48" t="s">
        <v>204</v>
      </c>
      <c r="C152" s="37" t="s">
        <v>823</v>
      </c>
      <c r="D152" s="173">
        <v>1</v>
      </c>
      <c r="E152" s="124"/>
      <c r="F152" s="122">
        <f t="shared" si="4"/>
        <v>0</v>
      </c>
      <c r="G152" s="122">
        <f t="shared" si="5"/>
        <v>0</v>
      </c>
    </row>
    <row r="153" spans="1:7" ht="15" customHeight="1">
      <c r="A153" s="201" t="s">
        <v>2722</v>
      </c>
      <c r="B153" s="48" t="s">
        <v>205</v>
      </c>
      <c r="C153" s="37" t="s">
        <v>823</v>
      </c>
      <c r="D153" s="173">
        <v>1</v>
      </c>
      <c r="E153" s="124"/>
      <c r="F153" s="122">
        <f t="shared" si="4"/>
        <v>0</v>
      </c>
      <c r="G153" s="122">
        <f t="shared" si="5"/>
        <v>0</v>
      </c>
    </row>
    <row r="154" spans="1:7" ht="15" customHeight="1">
      <c r="A154" s="201" t="s">
        <v>2723</v>
      </c>
      <c r="B154" s="48" t="s">
        <v>207</v>
      </c>
      <c r="C154" s="37" t="s">
        <v>823</v>
      </c>
      <c r="D154" s="173">
        <v>1</v>
      </c>
      <c r="E154" s="124"/>
      <c r="F154" s="122">
        <f t="shared" si="4"/>
        <v>0</v>
      </c>
      <c r="G154" s="122">
        <f t="shared" si="5"/>
        <v>0</v>
      </c>
    </row>
    <row r="155" spans="1:7" ht="15" customHeight="1">
      <c r="A155" s="201" t="s">
        <v>2724</v>
      </c>
      <c r="B155" s="48" t="s">
        <v>206</v>
      </c>
      <c r="C155" s="37" t="s">
        <v>823</v>
      </c>
      <c r="D155" s="173">
        <v>1</v>
      </c>
      <c r="E155" s="124"/>
      <c r="F155" s="122">
        <f t="shared" si="4"/>
        <v>0</v>
      </c>
      <c r="G155" s="122">
        <f t="shared" si="5"/>
        <v>0</v>
      </c>
    </row>
    <row r="156" spans="1:7" ht="15" customHeight="1">
      <c r="A156" s="201" t="s">
        <v>2725</v>
      </c>
      <c r="B156" s="48" t="s">
        <v>208</v>
      </c>
      <c r="C156" s="37" t="s">
        <v>823</v>
      </c>
      <c r="D156" s="173">
        <v>1</v>
      </c>
      <c r="E156" s="124"/>
      <c r="F156" s="122">
        <f t="shared" si="4"/>
        <v>0</v>
      </c>
      <c r="G156" s="122">
        <f t="shared" si="5"/>
        <v>0</v>
      </c>
    </row>
    <row r="157" spans="1:7" ht="15" customHeight="1">
      <c r="A157" s="201" t="s">
        <v>2726</v>
      </c>
      <c r="B157" s="48" t="s">
        <v>209</v>
      </c>
      <c r="C157" s="37" t="s">
        <v>823</v>
      </c>
      <c r="D157" s="173">
        <v>1</v>
      </c>
      <c r="E157" s="124"/>
      <c r="F157" s="122">
        <f t="shared" si="4"/>
        <v>0</v>
      </c>
      <c r="G157" s="122">
        <f t="shared" si="5"/>
        <v>0</v>
      </c>
    </row>
    <row r="158" spans="1:7" ht="15" customHeight="1">
      <c r="A158" s="201" t="s">
        <v>2727</v>
      </c>
      <c r="B158" s="48" t="s">
        <v>210</v>
      </c>
      <c r="C158" s="37" t="s">
        <v>823</v>
      </c>
      <c r="D158" s="173">
        <v>1</v>
      </c>
      <c r="E158" s="124"/>
      <c r="F158" s="122">
        <f t="shared" si="4"/>
        <v>0</v>
      </c>
      <c r="G158" s="122">
        <f t="shared" si="5"/>
        <v>0</v>
      </c>
    </row>
    <row r="159" spans="1:7" ht="15" customHeight="1">
      <c r="A159" s="201" t="s">
        <v>2728</v>
      </c>
      <c r="B159" s="48" t="s">
        <v>211</v>
      </c>
      <c r="C159" s="37" t="s">
        <v>823</v>
      </c>
      <c r="D159" s="173">
        <v>1</v>
      </c>
      <c r="E159" s="124"/>
      <c r="F159" s="122">
        <f t="shared" si="4"/>
        <v>0</v>
      </c>
      <c r="G159" s="122">
        <f t="shared" si="5"/>
        <v>0</v>
      </c>
    </row>
    <row r="160" spans="1:7" ht="15" customHeight="1">
      <c r="A160" s="201" t="s">
        <v>2729</v>
      </c>
      <c r="B160" s="48" t="s">
        <v>212</v>
      </c>
      <c r="C160" s="37" t="s">
        <v>823</v>
      </c>
      <c r="D160" s="173">
        <v>1</v>
      </c>
      <c r="E160" s="124"/>
      <c r="F160" s="122">
        <f t="shared" si="4"/>
        <v>0</v>
      </c>
      <c r="G160" s="122">
        <f t="shared" si="5"/>
        <v>0</v>
      </c>
    </row>
    <row r="161" spans="1:7" ht="15" customHeight="1">
      <c r="A161" s="201" t="s">
        <v>2730</v>
      </c>
      <c r="B161" s="48" t="s">
        <v>213</v>
      </c>
      <c r="C161" s="37" t="s">
        <v>823</v>
      </c>
      <c r="D161" s="173">
        <v>1</v>
      </c>
      <c r="E161" s="124"/>
      <c r="F161" s="122">
        <f t="shared" si="4"/>
        <v>0</v>
      </c>
      <c r="G161" s="122">
        <f t="shared" si="5"/>
        <v>0</v>
      </c>
    </row>
    <row r="162" spans="1:7" ht="15" customHeight="1">
      <c r="A162" s="201" t="s">
        <v>2731</v>
      </c>
      <c r="B162" s="48" t="s">
        <v>214</v>
      </c>
      <c r="C162" s="37" t="s">
        <v>823</v>
      </c>
      <c r="D162" s="173">
        <v>1</v>
      </c>
      <c r="E162" s="124"/>
      <c r="F162" s="122">
        <f t="shared" si="4"/>
        <v>0</v>
      </c>
      <c r="G162" s="122">
        <f t="shared" si="5"/>
        <v>0</v>
      </c>
    </row>
    <row r="163" spans="1:7" ht="15" customHeight="1">
      <c r="A163" s="201" t="s">
        <v>2732</v>
      </c>
      <c r="B163" s="48" t="s">
        <v>215</v>
      </c>
      <c r="C163" s="37" t="s">
        <v>823</v>
      </c>
      <c r="D163" s="173">
        <v>1</v>
      </c>
      <c r="E163" s="124"/>
      <c r="F163" s="122">
        <f t="shared" si="4"/>
        <v>0</v>
      </c>
      <c r="G163" s="122">
        <f t="shared" si="5"/>
        <v>0</v>
      </c>
    </row>
    <row r="164" spans="1:7" ht="15" customHeight="1">
      <c r="A164" s="201" t="s">
        <v>2733</v>
      </c>
      <c r="B164" s="48" t="s">
        <v>216</v>
      </c>
      <c r="C164" s="37" t="s">
        <v>823</v>
      </c>
      <c r="D164" s="173">
        <v>1</v>
      </c>
      <c r="E164" s="124"/>
      <c r="F164" s="122">
        <f t="shared" si="4"/>
        <v>0</v>
      </c>
      <c r="G164" s="122">
        <f t="shared" si="5"/>
        <v>0</v>
      </c>
    </row>
    <row r="165" spans="1:7" ht="15" customHeight="1">
      <c r="A165" s="201" t="s">
        <v>2734</v>
      </c>
      <c r="B165" s="48" t="s">
        <v>153</v>
      </c>
      <c r="C165" s="37" t="s">
        <v>823</v>
      </c>
      <c r="D165" s="173">
        <v>18</v>
      </c>
      <c r="E165" s="124"/>
      <c r="F165" s="122">
        <f t="shared" si="4"/>
        <v>0</v>
      </c>
      <c r="G165" s="122">
        <f t="shared" si="5"/>
        <v>0</v>
      </c>
    </row>
    <row r="166" spans="1:7" ht="15" customHeight="1">
      <c r="A166" s="201" t="s">
        <v>2735</v>
      </c>
      <c r="B166" s="123" t="s">
        <v>10</v>
      </c>
      <c r="C166" s="37" t="s">
        <v>1418</v>
      </c>
      <c r="D166" s="173">
        <v>150</v>
      </c>
      <c r="E166" s="124"/>
      <c r="F166" s="122">
        <f t="shared" si="4"/>
        <v>0</v>
      </c>
      <c r="G166" s="122">
        <f t="shared" si="5"/>
        <v>0</v>
      </c>
    </row>
    <row r="167" spans="1:7" ht="26.25" thickBot="1">
      <c r="A167" s="201" t="s">
        <v>2736</v>
      </c>
      <c r="B167" s="48" t="s">
        <v>1245</v>
      </c>
      <c r="C167" s="37" t="s">
        <v>1420</v>
      </c>
      <c r="D167" s="173">
        <v>1</v>
      </c>
      <c r="E167" s="124"/>
      <c r="F167" s="122">
        <f t="shared" si="4"/>
        <v>0</v>
      </c>
      <c r="G167" s="122">
        <f t="shared" si="5"/>
        <v>0</v>
      </c>
    </row>
    <row r="168" spans="1:7" ht="15" customHeight="1" thickBot="1">
      <c r="A168" s="202"/>
      <c r="B168" s="13"/>
      <c r="C168" s="126"/>
      <c r="E168" s="243" t="s">
        <v>1251</v>
      </c>
      <c r="F168" s="243"/>
      <c r="G168" s="113">
        <f>SUM(G3:G167)</f>
        <v>0</v>
      </c>
    </row>
    <row r="169" spans="1:7" ht="15" customHeight="1" thickBot="1">
      <c r="A169" s="203"/>
      <c r="B169" s="129"/>
      <c r="C169" s="126"/>
      <c r="E169" s="243" t="s">
        <v>1252</v>
      </c>
      <c r="F169" s="243"/>
      <c r="G169" s="113">
        <f>SUM(G168*0.2)</f>
        <v>0</v>
      </c>
    </row>
    <row r="170" spans="1:7" ht="15" customHeight="1" thickBot="1">
      <c r="A170" s="203"/>
      <c r="B170" s="129"/>
      <c r="C170" s="126"/>
      <c r="E170" s="243" t="s">
        <v>1253</v>
      </c>
      <c r="F170" s="243"/>
      <c r="G170" s="113">
        <f>SUM(G168:G169)</f>
        <v>0</v>
      </c>
    </row>
    <row r="171" ht="15" customHeight="1"/>
    <row r="172" spans="1:7" ht="30" customHeight="1">
      <c r="A172" s="199" t="s">
        <v>1450</v>
      </c>
      <c r="B172" s="246" t="s">
        <v>254</v>
      </c>
      <c r="C172" s="247"/>
      <c r="D172" s="102" t="s">
        <v>1246</v>
      </c>
      <c r="E172" s="119"/>
      <c r="F172" s="119"/>
      <c r="G172" s="119"/>
    </row>
    <row r="173" spans="1:7" ht="30" customHeight="1" thickBot="1">
      <c r="A173" s="200" t="s">
        <v>820</v>
      </c>
      <c r="B173" s="105" t="s">
        <v>1247</v>
      </c>
      <c r="C173" s="106" t="s">
        <v>9</v>
      </c>
      <c r="D173" s="107" t="s">
        <v>4470</v>
      </c>
      <c r="E173" s="120" t="s">
        <v>1248</v>
      </c>
      <c r="F173" s="120" t="s">
        <v>1249</v>
      </c>
      <c r="G173" s="120" t="s">
        <v>1250</v>
      </c>
    </row>
    <row r="174" spans="1:7" ht="15" customHeight="1">
      <c r="A174" s="204" t="s">
        <v>2737</v>
      </c>
      <c r="B174" s="123" t="s">
        <v>12</v>
      </c>
      <c r="C174" s="37" t="s">
        <v>6</v>
      </c>
      <c r="D174" s="173">
        <v>2</v>
      </c>
      <c r="E174" s="122"/>
      <c r="F174" s="122">
        <f>SUM(E174*1.2)</f>
        <v>0</v>
      </c>
      <c r="G174" s="122">
        <f>SUM(D174*E174)</f>
        <v>0</v>
      </c>
    </row>
    <row r="175" spans="1:7" ht="15" customHeight="1">
      <c r="A175" s="204" t="s">
        <v>2738</v>
      </c>
      <c r="B175" s="123" t="s">
        <v>236</v>
      </c>
      <c r="C175" s="37" t="s">
        <v>6</v>
      </c>
      <c r="D175" s="173">
        <v>2</v>
      </c>
      <c r="E175" s="124"/>
      <c r="F175" s="122">
        <f aca="true" t="shared" si="6" ref="F175:F238">SUM(E175*1.2)</f>
        <v>0</v>
      </c>
      <c r="G175" s="122">
        <f aca="true" t="shared" si="7" ref="G175:G238">SUM(D175*E175)</f>
        <v>0</v>
      </c>
    </row>
    <row r="176" spans="1:7" ht="15" customHeight="1">
      <c r="A176" s="204" t="s">
        <v>2739</v>
      </c>
      <c r="B176" s="123" t="s">
        <v>237</v>
      </c>
      <c r="C176" s="37" t="s">
        <v>6</v>
      </c>
      <c r="D176" s="173">
        <v>2</v>
      </c>
      <c r="E176" s="124"/>
      <c r="F176" s="122">
        <f t="shared" si="6"/>
        <v>0</v>
      </c>
      <c r="G176" s="122">
        <f t="shared" si="7"/>
        <v>0</v>
      </c>
    </row>
    <row r="177" spans="1:7" ht="15" customHeight="1">
      <c r="A177" s="204" t="s">
        <v>2740</v>
      </c>
      <c r="B177" s="123" t="s">
        <v>238</v>
      </c>
      <c r="C177" s="37" t="s">
        <v>6</v>
      </c>
      <c r="D177" s="173">
        <v>1</v>
      </c>
      <c r="E177" s="124"/>
      <c r="F177" s="122">
        <f t="shared" si="6"/>
        <v>0</v>
      </c>
      <c r="G177" s="122">
        <f t="shared" si="7"/>
        <v>0</v>
      </c>
    </row>
    <row r="178" spans="1:7" ht="15" customHeight="1">
      <c r="A178" s="204" t="s">
        <v>2741</v>
      </c>
      <c r="B178" s="123" t="s">
        <v>30</v>
      </c>
      <c r="C178" s="37" t="s">
        <v>6</v>
      </c>
      <c r="D178" s="173">
        <v>1</v>
      </c>
      <c r="E178" s="124"/>
      <c r="F178" s="122">
        <f t="shared" si="6"/>
        <v>0</v>
      </c>
      <c r="G178" s="122">
        <f t="shared" si="7"/>
        <v>0</v>
      </c>
    </row>
    <row r="179" spans="1:7" ht="15" customHeight="1">
      <c r="A179" s="204" t="s">
        <v>2742</v>
      </c>
      <c r="B179" s="123" t="s">
        <v>239</v>
      </c>
      <c r="C179" s="37" t="s">
        <v>6</v>
      </c>
      <c r="D179" s="173">
        <v>1</v>
      </c>
      <c r="E179" s="124"/>
      <c r="F179" s="122">
        <f t="shared" si="6"/>
        <v>0</v>
      </c>
      <c r="G179" s="122">
        <f t="shared" si="7"/>
        <v>0</v>
      </c>
    </row>
    <row r="180" spans="1:7" ht="15" customHeight="1">
      <c r="A180" s="204" t="s">
        <v>2743</v>
      </c>
      <c r="B180" s="123" t="s">
        <v>67</v>
      </c>
      <c r="C180" s="37" t="s">
        <v>6</v>
      </c>
      <c r="D180" s="173">
        <v>1</v>
      </c>
      <c r="E180" s="124"/>
      <c r="F180" s="122">
        <f t="shared" si="6"/>
        <v>0</v>
      </c>
      <c r="G180" s="122">
        <f t="shared" si="7"/>
        <v>0</v>
      </c>
    </row>
    <row r="181" spans="1:7" ht="15" customHeight="1">
      <c r="A181" s="204" t="s">
        <v>2744</v>
      </c>
      <c r="B181" s="123" t="s">
        <v>31</v>
      </c>
      <c r="C181" s="37" t="s">
        <v>6</v>
      </c>
      <c r="D181" s="173">
        <v>1</v>
      </c>
      <c r="E181" s="124"/>
      <c r="F181" s="122">
        <f t="shared" si="6"/>
        <v>0</v>
      </c>
      <c r="G181" s="122">
        <f t="shared" si="7"/>
        <v>0</v>
      </c>
    </row>
    <row r="182" spans="1:7" ht="15" customHeight="1">
      <c r="A182" s="204" t="s">
        <v>2745</v>
      </c>
      <c r="B182" s="123" t="s">
        <v>32</v>
      </c>
      <c r="C182" s="37" t="s">
        <v>6</v>
      </c>
      <c r="D182" s="173">
        <v>1</v>
      </c>
      <c r="E182" s="124"/>
      <c r="F182" s="122">
        <f t="shared" si="6"/>
        <v>0</v>
      </c>
      <c r="G182" s="122">
        <f t="shared" si="7"/>
        <v>0</v>
      </c>
    </row>
    <row r="183" spans="1:7" ht="15" customHeight="1">
      <c r="A183" s="204" t="s">
        <v>2746</v>
      </c>
      <c r="B183" s="123" t="s">
        <v>33</v>
      </c>
      <c r="C183" s="37" t="s">
        <v>6</v>
      </c>
      <c r="D183" s="173">
        <v>3</v>
      </c>
      <c r="E183" s="124"/>
      <c r="F183" s="122">
        <f t="shared" si="6"/>
        <v>0</v>
      </c>
      <c r="G183" s="122">
        <f t="shared" si="7"/>
        <v>0</v>
      </c>
    </row>
    <row r="184" spans="1:7" ht="15" customHeight="1">
      <c r="A184" s="204" t="s">
        <v>2747</v>
      </c>
      <c r="B184" s="123" t="s">
        <v>34</v>
      </c>
      <c r="C184" s="37" t="s">
        <v>6</v>
      </c>
      <c r="D184" s="173">
        <v>2</v>
      </c>
      <c r="E184" s="124"/>
      <c r="F184" s="122">
        <f t="shared" si="6"/>
        <v>0</v>
      </c>
      <c r="G184" s="122">
        <f t="shared" si="7"/>
        <v>0</v>
      </c>
    </row>
    <row r="185" spans="1:7" ht="15" customHeight="1">
      <c r="A185" s="204" t="s">
        <v>2748</v>
      </c>
      <c r="B185" s="123" t="s">
        <v>35</v>
      </c>
      <c r="C185" s="37" t="s">
        <v>6</v>
      </c>
      <c r="D185" s="173">
        <v>1</v>
      </c>
      <c r="E185" s="124"/>
      <c r="F185" s="122">
        <f t="shared" si="6"/>
        <v>0</v>
      </c>
      <c r="G185" s="122">
        <f t="shared" si="7"/>
        <v>0</v>
      </c>
    </row>
    <row r="186" spans="1:7" ht="15" customHeight="1">
      <c r="A186" s="204" t="s">
        <v>2749</v>
      </c>
      <c r="B186" s="123" t="s">
        <v>36</v>
      </c>
      <c r="C186" s="37" t="s">
        <v>6</v>
      </c>
      <c r="D186" s="173">
        <v>1</v>
      </c>
      <c r="E186" s="124"/>
      <c r="F186" s="122">
        <f t="shared" si="6"/>
        <v>0</v>
      </c>
      <c r="G186" s="122">
        <f t="shared" si="7"/>
        <v>0</v>
      </c>
    </row>
    <row r="187" spans="1:7" ht="15" customHeight="1">
      <c r="A187" s="204" t="s">
        <v>2750</v>
      </c>
      <c r="B187" s="123" t="s">
        <v>37</v>
      </c>
      <c r="C187" s="37" t="s">
        <v>7</v>
      </c>
      <c r="D187" s="173">
        <v>1</v>
      </c>
      <c r="E187" s="124"/>
      <c r="F187" s="122">
        <f t="shared" si="6"/>
        <v>0</v>
      </c>
      <c r="G187" s="122">
        <f t="shared" si="7"/>
        <v>0</v>
      </c>
    </row>
    <row r="188" spans="1:7" ht="15" customHeight="1">
      <c r="A188" s="204" t="s">
        <v>2751</v>
      </c>
      <c r="B188" s="48" t="s">
        <v>38</v>
      </c>
      <c r="C188" s="37" t="s">
        <v>7</v>
      </c>
      <c r="D188" s="173">
        <v>1</v>
      </c>
      <c r="E188" s="124"/>
      <c r="F188" s="122">
        <f t="shared" si="6"/>
        <v>0</v>
      </c>
      <c r="G188" s="122">
        <f t="shared" si="7"/>
        <v>0</v>
      </c>
    </row>
    <row r="189" spans="1:7" ht="15" customHeight="1">
      <c r="A189" s="204" t="s">
        <v>2752</v>
      </c>
      <c r="B189" s="123" t="s">
        <v>39</v>
      </c>
      <c r="C189" s="37" t="s">
        <v>6</v>
      </c>
      <c r="D189" s="173">
        <v>1</v>
      </c>
      <c r="E189" s="124"/>
      <c r="F189" s="122">
        <f t="shared" si="6"/>
        <v>0</v>
      </c>
      <c r="G189" s="122">
        <f t="shared" si="7"/>
        <v>0</v>
      </c>
    </row>
    <row r="190" spans="1:7" ht="15" customHeight="1">
      <c r="A190" s="204" t="s">
        <v>2753</v>
      </c>
      <c r="B190" s="123" t="s">
        <v>40</v>
      </c>
      <c r="C190" s="37" t="s">
        <v>6</v>
      </c>
      <c r="D190" s="173">
        <v>1</v>
      </c>
      <c r="E190" s="124"/>
      <c r="F190" s="122">
        <f t="shared" si="6"/>
        <v>0</v>
      </c>
      <c r="G190" s="122">
        <f t="shared" si="7"/>
        <v>0</v>
      </c>
    </row>
    <row r="191" spans="1:7" ht="15" customHeight="1">
      <c r="A191" s="204" t="s">
        <v>2754</v>
      </c>
      <c r="B191" s="123" t="s">
        <v>41</v>
      </c>
      <c r="C191" s="37" t="s">
        <v>7</v>
      </c>
      <c r="D191" s="173">
        <v>1</v>
      </c>
      <c r="E191" s="124"/>
      <c r="F191" s="122">
        <f t="shared" si="6"/>
        <v>0</v>
      </c>
      <c r="G191" s="122">
        <f t="shared" si="7"/>
        <v>0</v>
      </c>
    </row>
    <row r="192" spans="1:7" ht="15" customHeight="1">
      <c r="A192" s="204" t="s">
        <v>2755</v>
      </c>
      <c r="B192" s="123" t="s">
        <v>42</v>
      </c>
      <c r="C192" s="37" t="s">
        <v>7</v>
      </c>
      <c r="D192" s="173">
        <v>1</v>
      </c>
      <c r="E192" s="124"/>
      <c r="F192" s="122">
        <f t="shared" si="6"/>
        <v>0</v>
      </c>
      <c r="G192" s="122">
        <f t="shared" si="7"/>
        <v>0</v>
      </c>
    </row>
    <row r="193" spans="1:7" ht="15" customHeight="1">
      <c r="A193" s="204" t="s">
        <v>2756</v>
      </c>
      <c r="B193" s="123" t="s">
        <v>43</v>
      </c>
      <c r="C193" s="37" t="s">
        <v>7</v>
      </c>
      <c r="D193" s="173">
        <v>1</v>
      </c>
      <c r="E193" s="124"/>
      <c r="F193" s="122">
        <f t="shared" si="6"/>
        <v>0</v>
      </c>
      <c r="G193" s="122">
        <f t="shared" si="7"/>
        <v>0</v>
      </c>
    </row>
    <row r="194" spans="1:7" ht="15" customHeight="1">
      <c r="A194" s="204" t="s">
        <v>2757</v>
      </c>
      <c r="B194" s="123" t="s">
        <v>44</v>
      </c>
      <c r="C194" s="37" t="s">
        <v>7</v>
      </c>
      <c r="D194" s="173">
        <v>1</v>
      </c>
      <c r="E194" s="124"/>
      <c r="F194" s="122">
        <f t="shared" si="6"/>
        <v>0</v>
      </c>
      <c r="G194" s="122">
        <f t="shared" si="7"/>
        <v>0</v>
      </c>
    </row>
    <row r="195" spans="1:7" ht="15" customHeight="1">
      <c r="A195" s="204" t="s">
        <v>2758</v>
      </c>
      <c r="B195" s="123" t="s">
        <v>16</v>
      </c>
      <c r="C195" s="37" t="s">
        <v>7</v>
      </c>
      <c r="D195" s="173">
        <v>1</v>
      </c>
      <c r="E195" s="124"/>
      <c r="F195" s="122">
        <f t="shared" si="6"/>
        <v>0</v>
      </c>
      <c r="G195" s="122">
        <f t="shared" si="7"/>
        <v>0</v>
      </c>
    </row>
    <row r="196" spans="1:7" ht="15" customHeight="1">
      <c r="A196" s="204" t="s">
        <v>2759</v>
      </c>
      <c r="B196" s="123" t="s">
        <v>45</v>
      </c>
      <c r="C196" s="37" t="s">
        <v>7</v>
      </c>
      <c r="D196" s="173">
        <v>1</v>
      </c>
      <c r="E196" s="124"/>
      <c r="F196" s="122">
        <f t="shared" si="6"/>
        <v>0</v>
      </c>
      <c r="G196" s="122">
        <f t="shared" si="7"/>
        <v>0</v>
      </c>
    </row>
    <row r="197" spans="1:7" ht="15" customHeight="1">
      <c r="A197" s="204" t="s">
        <v>2760</v>
      </c>
      <c r="B197" s="123" t="s">
        <v>46</v>
      </c>
      <c r="C197" s="37" t="s">
        <v>6</v>
      </c>
      <c r="D197" s="173">
        <v>2</v>
      </c>
      <c r="E197" s="124"/>
      <c r="F197" s="122">
        <f t="shared" si="6"/>
        <v>0</v>
      </c>
      <c r="G197" s="122">
        <f t="shared" si="7"/>
        <v>0</v>
      </c>
    </row>
    <row r="198" spans="1:7" ht="15" customHeight="1">
      <c r="A198" s="204" t="s">
        <v>2761</v>
      </c>
      <c r="B198" s="123" t="s">
        <v>47</v>
      </c>
      <c r="C198" s="37" t="s">
        <v>7</v>
      </c>
      <c r="D198" s="173">
        <v>1</v>
      </c>
      <c r="E198" s="124"/>
      <c r="F198" s="122">
        <f t="shared" si="6"/>
        <v>0</v>
      </c>
      <c r="G198" s="122">
        <f t="shared" si="7"/>
        <v>0</v>
      </c>
    </row>
    <row r="199" spans="1:7" ht="15" customHeight="1">
      <c r="A199" s="204" t="s">
        <v>2762</v>
      </c>
      <c r="B199" s="123" t="s">
        <v>48</v>
      </c>
      <c r="C199" s="37" t="s">
        <v>7</v>
      </c>
      <c r="D199" s="173">
        <v>1</v>
      </c>
      <c r="E199" s="124"/>
      <c r="F199" s="122">
        <f t="shared" si="6"/>
        <v>0</v>
      </c>
      <c r="G199" s="122">
        <f t="shared" si="7"/>
        <v>0</v>
      </c>
    </row>
    <row r="200" spans="1:7" ht="15" customHeight="1">
      <c r="A200" s="204" t="s">
        <v>2763</v>
      </c>
      <c r="B200" s="123" t="s">
        <v>49</v>
      </c>
      <c r="C200" s="37" t="s">
        <v>7</v>
      </c>
      <c r="D200" s="173">
        <v>1</v>
      </c>
      <c r="E200" s="124"/>
      <c r="F200" s="122">
        <f t="shared" si="6"/>
        <v>0</v>
      </c>
      <c r="G200" s="122">
        <f t="shared" si="7"/>
        <v>0</v>
      </c>
    </row>
    <row r="201" spans="1:7" ht="15" customHeight="1">
      <c r="A201" s="204" t="s">
        <v>2764</v>
      </c>
      <c r="B201" s="123" t="s">
        <v>50</v>
      </c>
      <c r="C201" s="37" t="s">
        <v>7</v>
      </c>
      <c r="D201" s="173">
        <v>1</v>
      </c>
      <c r="E201" s="124"/>
      <c r="F201" s="122">
        <f t="shared" si="6"/>
        <v>0</v>
      </c>
      <c r="G201" s="122">
        <f t="shared" si="7"/>
        <v>0</v>
      </c>
    </row>
    <row r="202" spans="1:7" ht="15" customHeight="1">
      <c r="A202" s="204" t="s">
        <v>2765</v>
      </c>
      <c r="B202" s="123" t="s">
        <v>19</v>
      </c>
      <c r="C202" s="37" t="s">
        <v>7</v>
      </c>
      <c r="D202" s="173">
        <v>1</v>
      </c>
      <c r="E202" s="124"/>
      <c r="F202" s="122">
        <f t="shared" si="6"/>
        <v>0</v>
      </c>
      <c r="G202" s="122">
        <f t="shared" si="7"/>
        <v>0</v>
      </c>
    </row>
    <row r="203" spans="1:7" ht="15" customHeight="1">
      <c r="A203" s="204" t="s">
        <v>2766</v>
      </c>
      <c r="B203" s="123" t="s">
        <v>51</v>
      </c>
      <c r="C203" s="37" t="s">
        <v>6</v>
      </c>
      <c r="D203" s="173">
        <v>1</v>
      </c>
      <c r="E203" s="124"/>
      <c r="F203" s="122">
        <f t="shared" si="6"/>
        <v>0</v>
      </c>
      <c r="G203" s="122">
        <f t="shared" si="7"/>
        <v>0</v>
      </c>
    </row>
    <row r="204" spans="1:7" ht="15" customHeight="1">
      <c r="A204" s="204" t="s">
        <v>2767</v>
      </c>
      <c r="B204" s="123" t="s">
        <v>52</v>
      </c>
      <c r="C204" s="37" t="s">
        <v>7</v>
      </c>
      <c r="D204" s="173">
        <v>1</v>
      </c>
      <c r="E204" s="124"/>
      <c r="F204" s="122">
        <f t="shared" si="6"/>
        <v>0</v>
      </c>
      <c r="G204" s="122">
        <f t="shared" si="7"/>
        <v>0</v>
      </c>
    </row>
    <row r="205" spans="1:7" ht="15" customHeight="1">
      <c r="A205" s="204" t="s">
        <v>2768</v>
      </c>
      <c r="B205" s="123" t="s">
        <v>53</v>
      </c>
      <c r="C205" s="37" t="s">
        <v>7</v>
      </c>
      <c r="D205" s="173">
        <v>1</v>
      </c>
      <c r="E205" s="124"/>
      <c r="F205" s="122">
        <f t="shared" si="6"/>
        <v>0</v>
      </c>
      <c r="G205" s="122">
        <f t="shared" si="7"/>
        <v>0</v>
      </c>
    </row>
    <row r="206" spans="1:7" ht="15" customHeight="1">
      <c r="A206" s="204" t="s">
        <v>2769</v>
      </c>
      <c r="B206" s="123" t="s">
        <v>54</v>
      </c>
      <c r="C206" s="37" t="s">
        <v>7</v>
      </c>
      <c r="D206" s="173">
        <v>1</v>
      </c>
      <c r="E206" s="124"/>
      <c r="F206" s="122">
        <f t="shared" si="6"/>
        <v>0</v>
      </c>
      <c r="G206" s="122">
        <f t="shared" si="7"/>
        <v>0</v>
      </c>
    </row>
    <row r="207" spans="1:7" ht="15" customHeight="1">
      <c r="A207" s="204" t="s">
        <v>2770</v>
      </c>
      <c r="B207" s="123" t="s">
        <v>55</v>
      </c>
      <c r="C207" s="37" t="s">
        <v>7</v>
      </c>
      <c r="D207" s="173">
        <v>1</v>
      </c>
      <c r="E207" s="124"/>
      <c r="F207" s="122">
        <f t="shared" si="6"/>
        <v>0</v>
      </c>
      <c r="G207" s="122">
        <f t="shared" si="7"/>
        <v>0</v>
      </c>
    </row>
    <row r="208" spans="1:7" ht="15" customHeight="1">
      <c r="A208" s="204" t="s">
        <v>2771</v>
      </c>
      <c r="B208" s="123" t="s">
        <v>56</v>
      </c>
      <c r="C208" s="37" t="s">
        <v>7</v>
      </c>
      <c r="D208" s="173">
        <v>1</v>
      </c>
      <c r="E208" s="124"/>
      <c r="F208" s="122">
        <f t="shared" si="6"/>
        <v>0</v>
      </c>
      <c r="G208" s="122">
        <f t="shared" si="7"/>
        <v>0</v>
      </c>
    </row>
    <row r="209" spans="1:7" ht="15" customHeight="1">
      <c r="A209" s="204" t="s">
        <v>2772</v>
      </c>
      <c r="B209" s="123" t="s">
        <v>57</v>
      </c>
      <c r="C209" s="37" t="s">
        <v>7</v>
      </c>
      <c r="D209" s="173">
        <v>1</v>
      </c>
      <c r="E209" s="124"/>
      <c r="F209" s="122">
        <f t="shared" si="6"/>
        <v>0</v>
      </c>
      <c r="G209" s="122">
        <f t="shared" si="7"/>
        <v>0</v>
      </c>
    </row>
    <row r="210" spans="1:7" ht="15" customHeight="1">
      <c r="A210" s="204" t="s">
        <v>2773</v>
      </c>
      <c r="B210" s="123" t="s">
        <v>58</v>
      </c>
      <c r="C210" s="37" t="s">
        <v>7</v>
      </c>
      <c r="D210" s="173">
        <v>1</v>
      </c>
      <c r="E210" s="124"/>
      <c r="F210" s="122">
        <f t="shared" si="6"/>
        <v>0</v>
      </c>
      <c r="G210" s="122">
        <f t="shared" si="7"/>
        <v>0</v>
      </c>
    </row>
    <row r="211" spans="1:7" ht="15" customHeight="1">
      <c r="A211" s="204" t="s">
        <v>2774</v>
      </c>
      <c r="B211" s="123" t="s">
        <v>59</v>
      </c>
      <c r="C211" s="37" t="s">
        <v>7</v>
      </c>
      <c r="D211" s="173">
        <v>1</v>
      </c>
      <c r="E211" s="124"/>
      <c r="F211" s="122">
        <f t="shared" si="6"/>
        <v>0</v>
      </c>
      <c r="G211" s="122">
        <f t="shared" si="7"/>
        <v>0</v>
      </c>
    </row>
    <row r="212" spans="1:7" ht="15" customHeight="1">
      <c r="A212" s="204" t="s">
        <v>2775</v>
      </c>
      <c r="B212" s="123" t="s">
        <v>24</v>
      </c>
      <c r="C212" s="37" t="s">
        <v>7</v>
      </c>
      <c r="D212" s="173">
        <v>1</v>
      </c>
      <c r="E212" s="124"/>
      <c r="F212" s="122">
        <f t="shared" si="6"/>
        <v>0</v>
      </c>
      <c r="G212" s="122">
        <f t="shared" si="7"/>
        <v>0</v>
      </c>
    </row>
    <row r="213" spans="1:7" ht="15" customHeight="1">
      <c r="A213" s="204" t="s">
        <v>2776</v>
      </c>
      <c r="B213" s="123" t="s">
        <v>60</v>
      </c>
      <c r="C213" s="37" t="s">
        <v>7</v>
      </c>
      <c r="D213" s="173">
        <v>1</v>
      </c>
      <c r="E213" s="124"/>
      <c r="F213" s="122">
        <f t="shared" si="6"/>
        <v>0</v>
      </c>
      <c r="G213" s="122">
        <f t="shared" si="7"/>
        <v>0</v>
      </c>
    </row>
    <row r="214" spans="1:7" ht="15" customHeight="1">
      <c r="A214" s="204" t="s">
        <v>2777</v>
      </c>
      <c r="B214" s="123" t="s">
        <v>61</v>
      </c>
      <c r="C214" s="37" t="s">
        <v>7</v>
      </c>
      <c r="D214" s="173">
        <v>1</v>
      </c>
      <c r="E214" s="124"/>
      <c r="F214" s="122">
        <f t="shared" si="6"/>
        <v>0</v>
      </c>
      <c r="G214" s="122">
        <f t="shared" si="7"/>
        <v>0</v>
      </c>
    </row>
    <row r="215" spans="1:7" ht="15" customHeight="1">
      <c r="A215" s="204" t="s">
        <v>2778</v>
      </c>
      <c r="B215" s="123" t="s">
        <v>62</v>
      </c>
      <c r="C215" s="37" t="s">
        <v>7</v>
      </c>
      <c r="D215" s="173">
        <v>1</v>
      </c>
      <c r="E215" s="124"/>
      <c r="F215" s="122">
        <f t="shared" si="6"/>
        <v>0</v>
      </c>
      <c r="G215" s="122">
        <f t="shared" si="7"/>
        <v>0</v>
      </c>
    </row>
    <row r="216" spans="1:7" ht="15" customHeight="1">
      <c r="A216" s="204" t="s">
        <v>2779</v>
      </c>
      <c r="B216" s="123" t="s">
        <v>25</v>
      </c>
      <c r="C216" s="37" t="s">
        <v>7</v>
      </c>
      <c r="D216" s="173">
        <v>2</v>
      </c>
      <c r="E216" s="124"/>
      <c r="F216" s="122">
        <f t="shared" si="6"/>
        <v>0</v>
      </c>
      <c r="G216" s="122">
        <f t="shared" si="7"/>
        <v>0</v>
      </c>
    </row>
    <row r="217" spans="1:7" ht="15" customHeight="1">
      <c r="A217" s="204" t="s">
        <v>2780</v>
      </c>
      <c r="B217" s="123" t="s">
        <v>26</v>
      </c>
      <c r="C217" s="37" t="s">
        <v>7</v>
      </c>
      <c r="D217" s="173">
        <v>1</v>
      </c>
      <c r="E217" s="124"/>
      <c r="F217" s="122">
        <f t="shared" si="6"/>
        <v>0</v>
      </c>
      <c r="G217" s="122">
        <f t="shared" si="7"/>
        <v>0</v>
      </c>
    </row>
    <row r="218" spans="1:7" ht="15" customHeight="1">
      <c r="A218" s="204" t="s">
        <v>2781</v>
      </c>
      <c r="B218" s="123" t="s">
        <v>63</v>
      </c>
      <c r="C218" s="37" t="s">
        <v>7</v>
      </c>
      <c r="D218" s="173">
        <v>1</v>
      </c>
      <c r="E218" s="124"/>
      <c r="F218" s="122">
        <f t="shared" si="6"/>
        <v>0</v>
      </c>
      <c r="G218" s="122">
        <f t="shared" si="7"/>
        <v>0</v>
      </c>
    </row>
    <row r="219" spans="1:7" ht="15" customHeight="1">
      <c r="A219" s="204" t="s">
        <v>2782</v>
      </c>
      <c r="B219" s="123" t="s">
        <v>64</v>
      </c>
      <c r="C219" s="37" t="s">
        <v>7</v>
      </c>
      <c r="D219" s="173">
        <v>1</v>
      </c>
      <c r="E219" s="124"/>
      <c r="F219" s="122">
        <f t="shared" si="6"/>
        <v>0</v>
      </c>
      <c r="G219" s="122">
        <f t="shared" si="7"/>
        <v>0</v>
      </c>
    </row>
    <row r="220" spans="1:7" ht="15" customHeight="1">
      <c r="A220" s="204" t="s">
        <v>2783</v>
      </c>
      <c r="B220" s="48" t="s">
        <v>217</v>
      </c>
      <c r="C220" s="37" t="s">
        <v>75</v>
      </c>
      <c r="D220" s="173">
        <v>2</v>
      </c>
      <c r="E220" s="124"/>
      <c r="F220" s="122">
        <f t="shared" si="6"/>
        <v>0</v>
      </c>
      <c r="G220" s="122">
        <f t="shared" si="7"/>
        <v>0</v>
      </c>
    </row>
    <row r="221" spans="1:7" ht="15" customHeight="1">
      <c r="A221" s="204" t="s">
        <v>2784</v>
      </c>
      <c r="B221" s="48" t="s">
        <v>218</v>
      </c>
      <c r="C221" s="37" t="s">
        <v>75</v>
      </c>
      <c r="D221" s="173">
        <v>2</v>
      </c>
      <c r="E221" s="124"/>
      <c r="F221" s="122">
        <f t="shared" si="6"/>
        <v>0</v>
      </c>
      <c r="G221" s="122">
        <f t="shared" si="7"/>
        <v>0</v>
      </c>
    </row>
    <row r="222" spans="1:7" ht="15" customHeight="1">
      <c r="A222" s="204" t="s">
        <v>2785</v>
      </c>
      <c r="B222" s="48" t="s">
        <v>77</v>
      </c>
      <c r="C222" s="37" t="s">
        <v>29</v>
      </c>
      <c r="D222" s="173">
        <v>1</v>
      </c>
      <c r="E222" s="124"/>
      <c r="F222" s="122">
        <f t="shared" si="6"/>
        <v>0</v>
      </c>
      <c r="G222" s="122">
        <f t="shared" si="7"/>
        <v>0</v>
      </c>
    </row>
    <row r="223" spans="1:7" ht="15" customHeight="1">
      <c r="A223" s="204" t="s">
        <v>2786</v>
      </c>
      <c r="B223" s="48" t="s">
        <v>78</v>
      </c>
      <c r="C223" s="37" t="s">
        <v>29</v>
      </c>
      <c r="D223" s="173">
        <v>1</v>
      </c>
      <c r="E223" s="124"/>
      <c r="F223" s="122">
        <f t="shared" si="6"/>
        <v>0</v>
      </c>
      <c r="G223" s="122">
        <f t="shared" si="7"/>
        <v>0</v>
      </c>
    </row>
    <row r="224" spans="1:7" ht="15" customHeight="1">
      <c r="A224" s="204" t="s">
        <v>2787</v>
      </c>
      <c r="B224" s="48" t="s">
        <v>79</v>
      </c>
      <c r="C224" s="37" t="s">
        <v>29</v>
      </c>
      <c r="D224" s="173">
        <v>1</v>
      </c>
      <c r="E224" s="124"/>
      <c r="F224" s="122">
        <f t="shared" si="6"/>
        <v>0</v>
      </c>
      <c r="G224" s="122">
        <f t="shared" si="7"/>
        <v>0</v>
      </c>
    </row>
    <row r="225" spans="1:7" ht="15" customHeight="1">
      <c r="A225" s="204" t="s">
        <v>2788</v>
      </c>
      <c r="B225" s="48" t="s">
        <v>219</v>
      </c>
      <c r="C225" s="37" t="s">
        <v>29</v>
      </c>
      <c r="D225" s="173">
        <v>1</v>
      </c>
      <c r="E225" s="124"/>
      <c r="F225" s="122">
        <f t="shared" si="6"/>
        <v>0</v>
      </c>
      <c r="G225" s="122">
        <f t="shared" si="7"/>
        <v>0</v>
      </c>
    </row>
    <row r="226" spans="1:7" ht="15" customHeight="1">
      <c r="A226" s="204" t="s">
        <v>2789</v>
      </c>
      <c r="B226" s="48" t="s">
        <v>220</v>
      </c>
      <c r="C226" s="37" t="s">
        <v>29</v>
      </c>
      <c r="D226" s="173">
        <v>1</v>
      </c>
      <c r="E226" s="124"/>
      <c r="F226" s="122">
        <f t="shared" si="6"/>
        <v>0</v>
      </c>
      <c r="G226" s="122">
        <f t="shared" si="7"/>
        <v>0</v>
      </c>
    </row>
    <row r="227" spans="1:7" ht="15" customHeight="1">
      <c r="A227" s="204" t="s">
        <v>2790</v>
      </c>
      <c r="B227" s="48" t="s">
        <v>83</v>
      </c>
      <c r="C227" s="37" t="s">
        <v>29</v>
      </c>
      <c r="D227" s="173">
        <v>1</v>
      </c>
      <c r="E227" s="124"/>
      <c r="F227" s="122">
        <f t="shared" si="6"/>
        <v>0</v>
      </c>
      <c r="G227" s="122">
        <f t="shared" si="7"/>
        <v>0</v>
      </c>
    </row>
    <row r="228" spans="1:7" ht="15" customHeight="1">
      <c r="A228" s="204" t="s">
        <v>2791</v>
      </c>
      <c r="B228" s="48" t="s">
        <v>84</v>
      </c>
      <c r="C228" s="37" t="s">
        <v>29</v>
      </c>
      <c r="D228" s="173">
        <v>1</v>
      </c>
      <c r="E228" s="124"/>
      <c r="F228" s="122">
        <f t="shared" si="6"/>
        <v>0</v>
      </c>
      <c r="G228" s="122">
        <f t="shared" si="7"/>
        <v>0</v>
      </c>
    </row>
    <row r="229" spans="1:7" ht="15" customHeight="1">
      <c r="A229" s="204" t="s">
        <v>2792</v>
      </c>
      <c r="B229" s="48" t="s">
        <v>85</v>
      </c>
      <c r="C229" s="37" t="s">
        <v>29</v>
      </c>
      <c r="D229" s="173">
        <v>1</v>
      </c>
      <c r="E229" s="124"/>
      <c r="F229" s="122">
        <f t="shared" si="6"/>
        <v>0</v>
      </c>
      <c r="G229" s="122">
        <f t="shared" si="7"/>
        <v>0</v>
      </c>
    </row>
    <row r="230" spans="1:7" ht="15" customHeight="1">
      <c r="A230" s="204" t="s">
        <v>2793</v>
      </c>
      <c r="B230" s="48" t="s">
        <v>88</v>
      </c>
      <c r="C230" s="37" t="s">
        <v>29</v>
      </c>
      <c r="D230" s="173">
        <v>1</v>
      </c>
      <c r="E230" s="124"/>
      <c r="F230" s="122">
        <f t="shared" si="6"/>
        <v>0</v>
      </c>
      <c r="G230" s="122">
        <f t="shared" si="7"/>
        <v>0</v>
      </c>
    </row>
    <row r="231" spans="1:7" ht="15" customHeight="1">
      <c r="A231" s="204" t="s">
        <v>2794</v>
      </c>
      <c r="B231" s="48" t="s">
        <v>89</v>
      </c>
      <c r="C231" s="37" t="s">
        <v>29</v>
      </c>
      <c r="D231" s="173">
        <v>1</v>
      </c>
      <c r="E231" s="124"/>
      <c r="F231" s="122">
        <f t="shared" si="6"/>
        <v>0</v>
      </c>
      <c r="G231" s="122">
        <f t="shared" si="7"/>
        <v>0</v>
      </c>
    </row>
    <row r="232" spans="1:7" ht="15" customHeight="1">
      <c r="A232" s="204" t="s">
        <v>2795</v>
      </c>
      <c r="B232" s="48" t="s">
        <v>90</v>
      </c>
      <c r="C232" s="37" t="s">
        <v>29</v>
      </c>
      <c r="D232" s="173">
        <v>1</v>
      </c>
      <c r="E232" s="124"/>
      <c r="F232" s="122">
        <f t="shared" si="6"/>
        <v>0</v>
      </c>
      <c r="G232" s="122">
        <f t="shared" si="7"/>
        <v>0</v>
      </c>
    </row>
    <row r="233" spans="1:7" ht="15" customHeight="1">
      <c r="A233" s="204" t="s">
        <v>2796</v>
      </c>
      <c r="B233" s="48" t="s">
        <v>91</v>
      </c>
      <c r="C233" s="37" t="s">
        <v>29</v>
      </c>
      <c r="D233" s="173">
        <v>1</v>
      </c>
      <c r="E233" s="124"/>
      <c r="F233" s="122">
        <f t="shared" si="6"/>
        <v>0</v>
      </c>
      <c r="G233" s="122">
        <f t="shared" si="7"/>
        <v>0</v>
      </c>
    </row>
    <row r="234" spans="1:7" ht="15" customHeight="1">
      <c r="A234" s="204" t="s">
        <v>2797</v>
      </c>
      <c r="B234" s="48" t="s">
        <v>94</v>
      </c>
      <c r="C234" s="37" t="s">
        <v>29</v>
      </c>
      <c r="D234" s="173">
        <v>1</v>
      </c>
      <c r="E234" s="124"/>
      <c r="F234" s="122">
        <f t="shared" si="6"/>
        <v>0</v>
      </c>
      <c r="G234" s="122">
        <f t="shared" si="7"/>
        <v>0</v>
      </c>
    </row>
    <row r="235" spans="1:7" ht="15" customHeight="1">
      <c r="A235" s="204" t="s">
        <v>2798</v>
      </c>
      <c r="B235" s="48" t="s">
        <v>96</v>
      </c>
      <c r="C235" s="37" t="s">
        <v>29</v>
      </c>
      <c r="D235" s="173">
        <v>1</v>
      </c>
      <c r="E235" s="124"/>
      <c r="F235" s="122">
        <f t="shared" si="6"/>
        <v>0</v>
      </c>
      <c r="G235" s="122">
        <f t="shared" si="7"/>
        <v>0</v>
      </c>
    </row>
    <row r="236" spans="1:7" ht="15" customHeight="1">
      <c r="A236" s="204" t="s">
        <v>2799</v>
      </c>
      <c r="B236" s="48" t="s">
        <v>100</v>
      </c>
      <c r="C236" s="37" t="s">
        <v>29</v>
      </c>
      <c r="D236" s="173">
        <v>10</v>
      </c>
      <c r="E236" s="124"/>
      <c r="F236" s="122">
        <f t="shared" si="6"/>
        <v>0</v>
      </c>
      <c r="G236" s="122">
        <f t="shared" si="7"/>
        <v>0</v>
      </c>
    </row>
    <row r="237" spans="1:7" ht="15" customHeight="1">
      <c r="A237" s="204" t="s">
        <v>2800</v>
      </c>
      <c r="B237" s="48" t="s">
        <v>101</v>
      </c>
      <c r="C237" s="37" t="s">
        <v>29</v>
      </c>
      <c r="D237" s="173">
        <v>10</v>
      </c>
      <c r="E237" s="124"/>
      <c r="F237" s="122">
        <f t="shared" si="6"/>
        <v>0</v>
      </c>
      <c r="G237" s="122">
        <f t="shared" si="7"/>
        <v>0</v>
      </c>
    </row>
    <row r="238" spans="1:7" ht="15" customHeight="1">
      <c r="A238" s="204" t="s">
        <v>2801</v>
      </c>
      <c r="B238" s="48" t="s">
        <v>102</v>
      </c>
      <c r="C238" s="37" t="s">
        <v>29</v>
      </c>
      <c r="D238" s="173">
        <v>20</v>
      </c>
      <c r="E238" s="124"/>
      <c r="F238" s="122">
        <f t="shared" si="6"/>
        <v>0</v>
      </c>
      <c r="G238" s="122">
        <f t="shared" si="7"/>
        <v>0</v>
      </c>
    </row>
    <row r="239" spans="1:7" ht="15" customHeight="1">
      <c r="A239" s="204" t="s">
        <v>2802</v>
      </c>
      <c r="B239" s="48" t="s">
        <v>103</v>
      </c>
      <c r="C239" s="37" t="s">
        <v>29</v>
      </c>
      <c r="D239" s="173">
        <v>1</v>
      </c>
      <c r="E239" s="124"/>
      <c r="F239" s="122">
        <f aca="true" t="shared" si="8" ref="F239:F302">SUM(E239*1.2)</f>
        <v>0</v>
      </c>
      <c r="G239" s="122">
        <f aca="true" t="shared" si="9" ref="G239:G302">SUM(D239*E239)</f>
        <v>0</v>
      </c>
    </row>
    <row r="240" spans="1:7" ht="15" customHeight="1">
      <c r="A240" s="204" t="s">
        <v>2803</v>
      </c>
      <c r="B240" s="48" t="s">
        <v>104</v>
      </c>
      <c r="C240" s="37" t="s">
        <v>29</v>
      </c>
      <c r="D240" s="173">
        <v>1</v>
      </c>
      <c r="E240" s="124"/>
      <c r="F240" s="122">
        <f t="shared" si="8"/>
        <v>0</v>
      </c>
      <c r="G240" s="122">
        <f t="shared" si="9"/>
        <v>0</v>
      </c>
    </row>
    <row r="241" spans="1:7" ht="15" customHeight="1">
      <c r="A241" s="204" t="s">
        <v>2804</v>
      </c>
      <c r="B241" s="48" t="s">
        <v>105</v>
      </c>
      <c r="C241" s="37" t="s">
        <v>29</v>
      </c>
      <c r="D241" s="173">
        <v>1</v>
      </c>
      <c r="E241" s="124"/>
      <c r="F241" s="122">
        <f t="shared" si="8"/>
        <v>0</v>
      </c>
      <c r="G241" s="122">
        <f t="shared" si="9"/>
        <v>0</v>
      </c>
    </row>
    <row r="242" spans="1:7" ht="15" customHeight="1">
      <c r="A242" s="204" t="s">
        <v>2805</v>
      </c>
      <c r="B242" s="48" t="s">
        <v>106</v>
      </c>
      <c r="C242" s="37" t="s">
        <v>29</v>
      </c>
      <c r="D242" s="173">
        <v>1</v>
      </c>
      <c r="E242" s="124"/>
      <c r="F242" s="122">
        <f t="shared" si="8"/>
        <v>0</v>
      </c>
      <c r="G242" s="122">
        <f t="shared" si="9"/>
        <v>0</v>
      </c>
    </row>
    <row r="243" spans="1:7" ht="15" customHeight="1">
      <c r="A243" s="204" t="s">
        <v>2806</v>
      </c>
      <c r="B243" s="48" t="s">
        <v>108</v>
      </c>
      <c r="C243" s="37" t="s">
        <v>29</v>
      </c>
      <c r="D243" s="173">
        <v>1</v>
      </c>
      <c r="E243" s="124"/>
      <c r="F243" s="122">
        <f t="shared" si="8"/>
        <v>0</v>
      </c>
      <c r="G243" s="122">
        <f t="shared" si="9"/>
        <v>0</v>
      </c>
    </row>
    <row r="244" spans="1:7" ht="15" customHeight="1">
      <c r="A244" s="204" t="s">
        <v>2807</v>
      </c>
      <c r="B244" s="48" t="s">
        <v>109</v>
      </c>
      <c r="C244" s="37" t="s">
        <v>29</v>
      </c>
      <c r="D244" s="173">
        <v>1</v>
      </c>
      <c r="E244" s="124"/>
      <c r="F244" s="122">
        <f t="shared" si="8"/>
        <v>0</v>
      </c>
      <c r="G244" s="122">
        <f t="shared" si="9"/>
        <v>0</v>
      </c>
    </row>
    <row r="245" spans="1:7" ht="15" customHeight="1">
      <c r="A245" s="204" t="s">
        <v>2808</v>
      </c>
      <c r="B245" s="48" t="s">
        <v>110</v>
      </c>
      <c r="C245" s="37" t="s">
        <v>29</v>
      </c>
      <c r="D245" s="173">
        <v>1</v>
      </c>
      <c r="E245" s="124"/>
      <c r="F245" s="122">
        <f t="shared" si="8"/>
        <v>0</v>
      </c>
      <c r="G245" s="122">
        <f t="shared" si="9"/>
        <v>0</v>
      </c>
    </row>
    <row r="246" spans="1:7" ht="15" customHeight="1">
      <c r="A246" s="204" t="s">
        <v>2809</v>
      </c>
      <c r="B246" s="48" t="s">
        <v>111</v>
      </c>
      <c r="C246" s="37" t="s">
        <v>29</v>
      </c>
      <c r="D246" s="173">
        <v>1</v>
      </c>
      <c r="E246" s="124"/>
      <c r="F246" s="122">
        <f t="shared" si="8"/>
        <v>0</v>
      </c>
      <c r="G246" s="122">
        <f t="shared" si="9"/>
        <v>0</v>
      </c>
    </row>
    <row r="247" spans="1:7" ht="15" customHeight="1">
      <c r="A247" s="204" t="s">
        <v>2810</v>
      </c>
      <c r="B247" s="48" t="s">
        <v>112</v>
      </c>
      <c r="C247" s="37" t="s">
        <v>29</v>
      </c>
      <c r="D247" s="173">
        <v>1</v>
      </c>
      <c r="E247" s="124"/>
      <c r="F247" s="122">
        <f t="shared" si="8"/>
        <v>0</v>
      </c>
      <c r="G247" s="122">
        <f t="shared" si="9"/>
        <v>0</v>
      </c>
    </row>
    <row r="248" spans="1:7" ht="15" customHeight="1">
      <c r="A248" s="204" t="s">
        <v>2811</v>
      </c>
      <c r="B248" s="48" t="s">
        <v>113</v>
      </c>
      <c r="C248" s="37" t="s">
        <v>29</v>
      </c>
      <c r="D248" s="173">
        <v>1</v>
      </c>
      <c r="E248" s="124"/>
      <c r="F248" s="122">
        <f t="shared" si="8"/>
        <v>0</v>
      </c>
      <c r="G248" s="122">
        <f t="shared" si="9"/>
        <v>0</v>
      </c>
    </row>
    <row r="249" spans="1:7" ht="15" customHeight="1">
      <c r="A249" s="204" t="s">
        <v>2812</v>
      </c>
      <c r="B249" s="48" t="s">
        <v>114</v>
      </c>
      <c r="C249" s="37" t="s">
        <v>29</v>
      </c>
      <c r="D249" s="173">
        <v>1</v>
      </c>
      <c r="E249" s="124"/>
      <c r="F249" s="122">
        <f t="shared" si="8"/>
        <v>0</v>
      </c>
      <c r="G249" s="122">
        <f t="shared" si="9"/>
        <v>0</v>
      </c>
    </row>
    <row r="250" spans="1:7" ht="15" customHeight="1">
      <c r="A250" s="204" t="s">
        <v>2813</v>
      </c>
      <c r="B250" s="48" t="s">
        <v>115</v>
      </c>
      <c r="C250" s="37" t="s">
        <v>29</v>
      </c>
      <c r="D250" s="173">
        <v>1</v>
      </c>
      <c r="E250" s="124"/>
      <c r="F250" s="122">
        <f t="shared" si="8"/>
        <v>0</v>
      </c>
      <c r="G250" s="122">
        <f t="shared" si="9"/>
        <v>0</v>
      </c>
    </row>
    <row r="251" spans="1:7" ht="15" customHeight="1">
      <c r="A251" s="204" t="s">
        <v>2814</v>
      </c>
      <c r="B251" s="48" t="s">
        <v>116</v>
      </c>
      <c r="C251" s="37" t="s">
        <v>29</v>
      </c>
      <c r="D251" s="173">
        <v>1</v>
      </c>
      <c r="E251" s="124"/>
      <c r="F251" s="122">
        <f t="shared" si="8"/>
        <v>0</v>
      </c>
      <c r="G251" s="122">
        <f t="shared" si="9"/>
        <v>0</v>
      </c>
    </row>
    <row r="252" spans="1:7" ht="15" customHeight="1">
      <c r="A252" s="204" t="s">
        <v>2815</v>
      </c>
      <c r="B252" s="48" t="s">
        <v>118</v>
      </c>
      <c r="C252" s="37" t="s">
        <v>29</v>
      </c>
      <c r="D252" s="173">
        <v>1</v>
      </c>
      <c r="E252" s="124"/>
      <c r="F252" s="122">
        <f t="shared" si="8"/>
        <v>0</v>
      </c>
      <c r="G252" s="122">
        <f t="shared" si="9"/>
        <v>0</v>
      </c>
    </row>
    <row r="253" spans="1:7" ht="15" customHeight="1">
      <c r="A253" s="204" t="s">
        <v>2816</v>
      </c>
      <c r="B253" s="48" t="s">
        <v>119</v>
      </c>
      <c r="C253" s="37" t="s">
        <v>29</v>
      </c>
      <c r="D253" s="173">
        <v>1</v>
      </c>
      <c r="E253" s="124"/>
      <c r="F253" s="122">
        <f t="shared" si="8"/>
        <v>0</v>
      </c>
      <c r="G253" s="122">
        <f t="shared" si="9"/>
        <v>0</v>
      </c>
    </row>
    <row r="254" spans="1:7" ht="15" customHeight="1">
      <c r="A254" s="204" t="s">
        <v>2817</v>
      </c>
      <c r="B254" s="48" t="s">
        <v>120</v>
      </c>
      <c r="C254" s="37" t="s">
        <v>29</v>
      </c>
      <c r="D254" s="173">
        <v>1</v>
      </c>
      <c r="E254" s="124"/>
      <c r="F254" s="122">
        <f t="shared" si="8"/>
        <v>0</v>
      </c>
      <c r="G254" s="122">
        <f t="shared" si="9"/>
        <v>0</v>
      </c>
    </row>
    <row r="255" spans="1:7" ht="15" customHeight="1">
      <c r="A255" s="204" t="s">
        <v>2818</v>
      </c>
      <c r="B255" s="48" t="s">
        <v>121</v>
      </c>
      <c r="C255" s="37" t="s">
        <v>29</v>
      </c>
      <c r="D255" s="173">
        <v>1</v>
      </c>
      <c r="E255" s="124"/>
      <c r="F255" s="122">
        <f t="shared" si="8"/>
        <v>0</v>
      </c>
      <c r="G255" s="122">
        <f t="shared" si="9"/>
        <v>0</v>
      </c>
    </row>
    <row r="256" spans="1:7" ht="15" customHeight="1">
      <c r="A256" s="204" t="s">
        <v>2819</v>
      </c>
      <c r="B256" s="48" t="s">
        <v>122</v>
      </c>
      <c r="C256" s="37" t="s">
        <v>29</v>
      </c>
      <c r="D256" s="173">
        <v>1</v>
      </c>
      <c r="E256" s="124"/>
      <c r="F256" s="122">
        <f t="shared" si="8"/>
        <v>0</v>
      </c>
      <c r="G256" s="122">
        <f t="shared" si="9"/>
        <v>0</v>
      </c>
    </row>
    <row r="257" spans="1:7" ht="15" customHeight="1">
      <c r="A257" s="204" t="s">
        <v>2820</v>
      </c>
      <c r="B257" s="48" t="s">
        <v>123</v>
      </c>
      <c r="C257" s="37" t="s">
        <v>29</v>
      </c>
      <c r="D257" s="173">
        <v>1</v>
      </c>
      <c r="E257" s="124"/>
      <c r="F257" s="122">
        <f t="shared" si="8"/>
        <v>0</v>
      </c>
      <c r="G257" s="122">
        <f t="shared" si="9"/>
        <v>0</v>
      </c>
    </row>
    <row r="258" spans="1:7" ht="15" customHeight="1">
      <c r="A258" s="204" t="s">
        <v>2821</v>
      </c>
      <c r="B258" s="48" t="s">
        <v>124</v>
      </c>
      <c r="C258" s="37" t="s">
        <v>29</v>
      </c>
      <c r="D258" s="173">
        <v>1</v>
      </c>
      <c r="E258" s="124"/>
      <c r="F258" s="122">
        <f t="shared" si="8"/>
        <v>0</v>
      </c>
      <c r="G258" s="122">
        <f t="shared" si="9"/>
        <v>0</v>
      </c>
    </row>
    <row r="259" spans="1:7" ht="15" customHeight="1">
      <c r="A259" s="204" t="s">
        <v>2822</v>
      </c>
      <c r="B259" s="48" t="s">
        <v>125</v>
      </c>
      <c r="C259" s="37" t="s">
        <v>29</v>
      </c>
      <c r="D259" s="173">
        <v>2</v>
      </c>
      <c r="E259" s="124"/>
      <c r="F259" s="122">
        <f t="shared" si="8"/>
        <v>0</v>
      </c>
      <c r="G259" s="122">
        <f t="shared" si="9"/>
        <v>0</v>
      </c>
    </row>
    <row r="260" spans="1:7" ht="15" customHeight="1">
      <c r="A260" s="204" t="s">
        <v>2823</v>
      </c>
      <c r="B260" s="48" t="s">
        <v>126</v>
      </c>
      <c r="C260" s="37" t="s">
        <v>29</v>
      </c>
      <c r="D260" s="173">
        <v>4</v>
      </c>
      <c r="E260" s="124"/>
      <c r="F260" s="122">
        <f t="shared" si="8"/>
        <v>0</v>
      </c>
      <c r="G260" s="122">
        <f t="shared" si="9"/>
        <v>0</v>
      </c>
    </row>
    <row r="261" spans="1:7" ht="15" customHeight="1">
      <c r="A261" s="204" t="s">
        <v>2824</v>
      </c>
      <c r="B261" s="48" t="s">
        <v>127</v>
      </c>
      <c r="C261" s="37" t="s">
        <v>29</v>
      </c>
      <c r="D261" s="173">
        <v>1</v>
      </c>
      <c r="E261" s="124"/>
      <c r="F261" s="122">
        <f t="shared" si="8"/>
        <v>0</v>
      </c>
      <c r="G261" s="122">
        <f t="shared" si="9"/>
        <v>0</v>
      </c>
    </row>
    <row r="262" spans="1:7" ht="15" customHeight="1">
      <c r="A262" s="204" t="s">
        <v>2825</v>
      </c>
      <c r="B262" s="48" t="s">
        <v>128</v>
      </c>
      <c r="C262" s="37" t="s">
        <v>29</v>
      </c>
      <c r="D262" s="173">
        <v>1</v>
      </c>
      <c r="E262" s="124"/>
      <c r="F262" s="122">
        <f t="shared" si="8"/>
        <v>0</v>
      </c>
      <c r="G262" s="122">
        <f t="shared" si="9"/>
        <v>0</v>
      </c>
    </row>
    <row r="263" spans="1:7" ht="15" customHeight="1">
      <c r="A263" s="204" t="s">
        <v>2826</v>
      </c>
      <c r="B263" s="48" t="s">
        <v>129</v>
      </c>
      <c r="C263" s="37" t="s">
        <v>29</v>
      </c>
      <c r="D263" s="173">
        <v>1</v>
      </c>
      <c r="E263" s="124"/>
      <c r="F263" s="122">
        <f t="shared" si="8"/>
        <v>0</v>
      </c>
      <c r="G263" s="122">
        <f t="shared" si="9"/>
        <v>0</v>
      </c>
    </row>
    <row r="264" spans="1:7" ht="15" customHeight="1">
      <c r="A264" s="204" t="s">
        <v>2827</v>
      </c>
      <c r="B264" s="48" t="s">
        <v>130</v>
      </c>
      <c r="C264" s="37" t="s">
        <v>29</v>
      </c>
      <c r="D264" s="173">
        <v>1</v>
      </c>
      <c r="E264" s="124"/>
      <c r="F264" s="122">
        <f t="shared" si="8"/>
        <v>0</v>
      </c>
      <c r="G264" s="122">
        <f t="shared" si="9"/>
        <v>0</v>
      </c>
    </row>
    <row r="265" spans="1:7" ht="15" customHeight="1">
      <c r="A265" s="204" t="s">
        <v>2828</v>
      </c>
      <c r="B265" s="48" t="s">
        <v>131</v>
      </c>
      <c r="C265" s="37" t="s">
        <v>29</v>
      </c>
      <c r="D265" s="173">
        <v>1</v>
      </c>
      <c r="E265" s="124"/>
      <c r="F265" s="122">
        <f t="shared" si="8"/>
        <v>0</v>
      </c>
      <c r="G265" s="122">
        <f t="shared" si="9"/>
        <v>0</v>
      </c>
    </row>
    <row r="266" spans="1:7" ht="15" customHeight="1">
      <c r="A266" s="204" t="s">
        <v>2829</v>
      </c>
      <c r="B266" s="48" t="s">
        <v>132</v>
      </c>
      <c r="C266" s="37" t="s">
        <v>29</v>
      </c>
      <c r="D266" s="173">
        <v>1</v>
      </c>
      <c r="E266" s="124"/>
      <c r="F266" s="122">
        <f t="shared" si="8"/>
        <v>0</v>
      </c>
      <c r="G266" s="122">
        <f t="shared" si="9"/>
        <v>0</v>
      </c>
    </row>
    <row r="267" spans="1:7" ht="15" customHeight="1">
      <c r="A267" s="204" t="s">
        <v>2830</v>
      </c>
      <c r="B267" s="48" t="s">
        <v>133</v>
      </c>
      <c r="C267" s="37" t="s">
        <v>29</v>
      </c>
      <c r="D267" s="173">
        <v>1</v>
      </c>
      <c r="E267" s="124"/>
      <c r="F267" s="122">
        <f t="shared" si="8"/>
        <v>0</v>
      </c>
      <c r="G267" s="122">
        <f t="shared" si="9"/>
        <v>0</v>
      </c>
    </row>
    <row r="268" spans="1:7" ht="15" customHeight="1">
      <c r="A268" s="204" t="s">
        <v>2831</v>
      </c>
      <c r="B268" s="48" t="s">
        <v>134</v>
      </c>
      <c r="C268" s="37" t="s">
        <v>29</v>
      </c>
      <c r="D268" s="173">
        <v>1</v>
      </c>
      <c r="E268" s="124"/>
      <c r="F268" s="122">
        <f t="shared" si="8"/>
        <v>0</v>
      </c>
      <c r="G268" s="122">
        <f t="shared" si="9"/>
        <v>0</v>
      </c>
    </row>
    <row r="269" spans="1:7" ht="15" customHeight="1">
      <c r="A269" s="204" t="s">
        <v>2832</v>
      </c>
      <c r="B269" s="48" t="s">
        <v>135</v>
      </c>
      <c r="C269" s="37" t="s">
        <v>29</v>
      </c>
      <c r="D269" s="173">
        <v>2</v>
      </c>
      <c r="E269" s="124"/>
      <c r="F269" s="122">
        <f t="shared" si="8"/>
        <v>0</v>
      </c>
      <c r="G269" s="122">
        <f t="shared" si="9"/>
        <v>0</v>
      </c>
    </row>
    <row r="270" spans="1:7" ht="15" customHeight="1">
      <c r="A270" s="204" t="s">
        <v>2833</v>
      </c>
      <c r="B270" s="48" t="s">
        <v>136</v>
      </c>
      <c r="C270" s="37" t="s">
        <v>29</v>
      </c>
      <c r="D270" s="173">
        <v>1</v>
      </c>
      <c r="E270" s="124"/>
      <c r="F270" s="122">
        <f t="shared" si="8"/>
        <v>0</v>
      </c>
      <c r="G270" s="122">
        <f t="shared" si="9"/>
        <v>0</v>
      </c>
    </row>
    <row r="271" spans="1:7" ht="15" customHeight="1">
      <c r="A271" s="204" t="s">
        <v>2834</v>
      </c>
      <c r="B271" s="48" t="s">
        <v>137</v>
      </c>
      <c r="C271" s="37" t="s">
        <v>29</v>
      </c>
      <c r="D271" s="173">
        <v>1</v>
      </c>
      <c r="E271" s="124"/>
      <c r="F271" s="122">
        <f t="shared" si="8"/>
        <v>0</v>
      </c>
      <c r="G271" s="122">
        <f t="shared" si="9"/>
        <v>0</v>
      </c>
    </row>
    <row r="272" spans="1:7" ht="15" customHeight="1">
      <c r="A272" s="204" t="s">
        <v>2835</v>
      </c>
      <c r="B272" s="48" t="s">
        <v>138</v>
      </c>
      <c r="C272" s="37" t="s">
        <v>29</v>
      </c>
      <c r="D272" s="173">
        <v>1</v>
      </c>
      <c r="E272" s="124"/>
      <c r="F272" s="122">
        <f t="shared" si="8"/>
        <v>0</v>
      </c>
      <c r="G272" s="122">
        <f t="shared" si="9"/>
        <v>0</v>
      </c>
    </row>
    <row r="273" spans="1:7" ht="15" customHeight="1">
      <c r="A273" s="204" t="s">
        <v>2836</v>
      </c>
      <c r="B273" s="48" t="s">
        <v>139</v>
      </c>
      <c r="C273" s="37" t="s">
        <v>29</v>
      </c>
      <c r="D273" s="173">
        <v>1</v>
      </c>
      <c r="E273" s="124"/>
      <c r="F273" s="122">
        <f t="shared" si="8"/>
        <v>0</v>
      </c>
      <c r="G273" s="122">
        <f t="shared" si="9"/>
        <v>0</v>
      </c>
    </row>
    <row r="274" spans="1:7" ht="15" customHeight="1">
      <c r="A274" s="204" t="s">
        <v>2837</v>
      </c>
      <c r="B274" s="48" t="s">
        <v>140</v>
      </c>
      <c r="C274" s="37" t="s">
        <v>29</v>
      </c>
      <c r="D274" s="173">
        <v>1</v>
      </c>
      <c r="E274" s="124"/>
      <c r="F274" s="122">
        <f t="shared" si="8"/>
        <v>0</v>
      </c>
      <c r="G274" s="122">
        <f t="shared" si="9"/>
        <v>0</v>
      </c>
    </row>
    <row r="275" spans="1:7" ht="15" customHeight="1">
      <c r="A275" s="204" t="s">
        <v>2838</v>
      </c>
      <c r="B275" s="48" t="s">
        <v>141</v>
      </c>
      <c r="C275" s="37" t="s">
        <v>29</v>
      </c>
      <c r="D275" s="173">
        <v>2</v>
      </c>
      <c r="E275" s="124"/>
      <c r="F275" s="122">
        <f t="shared" si="8"/>
        <v>0</v>
      </c>
      <c r="G275" s="122">
        <f t="shared" si="9"/>
        <v>0</v>
      </c>
    </row>
    <row r="276" spans="1:7" ht="15" customHeight="1">
      <c r="A276" s="204" t="s">
        <v>2839</v>
      </c>
      <c r="B276" s="48" t="s">
        <v>221</v>
      </c>
      <c r="C276" s="37" t="s">
        <v>29</v>
      </c>
      <c r="D276" s="173">
        <v>1</v>
      </c>
      <c r="E276" s="124"/>
      <c r="F276" s="122">
        <f t="shared" si="8"/>
        <v>0</v>
      </c>
      <c r="G276" s="122">
        <f t="shared" si="9"/>
        <v>0</v>
      </c>
    </row>
    <row r="277" spans="1:7" ht="15" customHeight="1">
      <c r="A277" s="204" t="s">
        <v>2840</v>
      </c>
      <c r="B277" s="48" t="s">
        <v>145</v>
      </c>
      <c r="C277" s="37" t="s">
        <v>29</v>
      </c>
      <c r="D277" s="173">
        <v>1</v>
      </c>
      <c r="E277" s="124"/>
      <c r="F277" s="122">
        <f t="shared" si="8"/>
        <v>0</v>
      </c>
      <c r="G277" s="122">
        <f t="shared" si="9"/>
        <v>0</v>
      </c>
    </row>
    <row r="278" spans="1:7" ht="15" customHeight="1">
      <c r="A278" s="204" t="s">
        <v>2841</v>
      </c>
      <c r="B278" s="48" t="s">
        <v>222</v>
      </c>
      <c r="C278" s="37" t="s">
        <v>29</v>
      </c>
      <c r="D278" s="173">
        <v>1</v>
      </c>
      <c r="E278" s="124"/>
      <c r="F278" s="122">
        <f t="shared" si="8"/>
        <v>0</v>
      </c>
      <c r="G278" s="122">
        <f t="shared" si="9"/>
        <v>0</v>
      </c>
    </row>
    <row r="279" spans="1:7" ht="15" customHeight="1">
      <c r="A279" s="204" t="s">
        <v>2842</v>
      </c>
      <c r="B279" s="48" t="s">
        <v>149</v>
      </c>
      <c r="C279" s="37" t="s">
        <v>29</v>
      </c>
      <c r="D279" s="173">
        <v>1</v>
      </c>
      <c r="E279" s="124"/>
      <c r="F279" s="122">
        <f t="shared" si="8"/>
        <v>0</v>
      </c>
      <c r="G279" s="122">
        <f t="shared" si="9"/>
        <v>0</v>
      </c>
    </row>
    <row r="280" spans="1:7" ht="15" customHeight="1">
      <c r="A280" s="204" t="s">
        <v>2843</v>
      </c>
      <c r="B280" s="48" t="s">
        <v>151</v>
      </c>
      <c r="C280" s="37" t="s">
        <v>29</v>
      </c>
      <c r="D280" s="173">
        <v>1</v>
      </c>
      <c r="E280" s="124"/>
      <c r="F280" s="122">
        <f t="shared" si="8"/>
        <v>0</v>
      </c>
      <c r="G280" s="122">
        <f t="shared" si="9"/>
        <v>0</v>
      </c>
    </row>
    <row r="281" spans="1:7" ht="15" customHeight="1">
      <c r="A281" s="204" t="s">
        <v>2844</v>
      </c>
      <c r="B281" s="48" t="s">
        <v>152</v>
      </c>
      <c r="C281" s="37" t="s">
        <v>29</v>
      </c>
      <c r="D281" s="173">
        <v>1</v>
      </c>
      <c r="E281" s="124"/>
      <c r="F281" s="122">
        <f t="shared" si="8"/>
        <v>0</v>
      </c>
      <c r="G281" s="122">
        <f t="shared" si="9"/>
        <v>0</v>
      </c>
    </row>
    <row r="282" spans="1:7" ht="15" customHeight="1">
      <c r="A282" s="204" t="s">
        <v>2845</v>
      </c>
      <c r="B282" s="48" t="s">
        <v>154</v>
      </c>
      <c r="C282" s="37" t="s">
        <v>29</v>
      </c>
      <c r="D282" s="173">
        <v>1</v>
      </c>
      <c r="E282" s="124"/>
      <c r="F282" s="122">
        <f t="shared" si="8"/>
        <v>0</v>
      </c>
      <c r="G282" s="122">
        <f t="shared" si="9"/>
        <v>0</v>
      </c>
    </row>
    <row r="283" spans="1:7" ht="15" customHeight="1">
      <c r="A283" s="204" t="s">
        <v>2846</v>
      </c>
      <c r="B283" s="48" t="s">
        <v>155</v>
      </c>
      <c r="C283" s="37" t="s">
        <v>29</v>
      </c>
      <c r="D283" s="173">
        <v>1</v>
      </c>
      <c r="E283" s="124"/>
      <c r="F283" s="122">
        <f t="shared" si="8"/>
        <v>0</v>
      </c>
      <c r="G283" s="122">
        <f t="shared" si="9"/>
        <v>0</v>
      </c>
    </row>
    <row r="284" spans="1:7" ht="15" customHeight="1">
      <c r="A284" s="204" t="s">
        <v>2847</v>
      </c>
      <c r="B284" s="48" t="s">
        <v>156</v>
      </c>
      <c r="C284" s="37" t="s">
        <v>29</v>
      </c>
      <c r="D284" s="173">
        <v>1</v>
      </c>
      <c r="E284" s="124"/>
      <c r="F284" s="122">
        <f t="shared" si="8"/>
        <v>0</v>
      </c>
      <c r="G284" s="122">
        <f t="shared" si="9"/>
        <v>0</v>
      </c>
    </row>
    <row r="285" spans="1:7" ht="15" customHeight="1">
      <c r="A285" s="204" t="s">
        <v>2848</v>
      </c>
      <c r="B285" s="48" t="s">
        <v>157</v>
      </c>
      <c r="C285" s="37" t="s">
        <v>29</v>
      </c>
      <c r="D285" s="173">
        <v>1</v>
      </c>
      <c r="E285" s="124"/>
      <c r="F285" s="122">
        <f t="shared" si="8"/>
        <v>0</v>
      </c>
      <c r="G285" s="122">
        <f t="shared" si="9"/>
        <v>0</v>
      </c>
    </row>
    <row r="286" spans="1:7" ht="15" customHeight="1">
      <c r="A286" s="204" t="s">
        <v>2849</v>
      </c>
      <c r="B286" s="48" t="s">
        <v>159</v>
      </c>
      <c r="C286" s="37" t="s">
        <v>29</v>
      </c>
      <c r="D286" s="173">
        <v>1</v>
      </c>
      <c r="E286" s="124"/>
      <c r="F286" s="122">
        <f t="shared" si="8"/>
        <v>0</v>
      </c>
      <c r="G286" s="122">
        <f t="shared" si="9"/>
        <v>0</v>
      </c>
    </row>
    <row r="287" spans="1:7" ht="15" customHeight="1">
      <c r="A287" s="204" t="s">
        <v>2850</v>
      </c>
      <c r="B287" s="48" t="s">
        <v>160</v>
      </c>
      <c r="C287" s="37" t="s">
        <v>29</v>
      </c>
      <c r="D287" s="173">
        <v>1</v>
      </c>
      <c r="E287" s="124"/>
      <c r="F287" s="122">
        <f t="shared" si="8"/>
        <v>0</v>
      </c>
      <c r="G287" s="122">
        <f t="shared" si="9"/>
        <v>0</v>
      </c>
    </row>
    <row r="288" spans="1:7" ht="15" customHeight="1">
      <c r="A288" s="204" t="s">
        <v>2851</v>
      </c>
      <c r="B288" s="48" t="s">
        <v>161</v>
      </c>
      <c r="C288" s="37" t="s">
        <v>29</v>
      </c>
      <c r="D288" s="173">
        <v>1</v>
      </c>
      <c r="E288" s="124"/>
      <c r="F288" s="122">
        <f t="shared" si="8"/>
        <v>0</v>
      </c>
      <c r="G288" s="122">
        <f t="shared" si="9"/>
        <v>0</v>
      </c>
    </row>
    <row r="289" spans="1:7" ht="15" customHeight="1">
      <c r="A289" s="204" t="s">
        <v>2852</v>
      </c>
      <c r="B289" s="48" t="s">
        <v>166</v>
      </c>
      <c r="C289" s="37" t="s">
        <v>29</v>
      </c>
      <c r="D289" s="173">
        <v>1</v>
      </c>
      <c r="E289" s="124"/>
      <c r="F289" s="122">
        <f t="shared" si="8"/>
        <v>0</v>
      </c>
      <c r="G289" s="122">
        <f t="shared" si="9"/>
        <v>0</v>
      </c>
    </row>
    <row r="290" spans="1:7" ht="15" customHeight="1">
      <c r="A290" s="204" t="s">
        <v>2853</v>
      </c>
      <c r="B290" s="48" t="s">
        <v>167</v>
      </c>
      <c r="C290" s="37" t="s">
        <v>29</v>
      </c>
      <c r="D290" s="173">
        <v>1</v>
      </c>
      <c r="E290" s="124"/>
      <c r="F290" s="122">
        <f t="shared" si="8"/>
        <v>0</v>
      </c>
      <c r="G290" s="122">
        <f t="shared" si="9"/>
        <v>0</v>
      </c>
    </row>
    <row r="291" spans="1:7" ht="15" customHeight="1">
      <c r="A291" s="204" t="s">
        <v>2854</v>
      </c>
      <c r="B291" s="48" t="s">
        <v>168</v>
      </c>
      <c r="C291" s="37" t="s">
        <v>29</v>
      </c>
      <c r="D291" s="173">
        <v>1</v>
      </c>
      <c r="E291" s="124"/>
      <c r="F291" s="122">
        <f t="shared" si="8"/>
        <v>0</v>
      </c>
      <c r="G291" s="122">
        <f t="shared" si="9"/>
        <v>0</v>
      </c>
    </row>
    <row r="292" spans="1:7" ht="15" customHeight="1">
      <c r="A292" s="204" t="s">
        <v>2855</v>
      </c>
      <c r="B292" s="48" t="s">
        <v>169</v>
      </c>
      <c r="C292" s="37" t="s">
        <v>29</v>
      </c>
      <c r="D292" s="173">
        <v>1</v>
      </c>
      <c r="E292" s="124"/>
      <c r="F292" s="122">
        <f t="shared" si="8"/>
        <v>0</v>
      </c>
      <c r="G292" s="122">
        <f t="shared" si="9"/>
        <v>0</v>
      </c>
    </row>
    <row r="293" spans="1:7" ht="15" customHeight="1">
      <c r="A293" s="204" t="s">
        <v>2856</v>
      </c>
      <c r="B293" s="48" t="s">
        <v>170</v>
      </c>
      <c r="C293" s="37" t="s">
        <v>29</v>
      </c>
      <c r="D293" s="173">
        <v>1</v>
      </c>
      <c r="E293" s="124"/>
      <c r="F293" s="122">
        <f t="shared" si="8"/>
        <v>0</v>
      </c>
      <c r="G293" s="122">
        <f t="shared" si="9"/>
        <v>0</v>
      </c>
    </row>
    <row r="294" spans="1:7" ht="15" customHeight="1">
      <c r="A294" s="204" t="s">
        <v>2857</v>
      </c>
      <c r="B294" s="48" t="s">
        <v>171</v>
      </c>
      <c r="C294" s="37" t="s">
        <v>29</v>
      </c>
      <c r="D294" s="173">
        <v>1</v>
      </c>
      <c r="E294" s="124"/>
      <c r="F294" s="122">
        <f t="shared" si="8"/>
        <v>0</v>
      </c>
      <c r="G294" s="122">
        <f t="shared" si="9"/>
        <v>0</v>
      </c>
    </row>
    <row r="295" spans="1:7" ht="15" customHeight="1">
      <c r="A295" s="204" t="s">
        <v>2858</v>
      </c>
      <c r="B295" s="48" t="s">
        <v>173</v>
      </c>
      <c r="C295" s="37" t="s">
        <v>29</v>
      </c>
      <c r="D295" s="173">
        <v>1</v>
      </c>
      <c r="E295" s="124"/>
      <c r="F295" s="122">
        <f t="shared" si="8"/>
        <v>0</v>
      </c>
      <c r="G295" s="122">
        <f t="shared" si="9"/>
        <v>0</v>
      </c>
    </row>
    <row r="296" spans="1:7" ht="15" customHeight="1">
      <c r="A296" s="204" t="s">
        <v>2859</v>
      </c>
      <c r="B296" s="48" t="s">
        <v>174</v>
      </c>
      <c r="C296" s="37" t="s">
        <v>29</v>
      </c>
      <c r="D296" s="173">
        <v>1</v>
      </c>
      <c r="E296" s="124"/>
      <c r="F296" s="122">
        <f t="shared" si="8"/>
        <v>0</v>
      </c>
      <c r="G296" s="122">
        <f t="shared" si="9"/>
        <v>0</v>
      </c>
    </row>
    <row r="297" spans="1:7" ht="15" customHeight="1">
      <c r="A297" s="204" t="s">
        <v>2860</v>
      </c>
      <c r="B297" s="48" t="s">
        <v>176</v>
      </c>
      <c r="C297" s="37" t="s">
        <v>29</v>
      </c>
      <c r="D297" s="173">
        <v>1</v>
      </c>
      <c r="E297" s="124"/>
      <c r="F297" s="122">
        <f t="shared" si="8"/>
        <v>0</v>
      </c>
      <c r="G297" s="122">
        <f t="shared" si="9"/>
        <v>0</v>
      </c>
    </row>
    <row r="298" spans="1:7" ht="15" customHeight="1">
      <c r="A298" s="204" t="s">
        <v>2861</v>
      </c>
      <c r="B298" s="48" t="s">
        <v>177</v>
      </c>
      <c r="C298" s="37" t="s">
        <v>29</v>
      </c>
      <c r="D298" s="173">
        <v>1</v>
      </c>
      <c r="E298" s="124"/>
      <c r="F298" s="122">
        <f t="shared" si="8"/>
        <v>0</v>
      </c>
      <c r="G298" s="122">
        <f t="shared" si="9"/>
        <v>0</v>
      </c>
    </row>
    <row r="299" spans="1:7" ht="15" customHeight="1">
      <c r="A299" s="204" t="s">
        <v>2862</v>
      </c>
      <c r="B299" s="48" t="s">
        <v>183</v>
      </c>
      <c r="C299" s="37" t="s">
        <v>29</v>
      </c>
      <c r="D299" s="173">
        <v>1</v>
      </c>
      <c r="E299" s="124"/>
      <c r="F299" s="122">
        <f t="shared" si="8"/>
        <v>0</v>
      </c>
      <c r="G299" s="122">
        <f t="shared" si="9"/>
        <v>0</v>
      </c>
    </row>
    <row r="300" spans="1:7" ht="15" customHeight="1">
      <c r="A300" s="204" t="s">
        <v>2863</v>
      </c>
      <c r="B300" s="48" t="s">
        <v>184</v>
      </c>
      <c r="C300" s="37" t="s">
        <v>29</v>
      </c>
      <c r="D300" s="173">
        <v>1</v>
      </c>
      <c r="E300" s="124"/>
      <c r="F300" s="122">
        <f t="shared" si="8"/>
        <v>0</v>
      </c>
      <c r="G300" s="122">
        <f t="shared" si="9"/>
        <v>0</v>
      </c>
    </row>
    <row r="301" spans="1:7" ht="15" customHeight="1">
      <c r="A301" s="204" t="s">
        <v>2864</v>
      </c>
      <c r="B301" s="48" t="s">
        <v>185</v>
      </c>
      <c r="C301" s="37" t="s">
        <v>29</v>
      </c>
      <c r="D301" s="173">
        <v>1</v>
      </c>
      <c r="E301" s="124"/>
      <c r="F301" s="122">
        <f t="shared" si="8"/>
        <v>0</v>
      </c>
      <c r="G301" s="122">
        <f t="shared" si="9"/>
        <v>0</v>
      </c>
    </row>
    <row r="302" spans="1:7" ht="15" customHeight="1">
      <c r="A302" s="204" t="s">
        <v>2865</v>
      </c>
      <c r="B302" s="48" t="s">
        <v>186</v>
      </c>
      <c r="C302" s="37" t="s">
        <v>29</v>
      </c>
      <c r="D302" s="173">
        <v>1</v>
      </c>
      <c r="E302" s="124"/>
      <c r="F302" s="122">
        <f t="shared" si="8"/>
        <v>0</v>
      </c>
      <c r="G302" s="122">
        <f t="shared" si="9"/>
        <v>0</v>
      </c>
    </row>
    <row r="303" spans="1:7" ht="15" customHeight="1">
      <c r="A303" s="204" t="s">
        <v>2866</v>
      </c>
      <c r="B303" s="48" t="s">
        <v>187</v>
      </c>
      <c r="C303" s="37" t="s">
        <v>29</v>
      </c>
      <c r="D303" s="173">
        <v>1</v>
      </c>
      <c r="E303" s="124"/>
      <c r="F303" s="122">
        <f aca="true" t="shared" si="10" ref="F303:F339">SUM(E303*1.2)</f>
        <v>0</v>
      </c>
      <c r="G303" s="122">
        <f aca="true" t="shared" si="11" ref="G303:G339">SUM(D303*E303)</f>
        <v>0</v>
      </c>
    </row>
    <row r="304" spans="1:7" ht="15" customHeight="1">
      <c r="A304" s="204" t="s">
        <v>2867</v>
      </c>
      <c r="B304" s="48" t="s">
        <v>188</v>
      </c>
      <c r="C304" s="37" t="s">
        <v>29</v>
      </c>
      <c r="D304" s="173">
        <v>1</v>
      </c>
      <c r="E304" s="124"/>
      <c r="F304" s="122">
        <f t="shared" si="10"/>
        <v>0</v>
      </c>
      <c r="G304" s="122">
        <f t="shared" si="11"/>
        <v>0</v>
      </c>
    </row>
    <row r="305" spans="1:7" ht="15" customHeight="1">
      <c r="A305" s="204" t="s">
        <v>2868</v>
      </c>
      <c r="B305" s="48" t="s">
        <v>189</v>
      </c>
      <c r="C305" s="37" t="s">
        <v>29</v>
      </c>
      <c r="D305" s="173">
        <v>1</v>
      </c>
      <c r="E305" s="124"/>
      <c r="F305" s="122">
        <f t="shared" si="10"/>
        <v>0</v>
      </c>
      <c r="G305" s="122">
        <f t="shared" si="11"/>
        <v>0</v>
      </c>
    </row>
    <row r="306" spans="1:7" ht="15" customHeight="1">
      <c r="A306" s="204" t="s">
        <v>2869</v>
      </c>
      <c r="B306" s="48" t="s">
        <v>190</v>
      </c>
      <c r="C306" s="37" t="s">
        <v>29</v>
      </c>
      <c r="D306" s="173">
        <v>1</v>
      </c>
      <c r="E306" s="124"/>
      <c r="F306" s="122">
        <f t="shared" si="10"/>
        <v>0</v>
      </c>
      <c r="G306" s="122">
        <f t="shared" si="11"/>
        <v>0</v>
      </c>
    </row>
    <row r="307" spans="1:7" ht="15" customHeight="1">
      <c r="A307" s="204" t="s">
        <v>2870</v>
      </c>
      <c r="B307" s="48" t="s">
        <v>191</v>
      </c>
      <c r="C307" s="37" t="s">
        <v>29</v>
      </c>
      <c r="D307" s="173">
        <v>1</v>
      </c>
      <c r="E307" s="124"/>
      <c r="F307" s="122">
        <f t="shared" si="10"/>
        <v>0</v>
      </c>
      <c r="G307" s="122">
        <f t="shared" si="11"/>
        <v>0</v>
      </c>
    </row>
    <row r="308" spans="1:7" ht="15" customHeight="1">
      <c r="A308" s="204" t="s">
        <v>2871</v>
      </c>
      <c r="B308" s="48" t="s">
        <v>192</v>
      </c>
      <c r="C308" s="37" t="s">
        <v>29</v>
      </c>
      <c r="D308" s="173">
        <v>1</v>
      </c>
      <c r="E308" s="124"/>
      <c r="F308" s="122">
        <f t="shared" si="10"/>
        <v>0</v>
      </c>
      <c r="G308" s="122">
        <f t="shared" si="11"/>
        <v>0</v>
      </c>
    </row>
    <row r="309" spans="1:7" ht="15" customHeight="1">
      <c r="A309" s="204" t="s">
        <v>2872</v>
      </c>
      <c r="B309" s="48" t="s">
        <v>193</v>
      </c>
      <c r="C309" s="37" t="s">
        <v>29</v>
      </c>
      <c r="D309" s="173">
        <v>1</v>
      </c>
      <c r="E309" s="124"/>
      <c r="F309" s="122">
        <f t="shared" si="10"/>
        <v>0</v>
      </c>
      <c r="G309" s="122">
        <f t="shared" si="11"/>
        <v>0</v>
      </c>
    </row>
    <row r="310" spans="1:7" ht="15" customHeight="1">
      <c r="A310" s="204" t="s">
        <v>2873</v>
      </c>
      <c r="B310" s="48" t="s">
        <v>194</v>
      </c>
      <c r="C310" s="37" t="s">
        <v>29</v>
      </c>
      <c r="D310" s="173">
        <v>1</v>
      </c>
      <c r="E310" s="124"/>
      <c r="F310" s="122">
        <f t="shared" si="10"/>
        <v>0</v>
      </c>
      <c r="G310" s="122">
        <f t="shared" si="11"/>
        <v>0</v>
      </c>
    </row>
    <row r="311" spans="1:7" ht="15" customHeight="1">
      <c r="A311" s="204" t="s">
        <v>2874</v>
      </c>
      <c r="B311" s="48" t="s">
        <v>195</v>
      </c>
      <c r="C311" s="37" t="s">
        <v>29</v>
      </c>
      <c r="D311" s="173">
        <v>1</v>
      </c>
      <c r="E311" s="124"/>
      <c r="F311" s="122">
        <f t="shared" si="10"/>
        <v>0</v>
      </c>
      <c r="G311" s="122">
        <f t="shared" si="11"/>
        <v>0</v>
      </c>
    </row>
    <row r="312" spans="1:7" ht="15" customHeight="1">
      <c r="A312" s="204" t="s">
        <v>2875</v>
      </c>
      <c r="B312" s="48" t="s">
        <v>197</v>
      </c>
      <c r="C312" s="37" t="s">
        <v>29</v>
      </c>
      <c r="D312" s="173">
        <v>1</v>
      </c>
      <c r="E312" s="124"/>
      <c r="F312" s="122">
        <f t="shared" si="10"/>
        <v>0</v>
      </c>
      <c r="G312" s="122">
        <f t="shared" si="11"/>
        <v>0</v>
      </c>
    </row>
    <row r="313" spans="1:7" ht="15" customHeight="1">
      <c r="A313" s="204" t="s">
        <v>2876</v>
      </c>
      <c r="B313" s="48" t="s">
        <v>198</v>
      </c>
      <c r="C313" s="37" t="s">
        <v>29</v>
      </c>
      <c r="D313" s="173">
        <v>1</v>
      </c>
      <c r="E313" s="124"/>
      <c r="F313" s="122">
        <f t="shared" si="10"/>
        <v>0</v>
      </c>
      <c r="G313" s="122">
        <f t="shared" si="11"/>
        <v>0</v>
      </c>
    </row>
    <row r="314" spans="1:7" ht="15" customHeight="1">
      <c r="A314" s="204" t="s">
        <v>2877</v>
      </c>
      <c r="B314" s="48" t="s">
        <v>199</v>
      </c>
      <c r="C314" s="37" t="s">
        <v>29</v>
      </c>
      <c r="D314" s="173">
        <v>1</v>
      </c>
      <c r="E314" s="124"/>
      <c r="F314" s="122">
        <f t="shared" si="10"/>
        <v>0</v>
      </c>
      <c r="G314" s="122">
        <f t="shared" si="11"/>
        <v>0</v>
      </c>
    </row>
    <row r="315" spans="1:7" ht="15" customHeight="1">
      <c r="A315" s="204" t="s">
        <v>2878</v>
      </c>
      <c r="B315" s="48" t="s">
        <v>200</v>
      </c>
      <c r="C315" s="37" t="s">
        <v>29</v>
      </c>
      <c r="D315" s="173">
        <v>1</v>
      </c>
      <c r="E315" s="124"/>
      <c r="F315" s="122">
        <f t="shared" si="10"/>
        <v>0</v>
      </c>
      <c r="G315" s="122">
        <f t="shared" si="11"/>
        <v>0</v>
      </c>
    </row>
    <row r="316" spans="1:7" ht="15" customHeight="1">
      <c r="A316" s="204" t="s">
        <v>2879</v>
      </c>
      <c r="B316" s="48" t="s">
        <v>201</v>
      </c>
      <c r="C316" s="37" t="s">
        <v>29</v>
      </c>
      <c r="D316" s="173">
        <v>1</v>
      </c>
      <c r="E316" s="124"/>
      <c r="F316" s="122">
        <f t="shared" si="10"/>
        <v>0</v>
      </c>
      <c r="G316" s="122">
        <f t="shared" si="11"/>
        <v>0</v>
      </c>
    </row>
    <row r="317" spans="1:7" ht="15" customHeight="1">
      <c r="A317" s="204" t="s">
        <v>2880</v>
      </c>
      <c r="B317" s="48" t="s">
        <v>202</v>
      </c>
      <c r="C317" s="37" t="s">
        <v>29</v>
      </c>
      <c r="D317" s="173">
        <v>1</v>
      </c>
      <c r="E317" s="124"/>
      <c r="F317" s="122">
        <f t="shared" si="10"/>
        <v>0</v>
      </c>
      <c r="G317" s="122">
        <f t="shared" si="11"/>
        <v>0</v>
      </c>
    </row>
    <row r="318" spans="1:7" ht="15" customHeight="1">
      <c r="A318" s="204" t="s">
        <v>2881</v>
      </c>
      <c r="B318" s="48" t="s">
        <v>203</v>
      </c>
      <c r="C318" s="37" t="s">
        <v>29</v>
      </c>
      <c r="D318" s="173">
        <v>1</v>
      </c>
      <c r="E318" s="124"/>
      <c r="F318" s="122">
        <f t="shared" si="10"/>
        <v>0</v>
      </c>
      <c r="G318" s="122">
        <f t="shared" si="11"/>
        <v>0</v>
      </c>
    </row>
    <row r="319" spans="1:7" ht="15" customHeight="1">
      <c r="A319" s="204" t="s">
        <v>2882</v>
      </c>
      <c r="B319" s="48" t="s">
        <v>204</v>
      </c>
      <c r="C319" s="37" t="s">
        <v>29</v>
      </c>
      <c r="D319" s="173">
        <v>1</v>
      </c>
      <c r="E319" s="124"/>
      <c r="F319" s="122">
        <f t="shared" si="10"/>
        <v>0</v>
      </c>
      <c r="G319" s="122">
        <f t="shared" si="11"/>
        <v>0</v>
      </c>
    </row>
    <row r="320" spans="1:7" ht="15" customHeight="1">
      <c r="A320" s="204" t="s">
        <v>2883</v>
      </c>
      <c r="B320" s="48" t="s">
        <v>205</v>
      </c>
      <c r="C320" s="37" t="s">
        <v>29</v>
      </c>
      <c r="D320" s="173">
        <v>1</v>
      </c>
      <c r="E320" s="124"/>
      <c r="F320" s="122">
        <f t="shared" si="10"/>
        <v>0</v>
      </c>
      <c r="G320" s="122">
        <f t="shared" si="11"/>
        <v>0</v>
      </c>
    </row>
    <row r="321" spans="1:7" ht="15" customHeight="1">
      <c r="A321" s="204" t="s">
        <v>2884</v>
      </c>
      <c r="B321" s="48" t="s">
        <v>207</v>
      </c>
      <c r="C321" s="37" t="s">
        <v>29</v>
      </c>
      <c r="D321" s="173">
        <v>1</v>
      </c>
      <c r="E321" s="124"/>
      <c r="F321" s="122">
        <f t="shared" si="10"/>
        <v>0</v>
      </c>
      <c r="G321" s="122">
        <f t="shared" si="11"/>
        <v>0</v>
      </c>
    </row>
    <row r="322" spans="1:7" ht="15" customHeight="1">
      <c r="A322" s="204" t="s">
        <v>2885</v>
      </c>
      <c r="B322" s="48" t="s">
        <v>206</v>
      </c>
      <c r="C322" s="37" t="s">
        <v>29</v>
      </c>
      <c r="D322" s="173">
        <v>1</v>
      </c>
      <c r="E322" s="124"/>
      <c r="F322" s="122">
        <f t="shared" si="10"/>
        <v>0</v>
      </c>
      <c r="G322" s="122">
        <f t="shared" si="11"/>
        <v>0</v>
      </c>
    </row>
    <row r="323" spans="1:7" ht="15" customHeight="1">
      <c r="A323" s="204" t="s">
        <v>2886</v>
      </c>
      <c r="B323" s="48" t="s">
        <v>208</v>
      </c>
      <c r="C323" s="37" t="s">
        <v>29</v>
      </c>
      <c r="D323" s="173">
        <v>1</v>
      </c>
      <c r="E323" s="124"/>
      <c r="F323" s="122">
        <f t="shared" si="10"/>
        <v>0</v>
      </c>
      <c r="G323" s="122">
        <f t="shared" si="11"/>
        <v>0</v>
      </c>
    </row>
    <row r="324" spans="1:7" ht="15" customHeight="1">
      <c r="A324" s="204" t="s">
        <v>2887</v>
      </c>
      <c r="B324" s="48" t="s">
        <v>209</v>
      </c>
      <c r="C324" s="37" t="s">
        <v>29</v>
      </c>
      <c r="D324" s="173">
        <v>1</v>
      </c>
      <c r="E324" s="124"/>
      <c r="F324" s="122">
        <f t="shared" si="10"/>
        <v>0</v>
      </c>
      <c r="G324" s="122">
        <f t="shared" si="11"/>
        <v>0</v>
      </c>
    </row>
    <row r="325" spans="1:7" ht="15" customHeight="1">
      <c r="A325" s="204" t="s">
        <v>2888</v>
      </c>
      <c r="B325" s="48" t="s">
        <v>211</v>
      </c>
      <c r="C325" s="37" t="s">
        <v>29</v>
      </c>
      <c r="D325" s="173">
        <v>1</v>
      </c>
      <c r="E325" s="124"/>
      <c r="F325" s="122">
        <f t="shared" si="10"/>
        <v>0</v>
      </c>
      <c r="G325" s="122">
        <f t="shared" si="11"/>
        <v>0</v>
      </c>
    </row>
    <row r="326" spans="1:7" ht="15" customHeight="1">
      <c r="A326" s="204" t="s">
        <v>2889</v>
      </c>
      <c r="B326" s="48" t="s">
        <v>215</v>
      </c>
      <c r="C326" s="37" t="s">
        <v>29</v>
      </c>
      <c r="D326" s="173">
        <v>1</v>
      </c>
      <c r="E326" s="124"/>
      <c r="F326" s="122">
        <f t="shared" si="10"/>
        <v>0</v>
      </c>
      <c r="G326" s="122">
        <f t="shared" si="11"/>
        <v>0</v>
      </c>
    </row>
    <row r="327" spans="1:7" ht="15" customHeight="1">
      <c r="A327" s="204" t="s">
        <v>2890</v>
      </c>
      <c r="B327" s="48" t="s">
        <v>216</v>
      </c>
      <c r="C327" s="37" t="s">
        <v>29</v>
      </c>
      <c r="D327" s="173">
        <v>1</v>
      </c>
      <c r="E327" s="124"/>
      <c r="F327" s="122">
        <f t="shared" si="10"/>
        <v>0</v>
      </c>
      <c r="G327" s="122">
        <f t="shared" si="11"/>
        <v>0</v>
      </c>
    </row>
    <row r="328" spans="1:7" ht="15" customHeight="1">
      <c r="A328" s="204" t="s">
        <v>2891</v>
      </c>
      <c r="B328" s="48" t="s">
        <v>223</v>
      </c>
      <c r="C328" s="37" t="s">
        <v>29</v>
      </c>
      <c r="D328" s="173">
        <v>1</v>
      </c>
      <c r="E328" s="124"/>
      <c r="F328" s="122">
        <f t="shared" si="10"/>
        <v>0</v>
      </c>
      <c r="G328" s="122">
        <f t="shared" si="11"/>
        <v>0</v>
      </c>
    </row>
    <row r="329" spans="1:7" ht="15" customHeight="1">
      <c r="A329" s="204" t="s">
        <v>2892</v>
      </c>
      <c r="B329" s="48" t="s">
        <v>224</v>
      </c>
      <c r="C329" s="37" t="s">
        <v>29</v>
      </c>
      <c r="D329" s="173">
        <v>1</v>
      </c>
      <c r="E329" s="124"/>
      <c r="F329" s="122">
        <f t="shared" si="10"/>
        <v>0</v>
      </c>
      <c r="G329" s="122">
        <f t="shared" si="11"/>
        <v>0</v>
      </c>
    </row>
    <row r="330" spans="1:7" ht="15" customHeight="1">
      <c r="A330" s="204" t="s">
        <v>2893</v>
      </c>
      <c r="B330" s="48" t="s">
        <v>225</v>
      </c>
      <c r="C330" s="37" t="s">
        <v>29</v>
      </c>
      <c r="D330" s="173">
        <v>1</v>
      </c>
      <c r="E330" s="124"/>
      <c r="F330" s="122">
        <f t="shared" si="10"/>
        <v>0</v>
      </c>
      <c r="G330" s="122">
        <f t="shared" si="11"/>
        <v>0</v>
      </c>
    </row>
    <row r="331" spans="1:7" ht="15" customHeight="1">
      <c r="A331" s="204" t="s">
        <v>2894</v>
      </c>
      <c r="B331" s="48" t="s">
        <v>226</v>
      </c>
      <c r="C331" s="37" t="s">
        <v>29</v>
      </c>
      <c r="D331" s="173">
        <v>1</v>
      </c>
      <c r="E331" s="124"/>
      <c r="F331" s="122">
        <f t="shared" si="10"/>
        <v>0</v>
      </c>
      <c r="G331" s="122">
        <f t="shared" si="11"/>
        <v>0</v>
      </c>
    </row>
    <row r="332" spans="1:7" ht="15" customHeight="1">
      <c r="A332" s="204" t="s">
        <v>2895</v>
      </c>
      <c r="B332" s="48" t="s">
        <v>227</v>
      </c>
      <c r="C332" s="37" t="s">
        <v>29</v>
      </c>
      <c r="D332" s="173">
        <v>1</v>
      </c>
      <c r="E332" s="124"/>
      <c r="F332" s="122">
        <f t="shared" si="10"/>
        <v>0</v>
      </c>
      <c r="G332" s="122">
        <f t="shared" si="11"/>
        <v>0</v>
      </c>
    </row>
    <row r="333" spans="1:7" ht="15" customHeight="1">
      <c r="A333" s="204" t="s">
        <v>2896</v>
      </c>
      <c r="B333" s="48" t="s">
        <v>240</v>
      </c>
      <c r="C333" s="37" t="s">
        <v>29</v>
      </c>
      <c r="D333" s="173">
        <v>4</v>
      </c>
      <c r="E333" s="124"/>
      <c r="F333" s="122">
        <f t="shared" si="10"/>
        <v>0</v>
      </c>
      <c r="G333" s="122">
        <f t="shared" si="11"/>
        <v>0</v>
      </c>
    </row>
    <row r="334" spans="1:7" ht="15" customHeight="1">
      <c r="A334" s="204" t="s">
        <v>2897</v>
      </c>
      <c r="B334" s="48" t="s">
        <v>228</v>
      </c>
      <c r="C334" s="37" t="s">
        <v>29</v>
      </c>
      <c r="D334" s="173">
        <v>1</v>
      </c>
      <c r="E334" s="124"/>
      <c r="F334" s="122">
        <f t="shared" si="10"/>
        <v>0</v>
      </c>
      <c r="G334" s="122">
        <f t="shared" si="11"/>
        <v>0</v>
      </c>
    </row>
    <row r="335" spans="1:7" ht="15" customHeight="1">
      <c r="A335" s="204" t="s">
        <v>2898</v>
      </c>
      <c r="B335" s="48" t="s">
        <v>229</v>
      </c>
      <c r="C335" s="37" t="s">
        <v>29</v>
      </c>
      <c r="D335" s="173">
        <v>1</v>
      </c>
      <c r="E335" s="124"/>
      <c r="F335" s="122">
        <f t="shared" si="10"/>
        <v>0</v>
      </c>
      <c r="G335" s="122">
        <f t="shared" si="11"/>
        <v>0</v>
      </c>
    </row>
    <row r="336" spans="1:7" ht="15" customHeight="1">
      <c r="A336" s="204" t="s">
        <v>2899</v>
      </c>
      <c r="B336" s="48" t="s">
        <v>230</v>
      </c>
      <c r="C336" s="37" t="s">
        <v>29</v>
      </c>
      <c r="D336" s="173">
        <v>1</v>
      </c>
      <c r="E336" s="124"/>
      <c r="F336" s="122">
        <f t="shared" si="10"/>
        <v>0</v>
      </c>
      <c r="G336" s="122">
        <f t="shared" si="11"/>
        <v>0</v>
      </c>
    </row>
    <row r="337" spans="1:7" ht="15" customHeight="1">
      <c r="A337" s="204" t="s">
        <v>2900</v>
      </c>
      <c r="B337" s="48" t="s">
        <v>231</v>
      </c>
      <c r="C337" s="37" t="s">
        <v>29</v>
      </c>
      <c r="D337" s="173">
        <v>1</v>
      </c>
      <c r="E337" s="124"/>
      <c r="F337" s="122">
        <f t="shared" si="10"/>
        <v>0</v>
      </c>
      <c r="G337" s="122">
        <f t="shared" si="11"/>
        <v>0</v>
      </c>
    </row>
    <row r="338" spans="1:7" ht="15" customHeight="1">
      <c r="A338" s="204" t="s">
        <v>2901</v>
      </c>
      <c r="B338" s="123" t="s">
        <v>10</v>
      </c>
      <c r="C338" s="37" t="s">
        <v>11</v>
      </c>
      <c r="D338" s="173">
        <v>200</v>
      </c>
      <c r="E338" s="124"/>
      <c r="F338" s="122">
        <f t="shared" si="10"/>
        <v>0</v>
      </c>
      <c r="G338" s="122">
        <f t="shared" si="11"/>
        <v>0</v>
      </c>
    </row>
    <row r="339" spans="1:7" ht="26.25" thickBot="1">
      <c r="A339" s="204" t="s">
        <v>2902</v>
      </c>
      <c r="B339" s="48" t="s">
        <v>1245</v>
      </c>
      <c r="C339" s="37" t="s">
        <v>28</v>
      </c>
      <c r="D339" s="173">
        <v>1</v>
      </c>
      <c r="E339" s="124"/>
      <c r="F339" s="122">
        <f t="shared" si="10"/>
        <v>0</v>
      </c>
      <c r="G339" s="122">
        <f t="shared" si="11"/>
        <v>0</v>
      </c>
    </row>
    <row r="340" spans="1:7" ht="15" customHeight="1" thickBot="1">
      <c r="A340" s="202"/>
      <c r="B340" s="13"/>
      <c r="C340" s="5"/>
      <c r="D340" s="126"/>
      <c r="E340" s="243" t="s">
        <v>1251</v>
      </c>
      <c r="F340" s="243"/>
      <c r="G340" s="113">
        <f>SUM(G174:G339)</f>
        <v>0</v>
      </c>
    </row>
    <row r="341" spans="1:7" ht="15" customHeight="1" thickBot="1">
      <c r="A341" s="203"/>
      <c r="B341" s="242"/>
      <c r="C341" s="242"/>
      <c r="D341" s="126"/>
      <c r="E341" s="243" t="s">
        <v>1252</v>
      </c>
      <c r="F341" s="243"/>
      <c r="G341" s="113">
        <f>SUM(G340*0.2)</f>
        <v>0</v>
      </c>
    </row>
    <row r="342" spans="1:7" ht="15" customHeight="1" thickBot="1">
      <c r="A342" s="203"/>
      <c r="B342" s="242"/>
      <c r="C342" s="242"/>
      <c r="D342" s="126"/>
      <c r="E342" s="243" t="s">
        <v>1253</v>
      </c>
      <c r="F342" s="243"/>
      <c r="G342" s="113">
        <f>SUM(G340:G341)</f>
        <v>0</v>
      </c>
    </row>
    <row r="343" ht="15" customHeight="1"/>
    <row r="344" spans="1:7" ht="30" customHeight="1">
      <c r="A344" s="199" t="s">
        <v>1451</v>
      </c>
      <c r="B344" s="246" t="s">
        <v>985</v>
      </c>
      <c r="C344" s="247"/>
      <c r="D344" s="102" t="s">
        <v>1246</v>
      </c>
      <c r="E344" s="103"/>
      <c r="F344" s="103"/>
      <c r="G344" s="103"/>
    </row>
    <row r="345" spans="1:7" ht="30" customHeight="1" thickBot="1">
      <c r="A345" s="200" t="s">
        <v>820</v>
      </c>
      <c r="B345" s="105" t="s">
        <v>1247</v>
      </c>
      <c r="C345" s="106" t="s">
        <v>9</v>
      </c>
      <c r="D345" s="107" t="s">
        <v>4470</v>
      </c>
      <c r="E345" s="108" t="s">
        <v>1248</v>
      </c>
      <c r="F345" s="108" t="s">
        <v>1249</v>
      </c>
      <c r="G345" s="108" t="s">
        <v>1250</v>
      </c>
    </row>
    <row r="346" spans="1:7" ht="15" customHeight="1">
      <c r="A346" s="205" t="s">
        <v>2903</v>
      </c>
      <c r="B346" s="193" t="s">
        <v>4592</v>
      </c>
      <c r="C346" s="210" t="s">
        <v>823</v>
      </c>
      <c r="D346" s="173">
        <v>2</v>
      </c>
      <c r="E346" s="111"/>
      <c r="F346" s="111">
        <f>SUM(E346*1.2)</f>
        <v>0</v>
      </c>
      <c r="G346" s="111">
        <f>SUM(D346*E346)</f>
        <v>0</v>
      </c>
    </row>
    <row r="347" spans="1:7" ht="15" customHeight="1">
      <c r="A347" s="205" t="s">
        <v>2904</v>
      </c>
      <c r="B347" s="193" t="s">
        <v>4593</v>
      </c>
      <c r="C347" s="211" t="s">
        <v>823</v>
      </c>
      <c r="D347" s="173">
        <v>1</v>
      </c>
      <c r="E347" s="112"/>
      <c r="F347" s="111">
        <f aca="true" t="shared" si="12" ref="F347:F410">SUM(E347*1.2)</f>
        <v>0</v>
      </c>
      <c r="G347" s="111">
        <f aca="true" t="shared" si="13" ref="G347:G410">SUM(D347*E347)</f>
        <v>0</v>
      </c>
    </row>
    <row r="348" spans="1:7" ht="15" customHeight="1">
      <c r="A348" s="205" t="s">
        <v>2905</v>
      </c>
      <c r="B348" s="193" t="s">
        <v>4594</v>
      </c>
      <c r="C348" s="211" t="s">
        <v>823</v>
      </c>
      <c r="D348" s="173">
        <v>1</v>
      </c>
      <c r="E348" s="112"/>
      <c r="F348" s="111">
        <f t="shared" si="12"/>
        <v>0</v>
      </c>
      <c r="G348" s="111">
        <f t="shared" si="13"/>
        <v>0</v>
      </c>
    </row>
    <row r="349" spans="1:7" ht="15" customHeight="1">
      <c r="A349" s="205" t="s">
        <v>2906</v>
      </c>
      <c r="B349" s="193" t="s">
        <v>4595</v>
      </c>
      <c r="C349" s="211" t="s">
        <v>823</v>
      </c>
      <c r="D349" s="173">
        <v>1</v>
      </c>
      <c r="E349" s="112"/>
      <c r="F349" s="111">
        <f t="shared" si="12"/>
        <v>0</v>
      </c>
      <c r="G349" s="111">
        <f t="shared" si="13"/>
        <v>0</v>
      </c>
    </row>
    <row r="350" spans="1:7" ht="15" customHeight="1">
      <c r="A350" s="205" t="s">
        <v>2907</v>
      </c>
      <c r="B350" s="193" t="s">
        <v>4596</v>
      </c>
      <c r="C350" s="211" t="s">
        <v>823</v>
      </c>
      <c r="D350" s="173">
        <v>1</v>
      </c>
      <c r="E350" s="112"/>
      <c r="F350" s="111">
        <f t="shared" si="12"/>
        <v>0</v>
      </c>
      <c r="G350" s="111">
        <f t="shared" si="13"/>
        <v>0</v>
      </c>
    </row>
    <row r="351" spans="1:7" ht="21.75" customHeight="1">
      <c r="A351" s="205" t="s">
        <v>2908</v>
      </c>
      <c r="B351" s="193" t="s">
        <v>4597</v>
      </c>
      <c r="C351" s="211" t="s">
        <v>823</v>
      </c>
      <c r="D351" s="173">
        <v>1</v>
      </c>
      <c r="E351" s="112"/>
      <c r="F351" s="111">
        <f t="shared" si="12"/>
        <v>0</v>
      </c>
      <c r="G351" s="111">
        <f t="shared" si="13"/>
        <v>0</v>
      </c>
    </row>
    <row r="352" spans="1:7" ht="15" customHeight="1">
      <c r="A352" s="205" t="s">
        <v>2909</v>
      </c>
      <c r="B352" s="193" t="s">
        <v>4598</v>
      </c>
      <c r="C352" s="211" t="s">
        <v>823</v>
      </c>
      <c r="D352" s="173">
        <v>2</v>
      </c>
      <c r="E352" s="112"/>
      <c r="F352" s="111">
        <f t="shared" si="12"/>
        <v>0</v>
      </c>
      <c r="G352" s="111">
        <f t="shared" si="13"/>
        <v>0</v>
      </c>
    </row>
    <row r="353" spans="1:7" ht="15" customHeight="1">
      <c r="A353" s="205" t="s">
        <v>2910</v>
      </c>
      <c r="B353" s="193" t="s">
        <v>4599</v>
      </c>
      <c r="C353" s="211" t="s">
        <v>823</v>
      </c>
      <c r="D353" s="173">
        <v>2</v>
      </c>
      <c r="E353" s="112"/>
      <c r="F353" s="111">
        <f t="shared" si="12"/>
        <v>0</v>
      </c>
      <c r="G353" s="111">
        <f t="shared" si="13"/>
        <v>0</v>
      </c>
    </row>
    <row r="354" spans="1:7" ht="15" customHeight="1">
      <c r="A354" s="205" t="s">
        <v>2911</v>
      </c>
      <c r="B354" s="193" t="s">
        <v>4600</v>
      </c>
      <c r="C354" s="211" t="s">
        <v>823</v>
      </c>
      <c r="D354" s="173">
        <v>2</v>
      </c>
      <c r="E354" s="112"/>
      <c r="F354" s="111">
        <f t="shared" si="12"/>
        <v>0</v>
      </c>
      <c r="G354" s="111">
        <f t="shared" si="13"/>
        <v>0</v>
      </c>
    </row>
    <row r="355" spans="1:7" ht="15" customHeight="1">
      <c r="A355" s="205" t="s">
        <v>2912</v>
      </c>
      <c r="B355" s="193" t="s">
        <v>4601</v>
      </c>
      <c r="C355" s="211" t="s">
        <v>823</v>
      </c>
      <c r="D355" s="173">
        <v>2</v>
      </c>
      <c r="E355" s="112"/>
      <c r="F355" s="111">
        <f t="shared" si="12"/>
        <v>0</v>
      </c>
      <c r="G355" s="111">
        <f t="shared" si="13"/>
        <v>0</v>
      </c>
    </row>
    <row r="356" spans="1:7" ht="15" customHeight="1">
      <c r="A356" s="205" t="s">
        <v>2913</v>
      </c>
      <c r="B356" s="193" t="s">
        <v>12</v>
      </c>
      <c r="C356" s="211" t="s">
        <v>823</v>
      </c>
      <c r="D356" s="173">
        <v>2</v>
      </c>
      <c r="E356" s="112"/>
      <c r="F356" s="111">
        <f t="shared" si="12"/>
        <v>0</v>
      </c>
      <c r="G356" s="111">
        <f t="shared" si="13"/>
        <v>0</v>
      </c>
    </row>
    <row r="357" spans="1:7" ht="41.25" customHeight="1">
      <c r="A357" s="205" t="s">
        <v>2914</v>
      </c>
      <c r="B357" s="193" t="s">
        <v>4602</v>
      </c>
      <c r="C357" s="211" t="s">
        <v>823</v>
      </c>
      <c r="D357" s="173">
        <v>2</v>
      </c>
      <c r="E357" s="112"/>
      <c r="F357" s="111">
        <f t="shared" si="12"/>
        <v>0</v>
      </c>
      <c r="G357" s="111">
        <f t="shared" si="13"/>
        <v>0</v>
      </c>
    </row>
    <row r="358" spans="1:7" ht="41.25" customHeight="1">
      <c r="A358" s="205" t="s">
        <v>2915</v>
      </c>
      <c r="B358" s="193" t="s">
        <v>4603</v>
      </c>
      <c r="C358" s="211" t="s">
        <v>823</v>
      </c>
      <c r="D358" s="173">
        <v>1</v>
      </c>
      <c r="E358" s="112"/>
      <c r="F358" s="111">
        <f t="shared" si="12"/>
        <v>0</v>
      </c>
      <c r="G358" s="111">
        <f t="shared" si="13"/>
        <v>0</v>
      </c>
    </row>
    <row r="359" spans="1:7" ht="15" customHeight="1">
      <c r="A359" s="205" t="s">
        <v>2916</v>
      </c>
      <c r="B359" s="193" t="s">
        <v>4604</v>
      </c>
      <c r="C359" s="211" t="s">
        <v>986</v>
      </c>
      <c r="D359" s="173">
        <v>6</v>
      </c>
      <c r="E359" s="112"/>
      <c r="F359" s="111">
        <f t="shared" si="12"/>
        <v>0</v>
      </c>
      <c r="G359" s="111">
        <f t="shared" si="13"/>
        <v>0</v>
      </c>
    </row>
    <row r="360" spans="1:7" ht="15" customHeight="1">
      <c r="A360" s="205" t="s">
        <v>2917</v>
      </c>
      <c r="B360" s="193" t="s">
        <v>4605</v>
      </c>
      <c r="C360" s="211" t="s">
        <v>987</v>
      </c>
      <c r="D360" s="173">
        <v>1</v>
      </c>
      <c r="E360" s="112"/>
      <c r="F360" s="111">
        <f t="shared" si="12"/>
        <v>0</v>
      </c>
      <c r="G360" s="111">
        <f t="shared" si="13"/>
        <v>0</v>
      </c>
    </row>
    <row r="361" spans="1:7" ht="15" customHeight="1">
      <c r="A361" s="205" t="s">
        <v>2918</v>
      </c>
      <c r="B361" s="193" t="s">
        <v>4606</v>
      </c>
      <c r="C361" s="211" t="s">
        <v>987</v>
      </c>
      <c r="D361" s="173">
        <v>1</v>
      </c>
      <c r="E361" s="112"/>
      <c r="F361" s="111">
        <f t="shared" si="12"/>
        <v>0</v>
      </c>
      <c r="G361" s="111">
        <f t="shared" si="13"/>
        <v>0</v>
      </c>
    </row>
    <row r="362" spans="1:7" ht="15" customHeight="1">
      <c r="A362" s="205" t="s">
        <v>2919</v>
      </c>
      <c r="B362" s="193" t="s">
        <v>4607</v>
      </c>
      <c r="C362" s="211" t="s">
        <v>823</v>
      </c>
      <c r="D362" s="173">
        <v>1</v>
      </c>
      <c r="E362" s="112"/>
      <c r="F362" s="111">
        <f t="shared" si="12"/>
        <v>0</v>
      </c>
      <c r="G362" s="111">
        <f t="shared" si="13"/>
        <v>0</v>
      </c>
    </row>
    <row r="363" spans="1:7" ht="15" customHeight="1">
      <c r="A363" s="205" t="s">
        <v>2920</v>
      </c>
      <c r="B363" s="193" t="s">
        <v>4608</v>
      </c>
      <c r="C363" s="211" t="s">
        <v>986</v>
      </c>
      <c r="D363" s="173">
        <v>10</v>
      </c>
      <c r="E363" s="112"/>
      <c r="F363" s="111">
        <f t="shared" si="12"/>
        <v>0</v>
      </c>
      <c r="G363" s="111">
        <f t="shared" si="13"/>
        <v>0</v>
      </c>
    </row>
    <row r="364" spans="1:7" ht="15" customHeight="1">
      <c r="A364" s="205" t="s">
        <v>2921</v>
      </c>
      <c r="B364" s="193" t="s">
        <v>4609</v>
      </c>
      <c r="C364" s="211" t="s">
        <v>823</v>
      </c>
      <c r="D364" s="173">
        <v>1</v>
      </c>
      <c r="E364" s="112"/>
      <c r="F364" s="111">
        <f t="shared" si="12"/>
        <v>0</v>
      </c>
      <c r="G364" s="111">
        <f t="shared" si="13"/>
        <v>0</v>
      </c>
    </row>
    <row r="365" spans="1:7" ht="15" customHeight="1">
      <c r="A365" s="205" t="s">
        <v>2922</v>
      </c>
      <c r="B365" s="193" t="s">
        <v>173</v>
      </c>
      <c r="C365" s="211" t="s">
        <v>823</v>
      </c>
      <c r="D365" s="173">
        <v>1</v>
      </c>
      <c r="E365" s="112"/>
      <c r="F365" s="111">
        <f t="shared" si="12"/>
        <v>0</v>
      </c>
      <c r="G365" s="111">
        <f t="shared" si="13"/>
        <v>0</v>
      </c>
    </row>
    <row r="366" spans="1:7" ht="15" customHeight="1">
      <c r="A366" s="205" t="s">
        <v>2923</v>
      </c>
      <c r="B366" s="193" t="s">
        <v>4610</v>
      </c>
      <c r="C366" s="211" t="s">
        <v>823</v>
      </c>
      <c r="D366" s="173">
        <v>1</v>
      </c>
      <c r="E366" s="112"/>
      <c r="F366" s="111">
        <f t="shared" si="12"/>
        <v>0</v>
      </c>
      <c r="G366" s="111">
        <f t="shared" si="13"/>
        <v>0</v>
      </c>
    </row>
    <row r="367" spans="1:7" ht="15" customHeight="1">
      <c r="A367" s="205" t="s">
        <v>2924</v>
      </c>
      <c r="B367" s="193" t="s">
        <v>124</v>
      </c>
      <c r="C367" s="211" t="s">
        <v>823</v>
      </c>
      <c r="D367" s="173">
        <v>1</v>
      </c>
      <c r="E367" s="112"/>
      <c r="F367" s="111">
        <f t="shared" si="12"/>
        <v>0</v>
      </c>
      <c r="G367" s="111">
        <f t="shared" si="13"/>
        <v>0</v>
      </c>
    </row>
    <row r="368" spans="1:7" ht="15.75">
      <c r="A368" s="205" t="s">
        <v>2925</v>
      </c>
      <c r="B368" s="193" t="s">
        <v>4611</v>
      </c>
      <c r="C368" s="211" t="s">
        <v>823</v>
      </c>
      <c r="D368" s="173">
        <v>1</v>
      </c>
      <c r="E368" s="112"/>
      <c r="F368" s="111">
        <f t="shared" si="12"/>
        <v>0</v>
      </c>
      <c r="G368" s="111">
        <f t="shared" si="13"/>
        <v>0</v>
      </c>
    </row>
    <row r="369" spans="1:7" ht="15.75">
      <c r="A369" s="205" t="s">
        <v>2926</v>
      </c>
      <c r="B369" s="193" t="s">
        <v>4612</v>
      </c>
      <c r="C369" s="211" t="s">
        <v>242</v>
      </c>
      <c r="D369" s="173">
        <v>1</v>
      </c>
      <c r="E369" s="112"/>
      <c r="F369" s="111">
        <f t="shared" si="12"/>
        <v>0</v>
      </c>
      <c r="G369" s="111">
        <f t="shared" si="13"/>
        <v>0</v>
      </c>
    </row>
    <row r="370" spans="1:7" ht="15.75">
      <c r="A370" s="205" t="s">
        <v>2927</v>
      </c>
      <c r="B370" s="193" t="s">
        <v>4613</v>
      </c>
      <c r="C370" s="211" t="s">
        <v>242</v>
      </c>
      <c r="D370" s="173">
        <v>1</v>
      </c>
      <c r="E370" s="112"/>
      <c r="F370" s="111">
        <f t="shared" si="12"/>
        <v>0</v>
      </c>
      <c r="G370" s="111">
        <f t="shared" si="13"/>
        <v>0</v>
      </c>
    </row>
    <row r="371" spans="1:7" ht="15.75">
      <c r="A371" s="205" t="s">
        <v>2928</v>
      </c>
      <c r="B371" s="193" t="s">
        <v>148</v>
      </c>
      <c r="C371" s="211" t="s">
        <v>823</v>
      </c>
      <c r="D371" s="173">
        <v>1</v>
      </c>
      <c r="E371" s="112"/>
      <c r="F371" s="111">
        <f t="shared" si="12"/>
        <v>0</v>
      </c>
      <c r="G371" s="111">
        <f t="shared" si="13"/>
        <v>0</v>
      </c>
    </row>
    <row r="372" spans="1:7" ht="15.75">
      <c r="A372" s="205" t="s">
        <v>2929</v>
      </c>
      <c r="B372" s="193" t="s">
        <v>24</v>
      </c>
      <c r="C372" s="211" t="s">
        <v>823</v>
      </c>
      <c r="D372" s="173">
        <v>1</v>
      </c>
      <c r="E372" s="112"/>
      <c r="F372" s="111">
        <f t="shared" si="12"/>
        <v>0</v>
      </c>
      <c r="G372" s="111">
        <f t="shared" si="13"/>
        <v>0</v>
      </c>
    </row>
    <row r="373" spans="1:7" ht="15.75">
      <c r="A373" s="205" t="s">
        <v>2930</v>
      </c>
      <c r="B373" s="193" t="s">
        <v>4614</v>
      </c>
      <c r="C373" s="211" t="s">
        <v>823</v>
      </c>
      <c r="D373" s="173">
        <v>1</v>
      </c>
      <c r="E373" s="112"/>
      <c r="F373" s="111">
        <f t="shared" si="12"/>
        <v>0</v>
      </c>
      <c r="G373" s="111">
        <f t="shared" si="13"/>
        <v>0</v>
      </c>
    </row>
    <row r="374" spans="1:7" ht="15.75">
      <c r="A374" s="205" t="s">
        <v>2931</v>
      </c>
      <c r="B374" s="193" t="s">
        <v>4615</v>
      </c>
      <c r="C374" s="211" t="s">
        <v>823</v>
      </c>
      <c r="D374" s="173">
        <v>6</v>
      </c>
      <c r="E374" s="112"/>
      <c r="F374" s="111">
        <f t="shared" si="12"/>
        <v>0</v>
      </c>
      <c r="G374" s="111">
        <f t="shared" si="13"/>
        <v>0</v>
      </c>
    </row>
    <row r="375" spans="1:7" ht="15.75">
      <c r="A375" s="205" t="s">
        <v>2932</v>
      </c>
      <c r="B375" s="193" t="s">
        <v>4616</v>
      </c>
      <c r="C375" s="211" t="s">
        <v>823</v>
      </c>
      <c r="D375" s="173">
        <v>6</v>
      </c>
      <c r="E375" s="112"/>
      <c r="F375" s="111">
        <f t="shared" si="12"/>
        <v>0</v>
      </c>
      <c r="G375" s="111">
        <f t="shared" si="13"/>
        <v>0</v>
      </c>
    </row>
    <row r="376" spans="1:7" ht="15.75">
      <c r="A376" s="205" t="s">
        <v>2933</v>
      </c>
      <c r="B376" s="193" t="s">
        <v>102</v>
      </c>
      <c r="C376" s="211" t="s">
        <v>823</v>
      </c>
      <c r="D376" s="173">
        <v>1</v>
      </c>
      <c r="E376" s="112"/>
      <c r="F376" s="111">
        <f t="shared" si="12"/>
        <v>0</v>
      </c>
      <c r="G376" s="111">
        <f t="shared" si="13"/>
        <v>0</v>
      </c>
    </row>
    <row r="377" spans="1:7" ht="15.75">
      <c r="A377" s="205" t="s">
        <v>2934</v>
      </c>
      <c r="B377" s="193" t="s">
        <v>79</v>
      </c>
      <c r="C377" s="211" t="s">
        <v>823</v>
      </c>
      <c r="D377" s="173">
        <v>2</v>
      </c>
      <c r="E377" s="112"/>
      <c r="F377" s="111">
        <f t="shared" si="12"/>
        <v>0</v>
      </c>
      <c r="G377" s="111">
        <f t="shared" si="13"/>
        <v>0</v>
      </c>
    </row>
    <row r="378" spans="1:7" ht="15.75">
      <c r="A378" s="205" t="s">
        <v>2935</v>
      </c>
      <c r="B378" s="193" t="s">
        <v>219</v>
      </c>
      <c r="C378" s="211" t="s">
        <v>823</v>
      </c>
      <c r="D378" s="173">
        <v>2</v>
      </c>
      <c r="E378" s="112"/>
      <c r="F378" s="111">
        <f t="shared" si="12"/>
        <v>0</v>
      </c>
      <c r="G378" s="111">
        <f t="shared" si="13"/>
        <v>0</v>
      </c>
    </row>
    <row r="379" spans="1:7" ht="15.75">
      <c r="A379" s="205" t="s">
        <v>2936</v>
      </c>
      <c r="B379" s="193" t="s">
        <v>4617</v>
      </c>
      <c r="C379" s="211" t="s">
        <v>823</v>
      </c>
      <c r="D379" s="173">
        <v>1</v>
      </c>
      <c r="E379" s="112"/>
      <c r="F379" s="111">
        <f t="shared" si="12"/>
        <v>0</v>
      </c>
      <c r="G379" s="111">
        <f t="shared" si="13"/>
        <v>0</v>
      </c>
    </row>
    <row r="380" spans="1:7" ht="15.75">
      <c r="A380" s="205" t="s">
        <v>2937</v>
      </c>
      <c r="B380" s="193" t="s">
        <v>4618</v>
      </c>
      <c r="C380" s="211" t="s">
        <v>823</v>
      </c>
      <c r="D380" s="173">
        <v>1</v>
      </c>
      <c r="E380" s="112"/>
      <c r="F380" s="111">
        <f t="shared" si="12"/>
        <v>0</v>
      </c>
      <c r="G380" s="111">
        <f t="shared" si="13"/>
        <v>0</v>
      </c>
    </row>
    <row r="381" spans="1:7" ht="15.75">
      <c r="A381" s="205" t="s">
        <v>2938</v>
      </c>
      <c r="B381" s="193" t="s">
        <v>4619</v>
      </c>
      <c r="C381" s="211" t="s">
        <v>823</v>
      </c>
      <c r="D381" s="173">
        <v>1</v>
      </c>
      <c r="E381" s="112"/>
      <c r="F381" s="111">
        <f t="shared" si="12"/>
        <v>0</v>
      </c>
      <c r="G381" s="111">
        <f t="shared" si="13"/>
        <v>0</v>
      </c>
    </row>
    <row r="382" spans="1:7" ht="15.75">
      <c r="A382" s="205" t="s">
        <v>2939</v>
      </c>
      <c r="B382" s="193" t="s">
        <v>4620</v>
      </c>
      <c r="C382" s="211" t="s">
        <v>823</v>
      </c>
      <c r="D382" s="173">
        <v>1</v>
      </c>
      <c r="E382" s="112"/>
      <c r="F382" s="111">
        <f t="shared" si="12"/>
        <v>0</v>
      </c>
      <c r="G382" s="111">
        <f t="shared" si="13"/>
        <v>0</v>
      </c>
    </row>
    <row r="383" spans="1:7" ht="15.75">
      <c r="A383" s="205" t="s">
        <v>2940</v>
      </c>
      <c r="B383" s="193" t="s">
        <v>4621</v>
      </c>
      <c r="C383" s="211" t="s">
        <v>242</v>
      </c>
      <c r="D383" s="173">
        <v>2</v>
      </c>
      <c r="E383" s="112"/>
      <c r="F383" s="111">
        <f t="shared" si="12"/>
        <v>0</v>
      </c>
      <c r="G383" s="111">
        <f t="shared" si="13"/>
        <v>0</v>
      </c>
    </row>
    <row r="384" spans="1:7" ht="15.75">
      <c r="A384" s="205" t="s">
        <v>2941</v>
      </c>
      <c r="B384" s="193" t="s">
        <v>74</v>
      </c>
      <c r="C384" s="211" t="s">
        <v>823</v>
      </c>
      <c r="D384" s="173">
        <v>2</v>
      </c>
      <c r="E384" s="112"/>
      <c r="F384" s="111">
        <f t="shared" si="12"/>
        <v>0</v>
      </c>
      <c r="G384" s="111">
        <f t="shared" si="13"/>
        <v>0</v>
      </c>
    </row>
    <row r="385" spans="1:7" ht="15.75">
      <c r="A385" s="205" t="s">
        <v>2942</v>
      </c>
      <c r="B385" s="193" t="s">
        <v>77</v>
      </c>
      <c r="C385" s="211" t="s">
        <v>823</v>
      </c>
      <c r="D385" s="173">
        <v>1</v>
      </c>
      <c r="E385" s="112"/>
      <c r="F385" s="111">
        <f t="shared" si="12"/>
        <v>0</v>
      </c>
      <c r="G385" s="111">
        <f t="shared" si="13"/>
        <v>0</v>
      </c>
    </row>
    <row r="386" spans="1:7" ht="15.75">
      <c r="A386" s="205" t="s">
        <v>2943</v>
      </c>
      <c r="B386" s="193" t="s">
        <v>4622</v>
      </c>
      <c r="C386" s="211" t="s">
        <v>823</v>
      </c>
      <c r="D386" s="173">
        <v>2</v>
      </c>
      <c r="E386" s="112"/>
      <c r="F386" s="111">
        <f t="shared" si="12"/>
        <v>0</v>
      </c>
      <c r="G386" s="111">
        <f t="shared" si="13"/>
        <v>0</v>
      </c>
    </row>
    <row r="387" spans="1:7" ht="15.75">
      <c r="A387" s="205" t="s">
        <v>2944</v>
      </c>
      <c r="B387" s="193" t="s">
        <v>4623</v>
      </c>
      <c r="C387" s="211" t="s">
        <v>823</v>
      </c>
      <c r="D387" s="173">
        <v>1</v>
      </c>
      <c r="E387" s="112"/>
      <c r="F387" s="111">
        <f t="shared" si="12"/>
        <v>0</v>
      </c>
      <c r="G387" s="111">
        <f t="shared" si="13"/>
        <v>0</v>
      </c>
    </row>
    <row r="388" spans="1:7" ht="15.75">
      <c r="A388" s="205" t="s">
        <v>2945</v>
      </c>
      <c r="B388" s="193" t="s">
        <v>4624</v>
      </c>
      <c r="C388" s="211" t="s">
        <v>242</v>
      </c>
      <c r="D388" s="173">
        <v>2</v>
      </c>
      <c r="E388" s="112"/>
      <c r="F388" s="111">
        <f t="shared" si="12"/>
        <v>0</v>
      </c>
      <c r="G388" s="111">
        <f t="shared" si="13"/>
        <v>0</v>
      </c>
    </row>
    <row r="389" spans="1:7" ht="15.75">
      <c r="A389" s="205" t="s">
        <v>2946</v>
      </c>
      <c r="B389" s="193" t="s">
        <v>76</v>
      </c>
      <c r="C389" s="211" t="s">
        <v>823</v>
      </c>
      <c r="D389" s="173">
        <v>2</v>
      </c>
      <c r="E389" s="112"/>
      <c r="F389" s="111">
        <f t="shared" si="12"/>
        <v>0</v>
      </c>
      <c r="G389" s="111">
        <f t="shared" si="13"/>
        <v>0</v>
      </c>
    </row>
    <row r="390" spans="1:7" ht="15.75">
      <c r="A390" s="205" t="s">
        <v>2947</v>
      </c>
      <c r="B390" s="193" t="s">
        <v>4625</v>
      </c>
      <c r="C390" s="211" t="s">
        <v>823</v>
      </c>
      <c r="D390" s="173">
        <v>1</v>
      </c>
      <c r="E390" s="112"/>
      <c r="F390" s="111">
        <f t="shared" si="12"/>
        <v>0</v>
      </c>
      <c r="G390" s="111">
        <f t="shared" si="13"/>
        <v>0</v>
      </c>
    </row>
    <row r="391" spans="1:7" ht="15.75">
      <c r="A391" s="205" t="s">
        <v>2948</v>
      </c>
      <c r="B391" s="193" t="s">
        <v>4626</v>
      </c>
      <c r="C391" s="211" t="s">
        <v>823</v>
      </c>
      <c r="D391" s="173">
        <v>1</v>
      </c>
      <c r="E391" s="112"/>
      <c r="F391" s="111">
        <f t="shared" si="12"/>
        <v>0</v>
      </c>
      <c r="G391" s="111">
        <f t="shared" si="13"/>
        <v>0</v>
      </c>
    </row>
    <row r="392" spans="1:7" ht="15.75">
      <c r="A392" s="205" t="s">
        <v>2949</v>
      </c>
      <c r="B392" s="193" t="s">
        <v>4627</v>
      </c>
      <c r="C392" s="211" t="s">
        <v>823</v>
      </c>
      <c r="D392" s="173">
        <v>1</v>
      </c>
      <c r="E392" s="112"/>
      <c r="F392" s="111">
        <f t="shared" si="12"/>
        <v>0</v>
      </c>
      <c r="G392" s="111">
        <f t="shared" si="13"/>
        <v>0</v>
      </c>
    </row>
    <row r="393" spans="1:7" ht="15.75">
      <c r="A393" s="205" t="s">
        <v>2950</v>
      </c>
      <c r="B393" s="193" t="s">
        <v>106</v>
      </c>
      <c r="C393" s="211" t="s">
        <v>823</v>
      </c>
      <c r="D393" s="173">
        <v>1</v>
      </c>
      <c r="E393" s="112"/>
      <c r="F393" s="111">
        <f t="shared" si="12"/>
        <v>0</v>
      </c>
      <c r="G393" s="111">
        <f t="shared" si="13"/>
        <v>0</v>
      </c>
    </row>
    <row r="394" spans="1:7" ht="15.75">
      <c r="A394" s="205" t="s">
        <v>2951</v>
      </c>
      <c r="B394" s="193" t="s">
        <v>107</v>
      </c>
      <c r="C394" s="211" t="s">
        <v>823</v>
      </c>
      <c r="D394" s="173">
        <v>1</v>
      </c>
      <c r="E394" s="112"/>
      <c r="F394" s="111">
        <f t="shared" si="12"/>
        <v>0</v>
      </c>
      <c r="G394" s="111">
        <f t="shared" si="13"/>
        <v>0</v>
      </c>
    </row>
    <row r="395" spans="1:7" ht="15.75">
      <c r="A395" s="205" t="s">
        <v>2952</v>
      </c>
      <c r="B395" s="193" t="s">
        <v>4628</v>
      </c>
      <c r="C395" s="211" t="s">
        <v>823</v>
      </c>
      <c r="D395" s="173">
        <v>1</v>
      </c>
      <c r="E395" s="112"/>
      <c r="F395" s="111">
        <f t="shared" si="12"/>
        <v>0</v>
      </c>
      <c r="G395" s="111">
        <f t="shared" si="13"/>
        <v>0</v>
      </c>
    </row>
    <row r="396" spans="1:7" ht="15.75">
      <c r="A396" s="205" t="s">
        <v>2953</v>
      </c>
      <c r="B396" s="193" t="s">
        <v>4629</v>
      </c>
      <c r="C396" s="211" t="s">
        <v>823</v>
      </c>
      <c r="D396" s="173">
        <v>1</v>
      </c>
      <c r="E396" s="112"/>
      <c r="F396" s="111">
        <f t="shared" si="12"/>
        <v>0</v>
      </c>
      <c r="G396" s="111">
        <f t="shared" si="13"/>
        <v>0</v>
      </c>
    </row>
    <row r="397" spans="1:7" ht="15.75">
      <c r="A397" s="205" t="s">
        <v>2954</v>
      </c>
      <c r="B397" s="193" t="s">
        <v>4630</v>
      </c>
      <c r="C397" s="211" t="s">
        <v>823</v>
      </c>
      <c r="D397" s="173">
        <v>1</v>
      </c>
      <c r="E397" s="112"/>
      <c r="F397" s="111">
        <f t="shared" si="12"/>
        <v>0</v>
      </c>
      <c r="G397" s="111">
        <f t="shared" si="13"/>
        <v>0</v>
      </c>
    </row>
    <row r="398" spans="1:7" ht="15.75">
      <c r="A398" s="205" t="s">
        <v>2955</v>
      </c>
      <c r="B398" s="193" t="s">
        <v>4631</v>
      </c>
      <c r="C398" s="211" t="s">
        <v>823</v>
      </c>
      <c r="D398" s="173">
        <v>1</v>
      </c>
      <c r="E398" s="112"/>
      <c r="F398" s="111">
        <f t="shared" si="12"/>
        <v>0</v>
      </c>
      <c r="G398" s="111">
        <f t="shared" si="13"/>
        <v>0</v>
      </c>
    </row>
    <row r="399" spans="1:7" ht="15.75">
      <c r="A399" s="205" t="s">
        <v>2956</v>
      </c>
      <c r="B399" s="193" t="s">
        <v>4632</v>
      </c>
      <c r="C399" s="211" t="s">
        <v>823</v>
      </c>
      <c r="D399" s="173">
        <v>1</v>
      </c>
      <c r="E399" s="112"/>
      <c r="F399" s="111">
        <f t="shared" si="12"/>
        <v>0</v>
      </c>
      <c r="G399" s="111">
        <f t="shared" si="13"/>
        <v>0</v>
      </c>
    </row>
    <row r="400" spans="1:7" ht="15.75">
      <c r="A400" s="205" t="s">
        <v>2957</v>
      </c>
      <c r="B400" s="193" t="s">
        <v>4633</v>
      </c>
      <c r="C400" s="211" t="s">
        <v>823</v>
      </c>
      <c r="D400" s="173">
        <v>1</v>
      </c>
      <c r="E400" s="112"/>
      <c r="F400" s="111">
        <f t="shared" si="12"/>
        <v>0</v>
      </c>
      <c r="G400" s="111">
        <f t="shared" si="13"/>
        <v>0</v>
      </c>
    </row>
    <row r="401" spans="1:7" ht="15.75">
      <c r="A401" s="205" t="s">
        <v>2958</v>
      </c>
      <c r="B401" s="193" t="s">
        <v>4634</v>
      </c>
      <c r="C401" s="211" t="s">
        <v>823</v>
      </c>
      <c r="D401" s="173">
        <v>1</v>
      </c>
      <c r="E401" s="112"/>
      <c r="F401" s="111">
        <f t="shared" si="12"/>
        <v>0</v>
      </c>
      <c r="G401" s="111">
        <f t="shared" si="13"/>
        <v>0</v>
      </c>
    </row>
    <row r="402" spans="1:7" ht="15.75">
      <c r="A402" s="205" t="s">
        <v>2959</v>
      </c>
      <c r="B402" s="193" t="s">
        <v>4635</v>
      </c>
      <c r="C402" s="211" t="s">
        <v>242</v>
      </c>
      <c r="D402" s="173">
        <v>1</v>
      </c>
      <c r="E402" s="112"/>
      <c r="F402" s="111">
        <f t="shared" si="12"/>
        <v>0</v>
      </c>
      <c r="G402" s="111">
        <f t="shared" si="13"/>
        <v>0</v>
      </c>
    </row>
    <row r="403" spans="1:7" ht="15.75">
      <c r="A403" s="205" t="s">
        <v>2960</v>
      </c>
      <c r="B403" s="193" t="s">
        <v>150</v>
      </c>
      <c r="C403" s="211" t="s">
        <v>823</v>
      </c>
      <c r="D403" s="173">
        <v>1</v>
      </c>
      <c r="E403" s="112"/>
      <c r="F403" s="111">
        <f t="shared" si="12"/>
        <v>0</v>
      </c>
      <c r="G403" s="111">
        <f t="shared" si="13"/>
        <v>0</v>
      </c>
    </row>
    <row r="404" spans="1:7" ht="15.75">
      <c r="A404" s="205" t="s">
        <v>2961</v>
      </c>
      <c r="B404" s="193" t="s">
        <v>17</v>
      </c>
      <c r="C404" s="211" t="s">
        <v>823</v>
      </c>
      <c r="D404" s="173">
        <v>2</v>
      </c>
      <c r="E404" s="112"/>
      <c r="F404" s="111">
        <f t="shared" si="12"/>
        <v>0</v>
      </c>
      <c r="G404" s="111">
        <f t="shared" si="13"/>
        <v>0</v>
      </c>
    </row>
    <row r="405" spans="1:7" ht="15.75">
      <c r="A405" s="205" t="s">
        <v>2962</v>
      </c>
      <c r="B405" s="193" t="s">
        <v>93</v>
      </c>
      <c r="C405" s="211" t="s">
        <v>823</v>
      </c>
      <c r="D405" s="173">
        <v>2</v>
      </c>
      <c r="E405" s="112"/>
      <c r="F405" s="111">
        <f t="shared" si="12"/>
        <v>0</v>
      </c>
      <c r="G405" s="111">
        <f t="shared" si="13"/>
        <v>0</v>
      </c>
    </row>
    <row r="406" spans="1:7" ht="15.75">
      <c r="A406" s="205" t="s">
        <v>2963</v>
      </c>
      <c r="B406" s="193" t="s">
        <v>149</v>
      </c>
      <c r="C406" s="211" t="s">
        <v>823</v>
      </c>
      <c r="D406" s="173">
        <v>1</v>
      </c>
      <c r="E406" s="112"/>
      <c r="F406" s="111">
        <f t="shared" si="12"/>
        <v>0</v>
      </c>
      <c r="G406" s="111">
        <f t="shared" si="13"/>
        <v>0</v>
      </c>
    </row>
    <row r="407" spans="1:7" ht="15.75">
      <c r="A407" s="205" t="s">
        <v>2964</v>
      </c>
      <c r="B407" s="193" t="s">
        <v>4636</v>
      </c>
      <c r="C407" s="211" t="s">
        <v>823</v>
      </c>
      <c r="D407" s="173">
        <v>1</v>
      </c>
      <c r="E407" s="112"/>
      <c r="F407" s="111">
        <f t="shared" si="12"/>
        <v>0</v>
      </c>
      <c r="G407" s="111">
        <f t="shared" si="13"/>
        <v>0</v>
      </c>
    </row>
    <row r="408" spans="1:7" ht="15.75">
      <c r="A408" s="205" t="s">
        <v>2965</v>
      </c>
      <c r="B408" s="193" t="s">
        <v>4637</v>
      </c>
      <c r="C408" s="211" t="s">
        <v>823</v>
      </c>
      <c r="D408" s="173">
        <v>1</v>
      </c>
      <c r="E408" s="112"/>
      <c r="F408" s="111">
        <f t="shared" si="12"/>
        <v>0</v>
      </c>
      <c r="G408" s="111">
        <f t="shared" si="13"/>
        <v>0</v>
      </c>
    </row>
    <row r="409" spans="1:7" ht="15.75">
      <c r="A409" s="205" t="s">
        <v>2966</v>
      </c>
      <c r="B409" s="193" t="s">
        <v>4638</v>
      </c>
      <c r="C409" s="211" t="s">
        <v>823</v>
      </c>
      <c r="D409" s="173">
        <v>2</v>
      </c>
      <c r="E409" s="112"/>
      <c r="F409" s="111">
        <f t="shared" si="12"/>
        <v>0</v>
      </c>
      <c r="G409" s="111">
        <f t="shared" si="13"/>
        <v>0</v>
      </c>
    </row>
    <row r="410" spans="1:7" ht="15.75">
      <c r="A410" s="205" t="s">
        <v>2967</v>
      </c>
      <c r="B410" s="193" t="s">
        <v>4639</v>
      </c>
      <c r="C410" s="211" t="s">
        <v>823</v>
      </c>
      <c r="D410" s="173">
        <v>2</v>
      </c>
      <c r="E410" s="112"/>
      <c r="F410" s="111">
        <f t="shared" si="12"/>
        <v>0</v>
      </c>
      <c r="G410" s="111">
        <f t="shared" si="13"/>
        <v>0</v>
      </c>
    </row>
    <row r="411" spans="1:7" ht="15.75">
      <c r="A411" s="205" t="s">
        <v>2968</v>
      </c>
      <c r="B411" s="193" t="s">
        <v>18</v>
      </c>
      <c r="C411" s="211" t="s">
        <v>823</v>
      </c>
      <c r="D411" s="173">
        <v>2</v>
      </c>
      <c r="E411" s="112"/>
      <c r="F411" s="111">
        <f aca="true" t="shared" si="14" ref="F411:F474">SUM(E411*1.2)</f>
        <v>0</v>
      </c>
      <c r="G411" s="111">
        <f aca="true" t="shared" si="15" ref="G411:G474">SUM(D411*E411)</f>
        <v>0</v>
      </c>
    </row>
    <row r="412" spans="1:7" ht="15.75">
      <c r="A412" s="205" t="s">
        <v>2969</v>
      </c>
      <c r="B412" s="194" t="s">
        <v>4640</v>
      </c>
      <c r="C412" s="211" t="s">
        <v>823</v>
      </c>
      <c r="D412" s="173">
        <v>1</v>
      </c>
      <c r="E412" s="112"/>
      <c r="F412" s="111">
        <f t="shared" si="14"/>
        <v>0</v>
      </c>
      <c r="G412" s="111">
        <f t="shared" si="15"/>
        <v>0</v>
      </c>
    </row>
    <row r="413" spans="1:7" ht="15.75">
      <c r="A413" s="205" t="s">
        <v>2970</v>
      </c>
      <c r="B413" s="194" t="s">
        <v>4641</v>
      </c>
      <c r="C413" s="211" t="s">
        <v>823</v>
      </c>
      <c r="D413" s="173">
        <v>1</v>
      </c>
      <c r="E413" s="112"/>
      <c r="F413" s="111">
        <f t="shared" si="14"/>
        <v>0</v>
      </c>
      <c r="G413" s="111">
        <f t="shared" si="15"/>
        <v>0</v>
      </c>
    </row>
    <row r="414" spans="1:7" ht="15.75">
      <c r="A414" s="205" t="s">
        <v>2971</v>
      </c>
      <c r="B414" s="194" t="s">
        <v>4642</v>
      </c>
      <c r="C414" s="211" t="s">
        <v>823</v>
      </c>
      <c r="D414" s="173">
        <v>1</v>
      </c>
      <c r="E414" s="112"/>
      <c r="F414" s="111">
        <f t="shared" si="14"/>
        <v>0</v>
      </c>
      <c r="G414" s="111">
        <f t="shared" si="15"/>
        <v>0</v>
      </c>
    </row>
    <row r="415" spans="1:7" ht="15.75">
      <c r="A415" s="205" t="s">
        <v>2972</v>
      </c>
      <c r="B415" s="194" t="s">
        <v>4643</v>
      </c>
      <c r="C415" s="211" t="s">
        <v>823</v>
      </c>
      <c r="D415" s="173">
        <v>1</v>
      </c>
      <c r="E415" s="112"/>
      <c r="F415" s="111">
        <f t="shared" si="14"/>
        <v>0</v>
      </c>
      <c r="G415" s="111">
        <f t="shared" si="15"/>
        <v>0</v>
      </c>
    </row>
    <row r="416" spans="1:7" ht="15.75">
      <c r="A416" s="205" t="s">
        <v>2973</v>
      </c>
      <c r="B416" s="194" t="s">
        <v>83</v>
      </c>
      <c r="C416" s="211" t="s">
        <v>823</v>
      </c>
      <c r="D416" s="173">
        <v>2</v>
      </c>
      <c r="E416" s="112"/>
      <c r="F416" s="111">
        <f t="shared" si="14"/>
        <v>0</v>
      </c>
      <c r="G416" s="111">
        <f t="shared" si="15"/>
        <v>0</v>
      </c>
    </row>
    <row r="417" spans="1:7" ht="15.75">
      <c r="A417" s="205" t="s">
        <v>2974</v>
      </c>
      <c r="B417" s="194" t="s">
        <v>19</v>
      </c>
      <c r="C417" s="211" t="s">
        <v>823</v>
      </c>
      <c r="D417" s="173">
        <v>1</v>
      </c>
      <c r="E417" s="112"/>
      <c r="F417" s="111">
        <f t="shared" si="14"/>
        <v>0</v>
      </c>
      <c r="G417" s="111">
        <f t="shared" si="15"/>
        <v>0</v>
      </c>
    </row>
    <row r="418" spans="1:7" ht="15.75">
      <c r="A418" s="205" t="s">
        <v>2975</v>
      </c>
      <c r="B418" s="195" t="s">
        <v>4583</v>
      </c>
      <c r="C418" s="210" t="s">
        <v>823</v>
      </c>
      <c r="D418" s="173">
        <v>1</v>
      </c>
      <c r="E418" s="112"/>
      <c r="F418" s="111">
        <f t="shared" si="14"/>
        <v>0</v>
      </c>
      <c r="G418" s="111">
        <f t="shared" si="15"/>
        <v>0</v>
      </c>
    </row>
    <row r="419" spans="1:7" ht="15.75">
      <c r="A419" s="205" t="s">
        <v>2976</v>
      </c>
      <c r="B419" s="195" t="s">
        <v>4644</v>
      </c>
      <c r="C419" s="210" t="s">
        <v>823</v>
      </c>
      <c r="D419" s="173">
        <v>2</v>
      </c>
      <c r="E419" s="112"/>
      <c r="F419" s="111">
        <f t="shared" si="14"/>
        <v>0</v>
      </c>
      <c r="G419" s="111">
        <f t="shared" si="15"/>
        <v>0</v>
      </c>
    </row>
    <row r="420" spans="1:7" ht="15.75">
      <c r="A420" s="205" t="s">
        <v>2977</v>
      </c>
      <c r="B420" s="195" t="s">
        <v>4645</v>
      </c>
      <c r="C420" s="210" t="s">
        <v>823</v>
      </c>
      <c r="D420" s="173">
        <v>1</v>
      </c>
      <c r="E420" s="112"/>
      <c r="F420" s="111">
        <f t="shared" si="14"/>
        <v>0</v>
      </c>
      <c r="G420" s="111">
        <f t="shared" si="15"/>
        <v>0</v>
      </c>
    </row>
    <row r="421" spans="1:7" ht="15.75">
      <c r="A421" s="205" t="s">
        <v>2978</v>
      </c>
      <c r="B421" s="195" t="s">
        <v>51</v>
      </c>
      <c r="C421" s="210" t="s">
        <v>242</v>
      </c>
      <c r="D421" s="173">
        <v>1</v>
      </c>
      <c r="E421" s="112"/>
      <c r="F421" s="111">
        <f t="shared" si="14"/>
        <v>0</v>
      </c>
      <c r="G421" s="111">
        <f t="shared" si="15"/>
        <v>0</v>
      </c>
    </row>
    <row r="422" spans="1:7" ht="15.75">
      <c r="A422" s="205" t="s">
        <v>2979</v>
      </c>
      <c r="B422" s="195" t="s">
        <v>117</v>
      </c>
      <c r="C422" s="210" t="s">
        <v>823</v>
      </c>
      <c r="D422" s="173">
        <v>1</v>
      </c>
      <c r="E422" s="112"/>
      <c r="F422" s="111">
        <f t="shared" si="14"/>
        <v>0</v>
      </c>
      <c r="G422" s="111">
        <f t="shared" si="15"/>
        <v>0</v>
      </c>
    </row>
    <row r="423" spans="1:7" ht="15.75">
      <c r="A423" s="205" t="s">
        <v>2980</v>
      </c>
      <c r="B423" s="195" t="s">
        <v>121</v>
      </c>
      <c r="C423" s="210" t="s">
        <v>823</v>
      </c>
      <c r="D423" s="173">
        <v>1</v>
      </c>
      <c r="E423" s="112"/>
      <c r="F423" s="111">
        <f t="shared" si="14"/>
        <v>0</v>
      </c>
      <c r="G423" s="111">
        <f t="shared" si="15"/>
        <v>0</v>
      </c>
    </row>
    <row r="424" spans="1:7" ht="15.75">
      <c r="A424" s="205" t="s">
        <v>2981</v>
      </c>
      <c r="B424" s="195" t="s">
        <v>122</v>
      </c>
      <c r="C424" s="210" t="s">
        <v>823</v>
      </c>
      <c r="D424" s="173">
        <v>1</v>
      </c>
      <c r="E424" s="112"/>
      <c r="F424" s="111">
        <f t="shared" si="14"/>
        <v>0</v>
      </c>
      <c r="G424" s="111">
        <f t="shared" si="15"/>
        <v>0</v>
      </c>
    </row>
    <row r="425" spans="1:7" ht="15.75">
      <c r="A425" s="205" t="s">
        <v>2982</v>
      </c>
      <c r="B425" s="195" t="s">
        <v>4646</v>
      </c>
      <c r="C425" s="210" t="s">
        <v>823</v>
      </c>
      <c r="D425" s="173">
        <v>1</v>
      </c>
      <c r="E425" s="112"/>
      <c r="F425" s="111">
        <f t="shared" si="14"/>
        <v>0</v>
      </c>
      <c r="G425" s="111">
        <f t="shared" si="15"/>
        <v>0</v>
      </c>
    </row>
    <row r="426" spans="1:7" ht="15.75">
      <c r="A426" s="205" t="s">
        <v>2983</v>
      </c>
      <c r="B426" s="195" t="s">
        <v>91</v>
      </c>
      <c r="C426" s="210" t="s">
        <v>823</v>
      </c>
      <c r="D426" s="173">
        <v>1</v>
      </c>
      <c r="E426" s="112"/>
      <c r="F426" s="111">
        <f t="shared" si="14"/>
        <v>0</v>
      </c>
      <c r="G426" s="111">
        <f t="shared" si="15"/>
        <v>0</v>
      </c>
    </row>
    <row r="427" spans="1:7" ht="15.75">
      <c r="A427" s="205" t="s">
        <v>2984</v>
      </c>
      <c r="B427" s="195" t="s">
        <v>90</v>
      </c>
      <c r="C427" s="210" t="s">
        <v>823</v>
      </c>
      <c r="D427" s="173">
        <v>1</v>
      </c>
      <c r="E427" s="112"/>
      <c r="F427" s="111">
        <f t="shared" si="14"/>
        <v>0</v>
      </c>
      <c r="G427" s="111">
        <f t="shared" si="15"/>
        <v>0</v>
      </c>
    </row>
    <row r="428" spans="1:7" ht="15.75">
      <c r="A428" s="205" t="s">
        <v>2985</v>
      </c>
      <c r="B428" s="195" t="s">
        <v>94</v>
      </c>
      <c r="C428" s="210" t="s">
        <v>823</v>
      </c>
      <c r="D428" s="173">
        <v>1</v>
      </c>
      <c r="E428" s="112"/>
      <c r="F428" s="111">
        <f t="shared" si="14"/>
        <v>0</v>
      </c>
      <c r="G428" s="111">
        <f t="shared" si="15"/>
        <v>0</v>
      </c>
    </row>
    <row r="429" spans="1:7" ht="15" customHeight="1">
      <c r="A429" s="205" t="s">
        <v>2986</v>
      </c>
      <c r="B429" s="195" t="s">
        <v>4647</v>
      </c>
      <c r="C429" s="210" t="s">
        <v>823</v>
      </c>
      <c r="D429" s="173">
        <v>1</v>
      </c>
      <c r="E429" s="112"/>
      <c r="F429" s="111">
        <f t="shared" si="14"/>
        <v>0</v>
      </c>
      <c r="G429" s="111">
        <f t="shared" si="15"/>
        <v>0</v>
      </c>
    </row>
    <row r="430" spans="1:7" ht="15.75">
      <c r="A430" s="205" t="s">
        <v>2987</v>
      </c>
      <c r="B430" s="195" t="s">
        <v>4648</v>
      </c>
      <c r="C430" s="210" t="s">
        <v>823</v>
      </c>
      <c r="D430" s="173">
        <v>1</v>
      </c>
      <c r="E430" s="112"/>
      <c r="F430" s="111">
        <f t="shared" si="14"/>
        <v>0</v>
      </c>
      <c r="G430" s="111">
        <f t="shared" si="15"/>
        <v>0</v>
      </c>
    </row>
    <row r="431" spans="1:7" ht="15.75">
      <c r="A431" s="205" t="s">
        <v>2988</v>
      </c>
      <c r="B431" s="195" t="s">
        <v>21</v>
      </c>
      <c r="C431" s="210" t="s">
        <v>823</v>
      </c>
      <c r="D431" s="173">
        <v>1</v>
      </c>
      <c r="E431" s="112"/>
      <c r="F431" s="111">
        <f t="shared" si="14"/>
        <v>0</v>
      </c>
      <c r="G431" s="111">
        <f t="shared" si="15"/>
        <v>0</v>
      </c>
    </row>
    <row r="432" spans="1:7" ht="15.75">
      <c r="A432" s="205" t="s">
        <v>2989</v>
      </c>
      <c r="B432" s="195" t="s">
        <v>4649</v>
      </c>
      <c r="C432" s="210" t="s">
        <v>823</v>
      </c>
      <c r="D432" s="173">
        <v>1</v>
      </c>
      <c r="E432" s="112"/>
      <c r="F432" s="111">
        <f t="shared" si="14"/>
        <v>0</v>
      </c>
      <c r="G432" s="111">
        <f t="shared" si="15"/>
        <v>0</v>
      </c>
    </row>
    <row r="433" spans="1:7" ht="15.75">
      <c r="A433" s="205" t="s">
        <v>2990</v>
      </c>
      <c r="B433" s="195" t="s">
        <v>4650</v>
      </c>
      <c r="C433" s="210" t="s">
        <v>823</v>
      </c>
      <c r="D433" s="173">
        <v>1</v>
      </c>
      <c r="E433" s="112"/>
      <c r="F433" s="111">
        <f t="shared" si="14"/>
        <v>0</v>
      </c>
      <c r="G433" s="111">
        <f t="shared" si="15"/>
        <v>0</v>
      </c>
    </row>
    <row r="434" spans="1:7" ht="15.75">
      <c r="A434" s="205" t="s">
        <v>2991</v>
      </c>
      <c r="B434" s="195" t="s">
        <v>4651</v>
      </c>
      <c r="C434" s="210" t="s">
        <v>823</v>
      </c>
      <c r="D434" s="173">
        <v>1</v>
      </c>
      <c r="E434" s="112"/>
      <c r="F434" s="111">
        <f t="shared" si="14"/>
        <v>0</v>
      </c>
      <c r="G434" s="111">
        <f t="shared" si="15"/>
        <v>0</v>
      </c>
    </row>
    <row r="435" spans="1:7" ht="15.75">
      <c r="A435" s="205" t="s">
        <v>2992</v>
      </c>
      <c r="B435" s="195" t="s">
        <v>4652</v>
      </c>
      <c r="C435" s="210" t="s">
        <v>823</v>
      </c>
      <c r="D435" s="173">
        <v>1</v>
      </c>
      <c r="E435" s="112"/>
      <c r="F435" s="111">
        <f t="shared" si="14"/>
        <v>0</v>
      </c>
      <c r="G435" s="111">
        <f t="shared" si="15"/>
        <v>0</v>
      </c>
    </row>
    <row r="436" spans="1:7" ht="15.75">
      <c r="A436" s="205" t="s">
        <v>2993</v>
      </c>
      <c r="B436" s="195" t="s">
        <v>4653</v>
      </c>
      <c r="C436" s="210" t="s">
        <v>823</v>
      </c>
      <c r="D436" s="173">
        <v>1</v>
      </c>
      <c r="E436" s="112"/>
      <c r="F436" s="111">
        <f t="shared" si="14"/>
        <v>0</v>
      </c>
      <c r="G436" s="111">
        <f t="shared" si="15"/>
        <v>0</v>
      </c>
    </row>
    <row r="437" spans="1:7" ht="15.75">
      <c r="A437" s="205" t="s">
        <v>2994</v>
      </c>
      <c r="B437" s="195" t="s">
        <v>85</v>
      </c>
      <c r="C437" s="210" t="s">
        <v>823</v>
      </c>
      <c r="D437" s="173">
        <v>1</v>
      </c>
      <c r="E437" s="112"/>
      <c r="F437" s="111">
        <f t="shared" si="14"/>
        <v>0</v>
      </c>
      <c r="G437" s="111">
        <f t="shared" si="15"/>
        <v>0</v>
      </c>
    </row>
    <row r="438" spans="1:7" ht="15.75">
      <c r="A438" s="205" t="s">
        <v>2995</v>
      </c>
      <c r="B438" s="195" t="s">
        <v>23</v>
      </c>
      <c r="C438" s="210" t="s">
        <v>823</v>
      </c>
      <c r="D438" s="173">
        <v>1</v>
      </c>
      <c r="E438" s="112"/>
      <c r="F438" s="111">
        <f t="shared" si="14"/>
        <v>0</v>
      </c>
      <c r="G438" s="111">
        <f t="shared" si="15"/>
        <v>0</v>
      </c>
    </row>
    <row r="439" spans="1:7" ht="15" customHeight="1">
      <c r="A439" s="205" t="s">
        <v>2996</v>
      </c>
      <c r="B439" s="195" t="s">
        <v>4654</v>
      </c>
      <c r="C439" s="210" t="s">
        <v>823</v>
      </c>
      <c r="D439" s="173">
        <v>1</v>
      </c>
      <c r="E439" s="112"/>
      <c r="F439" s="111">
        <f t="shared" si="14"/>
        <v>0</v>
      </c>
      <c r="G439" s="111">
        <f t="shared" si="15"/>
        <v>0</v>
      </c>
    </row>
    <row r="440" spans="1:7" ht="15.75">
      <c r="A440" s="205" t="s">
        <v>2997</v>
      </c>
      <c r="B440" s="195" t="s">
        <v>110</v>
      </c>
      <c r="C440" s="210" t="s">
        <v>823</v>
      </c>
      <c r="D440" s="173">
        <v>1</v>
      </c>
      <c r="E440" s="112"/>
      <c r="F440" s="111">
        <f t="shared" si="14"/>
        <v>0</v>
      </c>
      <c r="G440" s="111">
        <f t="shared" si="15"/>
        <v>0</v>
      </c>
    </row>
    <row r="441" spans="1:7" ht="15.75">
      <c r="A441" s="205" t="s">
        <v>2998</v>
      </c>
      <c r="B441" s="195" t="s">
        <v>111</v>
      </c>
      <c r="C441" s="210" t="s">
        <v>823</v>
      </c>
      <c r="D441" s="173">
        <v>1</v>
      </c>
      <c r="E441" s="112"/>
      <c r="F441" s="111">
        <f t="shared" si="14"/>
        <v>0</v>
      </c>
      <c r="G441" s="111">
        <f t="shared" si="15"/>
        <v>0</v>
      </c>
    </row>
    <row r="442" spans="1:7" ht="15.75">
      <c r="A442" s="205" t="s">
        <v>2999</v>
      </c>
      <c r="B442" s="195" t="s">
        <v>112</v>
      </c>
      <c r="C442" s="210" t="s">
        <v>823</v>
      </c>
      <c r="D442" s="173">
        <v>1</v>
      </c>
      <c r="E442" s="112"/>
      <c r="F442" s="111">
        <f t="shared" si="14"/>
        <v>0</v>
      </c>
      <c r="G442" s="111">
        <f t="shared" si="15"/>
        <v>0</v>
      </c>
    </row>
    <row r="443" spans="1:7" ht="15.75">
      <c r="A443" s="205" t="s">
        <v>3000</v>
      </c>
      <c r="B443" s="195" t="s">
        <v>170</v>
      </c>
      <c r="C443" s="210" t="s">
        <v>823</v>
      </c>
      <c r="D443" s="173">
        <v>1</v>
      </c>
      <c r="E443" s="112"/>
      <c r="F443" s="111">
        <f t="shared" si="14"/>
        <v>0</v>
      </c>
      <c r="G443" s="111">
        <f t="shared" si="15"/>
        <v>0</v>
      </c>
    </row>
    <row r="444" spans="1:7" ht="15.75">
      <c r="A444" s="205" t="s">
        <v>3001</v>
      </c>
      <c r="B444" s="195" t="s">
        <v>207</v>
      </c>
      <c r="C444" s="210" t="s">
        <v>823</v>
      </c>
      <c r="D444" s="173">
        <v>1</v>
      </c>
      <c r="E444" s="112"/>
      <c r="F444" s="111">
        <f t="shared" si="14"/>
        <v>0</v>
      </c>
      <c r="G444" s="111">
        <f t="shared" si="15"/>
        <v>0</v>
      </c>
    </row>
    <row r="445" spans="1:7" ht="15.75">
      <c r="A445" s="205" t="s">
        <v>3002</v>
      </c>
      <c r="B445" s="195" t="s">
        <v>4655</v>
      </c>
      <c r="C445" s="210" t="s">
        <v>823</v>
      </c>
      <c r="D445" s="173">
        <v>1</v>
      </c>
      <c r="E445" s="112"/>
      <c r="F445" s="111">
        <f t="shared" si="14"/>
        <v>0</v>
      </c>
      <c r="G445" s="111">
        <f t="shared" si="15"/>
        <v>0</v>
      </c>
    </row>
    <row r="446" spans="1:7" ht="15.75">
      <c r="A446" s="205" t="s">
        <v>3003</v>
      </c>
      <c r="B446" s="195" t="s">
        <v>152</v>
      </c>
      <c r="C446" s="210" t="s">
        <v>823</v>
      </c>
      <c r="D446" s="173">
        <v>1</v>
      </c>
      <c r="E446" s="112"/>
      <c r="F446" s="111">
        <f t="shared" si="14"/>
        <v>0</v>
      </c>
      <c r="G446" s="111">
        <f t="shared" si="15"/>
        <v>0</v>
      </c>
    </row>
    <row r="447" spans="1:7" ht="15.75">
      <c r="A447" s="205" t="s">
        <v>3004</v>
      </c>
      <c r="B447" s="195" t="s">
        <v>154</v>
      </c>
      <c r="C447" s="210" t="s">
        <v>823</v>
      </c>
      <c r="D447" s="173">
        <v>1</v>
      </c>
      <c r="E447" s="112"/>
      <c r="F447" s="111">
        <f t="shared" si="14"/>
        <v>0</v>
      </c>
      <c r="G447" s="111">
        <f t="shared" si="15"/>
        <v>0</v>
      </c>
    </row>
    <row r="448" spans="1:7" ht="15.75">
      <c r="A448" s="205" t="s">
        <v>3005</v>
      </c>
      <c r="B448" s="195" t="s">
        <v>155</v>
      </c>
      <c r="C448" s="210" t="s">
        <v>823</v>
      </c>
      <c r="D448" s="173">
        <v>1</v>
      </c>
      <c r="E448" s="112"/>
      <c r="F448" s="111">
        <f t="shared" si="14"/>
        <v>0</v>
      </c>
      <c r="G448" s="111">
        <f t="shared" si="15"/>
        <v>0</v>
      </c>
    </row>
    <row r="449" spans="1:7" ht="15.75">
      <c r="A449" s="205" t="s">
        <v>3006</v>
      </c>
      <c r="B449" s="195" t="s">
        <v>156</v>
      </c>
      <c r="C449" s="210" t="s">
        <v>823</v>
      </c>
      <c r="D449" s="173">
        <v>1</v>
      </c>
      <c r="E449" s="112"/>
      <c r="F449" s="111">
        <f t="shared" si="14"/>
        <v>0</v>
      </c>
      <c r="G449" s="111">
        <f t="shared" si="15"/>
        <v>0</v>
      </c>
    </row>
    <row r="450" spans="1:7" ht="15.75">
      <c r="A450" s="205" t="s">
        <v>3007</v>
      </c>
      <c r="B450" s="195" t="s">
        <v>158</v>
      </c>
      <c r="C450" s="210" t="s">
        <v>823</v>
      </c>
      <c r="D450" s="173">
        <v>1</v>
      </c>
      <c r="E450" s="112"/>
      <c r="F450" s="111">
        <f t="shared" si="14"/>
        <v>0</v>
      </c>
      <c r="G450" s="111">
        <f t="shared" si="15"/>
        <v>0</v>
      </c>
    </row>
    <row r="451" spans="1:7" ht="15.75">
      <c r="A451" s="205" t="s">
        <v>3008</v>
      </c>
      <c r="B451" s="195" t="s">
        <v>160</v>
      </c>
      <c r="C451" s="210" t="s">
        <v>823</v>
      </c>
      <c r="D451" s="173">
        <v>1</v>
      </c>
      <c r="E451" s="112"/>
      <c r="F451" s="111">
        <f t="shared" si="14"/>
        <v>0</v>
      </c>
      <c r="G451" s="111">
        <f t="shared" si="15"/>
        <v>0</v>
      </c>
    </row>
    <row r="452" spans="1:7" ht="15.75">
      <c r="A452" s="205" t="s">
        <v>3009</v>
      </c>
      <c r="B452" s="195" t="s">
        <v>4656</v>
      </c>
      <c r="C452" s="210" t="s">
        <v>823</v>
      </c>
      <c r="D452" s="173">
        <v>1</v>
      </c>
      <c r="E452" s="112"/>
      <c r="F452" s="111">
        <f t="shared" si="14"/>
        <v>0</v>
      </c>
      <c r="G452" s="111">
        <f t="shared" si="15"/>
        <v>0</v>
      </c>
    </row>
    <row r="453" spans="1:7" ht="15.75">
      <c r="A453" s="205" t="s">
        <v>3010</v>
      </c>
      <c r="B453" s="195" t="s">
        <v>4657</v>
      </c>
      <c r="C453" s="210" t="s">
        <v>823</v>
      </c>
      <c r="D453" s="173">
        <v>1</v>
      </c>
      <c r="E453" s="112"/>
      <c r="F453" s="111">
        <f t="shared" si="14"/>
        <v>0</v>
      </c>
      <c r="G453" s="111">
        <f t="shared" si="15"/>
        <v>0</v>
      </c>
    </row>
    <row r="454" spans="1:7" ht="15.75">
      <c r="A454" s="205" t="s">
        <v>3011</v>
      </c>
      <c r="B454" s="195" t="s">
        <v>4658</v>
      </c>
      <c r="C454" s="210" t="s">
        <v>823</v>
      </c>
      <c r="D454" s="173">
        <v>1</v>
      </c>
      <c r="E454" s="112"/>
      <c r="F454" s="111">
        <f t="shared" si="14"/>
        <v>0</v>
      </c>
      <c r="G454" s="111">
        <f t="shared" si="15"/>
        <v>0</v>
      </c>
    </row>
    <row r="455" spans="1:7" ht="15.75">
      <c r="A455" s="205" t="s">
        <v>3012</v>
      </c>
      <c r="B455" s="195" t="s">
        <v>161</v>
      </c>
      <c r="C455" s="210" t="s">
        <v>823</v>
      </c>
      <c r="D455" s="173">
        <v>1</v>
      </c>
      <c r="E455" s="112"/>
      <c r="F455" s="111">
        <f t="shared" si="14"/>
        <v>0</v>
      </c>
      <c r="G455" s="111">
        <f t="shared" si="15"/>
        <v>0</v>
      </c>
    </row>
    <row r="456" spans="1:7" ht="15.75">
      <c r="A456" s="205" t="s">
        <v>3013</v>
      </c>
      <c r="B456" s="195" t="s">
        <v>175</v>
      </c>
      <c r="C456" s="210" t="s">
        <v>823</v>
      </c>
      <c r="D456" s="173">
        <v>1</v>
      </c>
      <c r="E456" s="112"/>
      <c r="F456" s="111">
        <f t="shared" si="14"/>
        <v>0</v>
      </c>
      <c r="G456" s="111">
        <f t="shared" si="15"/>
        <v>0</v>
      </c>
    </row>
    <row r="457" spans="1:7" ht="15.75">
      <c r="A457" s="205" t="s">
        <v>3014</v>
      </c>
      <c r="B457" s="195" t="s">
        <v>4659</v>
      </c>
      <c r="C457" s="210" t="s">
        <v>823</v>
      </c>
      <c r="D457" s="173">
        <v>1</v>
      </c>
      <c r="E457" s="112"/>
      <c r="F457" s="111">
        <f t="shared" si="14"/>
        <v>0</v>
      </c>
      <c r="G457" s="111">
        <f t="shared" si="15"/>
        <v>0</v>
      </c>
    </row>
    <row r="458" spans="1:7" ht="15.75">
      <c r="A458" s="205" t="s">
        <v>3015</v>
      </c>
      <c r="B458" s="195" t="s">
        <v>163</v>
      </c>
      <c r="C458" s="210" t="s">
        <v>823</v>
      </c>
      <c r="D458" s="173">
        <v>1</v>
      </c>
      <c r="E458" s="112"/>
      <c r="F458" s="111">
        <f t="shared" si="14"/>
        <v>0</v>
      </c>
      <c r="G458" s="111">
        <f t="shared" si="15"/>
        <v>0</v>
      </c>
    </row>
    <row r="459" spans="1:7" ht="15.75">
      <c r="A459" s="205" t="s">
        <v>3016</v>
      </c>
      <c r="B459" s="195" t="s">
        <v>165</v>
      </c>
      <c r="C459" s="210" t="s">
        <v>823</v>
      </c>
      <c r="D459" s="173">
        <v>1</v>
      </c>
      <c r="E459" s="112"/>
      <c r="F459" s="111">
        <f t="shared" si="14"/>
        <v>0</v>
      </c>
      <c r="G459" s="111">
        <f t="shared" si="15"/>
        <v>0</v>
      </c>
    </row>
    <row r="460" spans="1:7" ht="15.75">
      <c r="A460" s="205" t="s">
        <v>3017</v>
      </c>
      <c r="B460" s="195" t="s">
        <v>166</v>
      </c>
      <c r="C460" s="210" t="s">
        <v>823</v>
      </c>
      <c r="D460" s="173">
        <v>1</v>
      </c>
      <c r="E460" s="112"/>
      <c r="F460" s="111">
        <f t="shared" si="14"/>
        <v>0</v>
      </c>
      <c r="G460" s="111">
        <f t="shared" si="15"/>
        <v>0</v>
      </c>
    </row>
    <row r="461" spans="1:7" ht="15.75">
      <c r="A461" s="205" t="s">
        <v>3018</v>
      </c>
      <c r="B461" s="195" t="s">
        <v>4660</v>
      </c>
      <c r="C461" s="210" t="s">
        <v>823</v>
      </c>
      <c r="D461" s="173">
        <v>1</v>
      </c>
      <c r="E461" s="112"/>
      <c r="F461" s="111">
        <f t="shared" si="14"/>
        <v>0</v>
      </c>
      <c r="G461" s="111">
        <f t="shared" si="15"/>
        <v>0</v>
      </c>
    </row>
    <row r="462" spans="1:7" ht="15.75">
      <c r="A462" s="205" t="s">
        <v>3019</v>
      </c>
      <c r="B462" s="195" t="s">
        <v>4661</v>
      </c>
      <c r="C462" s="210" t="s">
        <v>823</v>
      </c>
      <c r="D462" s="173">
        <v>1</v>
      </c>
      <c r="E462" s="112"/>
      <c r="F462" s="111">
        <f t="shared" si="14"/>
        <v>0</v>
      </c>
      <c r="G462" s="111">
        <f t="shared" si="15"/>
        <v>0</v>
      </c>
    </row>
    <row r="463" spans="1:7" ht="15.75">
      <c r="A463" s="205" t="s">
        <v>3020</v>
      </c>
      <c r="B463" s="195" t="s">
        <v>4662</v>
      </c>
      <c r="C463" s="210" t="s">
        <v>823</v>
      </c>
      <c r="D463" s="173">
        <v>1</v>
      </c>
      <c r="E463" s="112"/>
      <c r="F463" s="111">
        <f t="shared" si="14"/>
        <v>0</v>
      </c>
      <c r="G463" s="111">
        <f t="shared" si="15"/>
        <v>0</v>
      </c>
    </row>
    <row r="464" spans="1:7" ht="15.75">
      <c r="A464" s="205" t="s">
        <v>3021</v>
      </c>
      <c r="B464" s="195" t="s">
        <v>4663</v>
      </c>
      <c r="C464" s="210" t="s">
        <v>823</v>
      </c>
      <c r="D464" s="173">
        <v>1</v>
      </c>
      <c r="E464" s="112"/>
      <c r="F464" s="111">
        <f t="shared" si="14"/>
        <v>0</v>
      </c>
      <c r="G464" s="111">
        <f t="shared" si="15"/>
        <v>0</v>
      </c>
    </row>
    <row r="465" spans="1:7" ht="15.75">
      <c r="A465" s="205" t="s">
        <v>3022</v>
      </c>
      <c r="B465" s="195" t="s">
        <v>205</v>
      </c>
      <c r="C465" s="210" t="s">
        <v>823</v>
      </c>
      <c r="D465" s="173">
        <v>1</v>
      </c>
      <c r="E465" s="112"/>
      <c r="F465" s="111">
        <f t="shared" si="14"/>
        <v>0</v>
      </c>
      <c r="G465" s="111">
        <f t="shared" si="15"/>
        <v>0</v>
      </c>
    </row>
    <row r="466" spans="1:7" ht="15.75">
      <c r="A466" s="205" t="s">
        <v>3023</v>
      </c>
      <c r="B466" s="195" t="s">
        <v>174</v>
      </c>
      <c r="C466" s="210" t="s">
        <v>823</v>
      </c>
      <c r="D466" s="173">
        <v>1</v>
      </c>
      <c r="E466" s="112"/>
      <c r="F466" s="111">
        <f t="shared" si="14"/>
        <v>0</v>
      </c>
      <c r="G466" s="111">
        <f t="shared" si="15"/>
        <v>0</v>
      </c>
    </row>
    <row r="467" spans="1:7" ht="15.75">
      <c r="A467" s="205" t="s">
        <v>3024</v>
      </c>
      <c r="B467" s="195" t="s">
        <v>176</v>
      </c>
      <c r="C467" s="210" t="s">
        <v>823</v>
      </c>
      <c r="D467" s="173">
        <v>1</v>
      </c>
      <c r="E467" s="112"/>
      <c r="F467" s="111">
        <f t="shared" si="14"/>
        <v>0</v>
      </c>
      <c r="G467" s="111">
        <f t="shared" si="15"/>
        <v>0</v>
      </c>
    </row>
    <row r="468" spans="1:7" ht="15.75">
      <c r="A468" s="205" t="s">
        <v>3025</v>
      </c>
      <c r="B468" s="195" t="s">
        <v>177</v>
      </c>
      <c r="C468" s="210" t="s">
        <v>823</v>
      </c>
      <c r="D468" s="173">
        <v>1</v>
      </c>
      <c r="E468" s="112"/>
      <c r="F468" s="111">
        <f t="shared" si="14"/>
        <v>0</v>
      </c>
      <c r="G468" s="111">
        <f t="shared" si="15"/>
        <v>0</v>
      </c>
    </row>
    <row r="469" spans="1:7" ht="15.75">
      <c r="A469" s="205" t="s">
        <v>3026</v>
      </c>
      <c r="B469" s="195" t="s">
        <v>178</v>
      </c>
      <c r="C469" s="210" t="s">
        <v>823</v>
      </c>
      <c r="D469" s="173">
        <v>1</v>
      </c>
      <c r="E469" s="112"/>
      <c r="F469" s="111">
        <f t="shared" si="14"/>
        <v>0</v>
      </c>
      <c r="G469" s="111">
        <f t="shared" si="15"/>
        <v>0</v>
      </c>
    </row>
    <row r="470" spans="1:7" ht="15.75">
      <c r="A470" s="205" t="s">
        <v>3027</v>
      </c>
      <c r="B470" s="195" t="s">
        <v>179</v>
      </c>
      <c r="C470" s="210" t="s">
        <v>823</v>
      </c>
      <c r="D470" s="173">
        <v>1</v>
      </c>
      <c r="E470" s="112"/>
      <c r="F470" s="111">
        <f t="shared" si="14"/>
        <v>0</v>
      </c>
      <c r="G470" s="111">
        <f t="shared" si="15"/>
        <v>0</v>
      </c>
    </row>
    <row r="471" spans="1:7" ht="15.75">
      <c r="A471" s="205" t="s">
        <v>3028</v>
      </c>
      <c r="B471" s="195" t="s">
        <v>180</v>
      </c>
      <c r="C471" s="210" t="s">
        <v>823</v>
      </c>
      <c r="D471" s="173">
        <v>1</v>
      </c>
      <c r="E471" s="112"/>
      <c r="F471" s="111">
        <f t="shared" si="14"/>
        <v>0</v>
      </c>
      <c r="G471" s="111">
        <f t="shared" si="15"/>
        <v>0</v>
      </c>
    </row>
    <row r="472" spans="1:7" ht="15.75">
      <c r="A472" s="205" t="s">
        <v>3029</v>
      </c>
      <c r="B472" s="195" t="s">
        <v>181</v>
      </c>
      <c r="C472" s="210" t="s">
        <v>823</v>
      </c>
      <c r="D472" s="173">
        <v>1</v>
      </c>
      <c r="E472" s="112"/>
      <c r="F472" s="111">
        <f t="shared" si="14"/>
        <v>0</v>
      </c>
      <c r="G472" s="111">
        <f t="shared" si="15"/>
        <v>0</v>
      </c>
    </row>
    <row r="473" spans="1:7" ht="15.75">
      <c r="A473" s="205" t="s">
        <v>3030</v>
      </c>
      <c r="B473" s="195" t="s">
        <v>182</v>
      </c>
      <c r="C473" s="210" t="s">
        <v>823</v>
      </c>
      <c r="D473" s="173">
        <v>1</v>
      </c>
      <c r="E473" s="112"/>
      <c r="F473" s="111">
        <f t="shared" si="14"/>
        <v>0</v>
      </c>
      <c r="G473" s="111">
        <f t="shared" si="15"/>
        <v>0</v>
      </c>
    </row>
    <row r="474" spans="1:7" ht="15.75">
      <c r="A474" s="205" t="s">
        <v>3031</v>
      </c>
      <c r="B474" s="195" t="s">
        <v>172</v>
      </c>
      <c r="C474" s="210" t="s">
        <v>823</v>
      </c>
      <c r="D474" s="173">
        <v>1</v>
      </c>
      <c r="E474" s="112"/>
      <c r="F474" s="111">
        <f t="shared" si="14"/>
        <v>0</v>
      </c>
      <c r="G474" s="111">
        <f t="shared" si="15"/>
        <v>0</v>
      </c>
    </row>
    <row r="475" spans="1:7" ht="15.75">
      <c r="A475" s="205" t="s">
        <v>3032</v>
      </c>
      <c r="B475" s="195" t="s">
        <v>183</v>
      </c>
      <c r="C475" s="210" t="s">
        <v>823</v>
      </c>
      <c r="D475" s="173">
        <v>1</v>
      </c>
      <c r="E475" s="112"/>
      <c r="F475" s="111">
        <f aca="true" t="shared" si="16" ref="F475:F538">SUM(E475*1.2)</f>
        <v>0</v>
      </c>
      <c r="G475" s="111">
        <f aca="true" t="shared" si="17" ref="G475:G538">SUM(D475*E475)</f>
        <v>0</v>
      </c>
    </row>
    <row r="476" spans="1:7" ht="15.75">
      <c r="A476" s="205" t="s">
        <v>3033</v>
      </c>
      <c r="B476" s="195" t="s">
        <v>4664</v>
      </c>
      <c r="C476" s="210" t="s">
        <v>823</v>
      </c>
      <c r="D476" s="173">
        <v>1</v>
      </c>
      <c r="E476" s="112"/>
      <c r="F476" s="111">
        <f t="shared" si="16"/>
        <v>0</v>
      </c>
      <c r="G476" s="111">
        <f t="shared" si="17"/>
        <v>0</v>
      </c>
    </row>
    <row r="477" spans="1:7" ht="15.75">
      <c r="A477" s="205" t="s">
        <v>3034</v>
      </c>
      <c r="B477" s="195" t="s">
        <v>185</v>
      </c>
      <c r="C477" s="210" t="s">
        <v>823</v>
      </c>
      <c r="D477" s="173">
        <v>1</v>
      </c>
      <c r="E477" s="112"/>
      <c r="F477" s="111">
        <f t="shared" si="16"/>
        <v>0</v>
      </c>
      <c r="G477" s="111">
        <f t="shared" si="17"/>
        <v>0</v>
      </c>
    </row>
    <row r="478" spans="1:7" ht="15.75">
      <c r="A478" s="205" t="s">
        <v>3035</v>
      </c>
      <c r="B478" s="195" t="s">
        <v>186</v>
      </c>
      <c r="C478" s="210" t="s">
        <v>823</v>
      </c>
      <c r="D478" s="173">
        <v>1</v>
      </c>
      <c r="E478" s="112"/>
      <c r="F478" s="111">
        <f t="shared" si="16"/>
        <v>0</v>
      </c>
      <c r="G478" s="111">
        <f t="shared" si="17"/>
        <v>0</v>
      </c>
    </row>
    <row r="479" spans="1:7" ht="15.75">
      <c r="A479" s="205" t="s">
        <v>3036</v>
      </c>
      <c r="B479" s="195" t="s">
        <v>187</v>
      </c>
      <c r="C479" s="210" t="s">
        <v>823</v>
      </c>
      <c r="D479" s="173">
        <v>1</v>
      </c>
      <c r="E479" s="112"/>
      <c r="F479" s="111">
        <f t="shared" si="16"/>
        <v>0</v>
      </c>
      <c r="G479" s="111">
        <f t="shared" si="17"/>
        <v>0</v>
      </c>
    </row>
    <row r="480" spans="1:7" ht="15.75">
      <c r="A480" s="205" t="s">
        <v>3037</v>
      </c>
      <c r="B480" s="195" t="s">
        <v>188</v>
      </c>
      <c r="C480" s="210" t="s">
        <v>823</v>
      </c>
      <c r="D480" s="173">
        <v>1</v>
      </c>
      <c r="E480" s="112"/>
      <c r="F480" s="111">
        <f t="shared" si="16"/>
        <v>0</v>
      </c>
      <c r="G480" s="111">
        <f t="shared" si="17"/>
        <v>0</v>
      </c>
    </row>
    <row r="481" spans="1:7" ht="15.75">
      <c r="A481" s="205" t="s">
        <v>3038</v>
      </c>
      <c r="B481" s="195" t="s">
        <v>189</v>
      </c>
      <c r="C481" s="210" t="s">
        <v>823</v>
      </c>
      <c r="D481" s="173">
        <v>1</v>
      </c>
      <c r="E481" s="112"/>
      <c r="F481" s="111">
        <f t="shared" si="16"/>
        <v>0</v>
      </c>
      <c r="G481" s="111">
        <f t="shared" si="17"/>
        <v>0</v>
      </c>
    </row>
    <row r="482" spans="1:7" ht="15.75">
      <c r="A482" s="205" t="s">
        <v>3039</v>
      </c>
      <c r="B482" s="195" t="s">
        <v>190</v>
      </c>
      <c r="C482" s="210" t="s">
        <v>823</v>
      </c>
      <c r="D482" s="173">
        <v>1</v>
      </c>
      <c r="E482" s="112"/>
      <c r="F482" s="111">
        <f t="shared" si="16"/>
        <v>0</v>
      </c>
      <c r="G482" s="111">
        <f t="shared" si="17"/>
        <v>0</v>
      </c>
    </row>
    <row r="483" spans="1:7" ht="15.75">
      <c r="A483" s="205" t="s">
        <v>3040</v>
      </c>
      <c r="B483" s="195" t="s">
        <v>193</v>
      </c>
      <c r="C483" s="210" t="s">
        <v>823</v>
      </c>
      <c r="D483" s="173">
        <v>1</v>
      </c>
      <c r="E483" s="112"/>
      <c r="F483" s="111">
        <f t="shared" si="16"/>
        <v>0</v>
      </c>
      <c r="G483" s="111">
        <f t="shared" si="17"/>
        <v>0</v>
      </c>
    </row>
    <row r="484" spans="1:7" ht="15.75">
      <c r="A484" s="205" t="s">
        <v>3041</v>
      </c>
      <c r="B484" s="195" t="s">
        <v>4665</v>
      </c>
      <c r="C484" s="210" t="s">
        <v>823</v>
      </c>
      <c r="D484" s="173">
        <v>1</v>
      </c>
      <c r="E484" s="112"/>
      <c r="F484" s="111">
        <f t="shared" si="16"/>
        <v>0</v>
      </c>
      <c r="G484" s="111">
        <f t="shared" si="17"/>
        <v>0</v>
      </c>
    </row>
    <row r="485" spans="1:7" ht="15.75">
      <c r="A485" s="205" t="s">
        <v>3042</v>
      </c>
      <c r="B485" s="195" t="s">
        <v>192</v>
      </c>
      <c r="C485" s="210" t="s">
        <v>823</v>
      </c>
      <c r="D485" s="173">
        <v>1</v>
      </c>
      <c r="E485" s="112"/>
      <c r="F485" s="111">
        <f t="shared" si="16"/>
        <v>0</v>
      </c>
      <c r="G485" s="111">
        <f t="shared" si="17"/>
        <v>0</v>
      </c>
    </row>
    <row r="486" spans="1:7" ht="25.5">
      <c r="A486" s="205" t="s">
        <v>3043</v>
      </c>
      <c r="B486" s="195" t="s">
        <v>4666</v>
      </c>
      <c r="C486" s="210" t="s">
        <v>823</v>
      </c>
      <c r="D486" s="173">
        <v>1</v>
      </c>
      <c r="E486" s="112"/>
      <c r="F486" s="111">
        <f t="shared" si="16"/>
        <v>0</v>
      </c>
      <c r="G486" s="111">
        <f t="shared" si="17"/>
        <v>0</v>
      </c>
    </row>
    <row r="487" spans="1:7" ht="15" customHeight="1">
      <c r="A487" s="205" t="s">
        <v>3044</v>
      </c>
      <c r="B487" s="195" t="s">
        <v>194</v>
      </c>
      <c r="C487" s="210" t="s">
        <v>823</v>
      </c>
      <c r="D487" s="173">
        <v>1</v>
      </c>
      <c r="E487" s="112"/>
      <c r="F487" s="111">
        <f t="shared" si="16"/>
        <v>0</v>
      </c>
      <c r="G487" s="111">
        <f t="shared" si="17"/>
        <v>0</v>
      </c>
    </row>
    <row r="488" spans="1:7" ht="15.75">
      <c r="A488" s="205" t="s">
        <v>3045</v>
      </c>
      <c r="B488" s="195" t="s">
        <v>195</v>
      </c>
      <c r="C488" s="210" t="s">
        <v>823</v>
      </c>
      <c r="D488" s="173">
        <v>1</v>
      </c>
      <c r="E488" s="112"/>
      <c r="F488" s="111">
        <f t="shared" si="16"/>
        <v>0</v>
      </c>
      <c r="G488" s="111">
        <f t="shared" si="17"/>
        <v>0</v>
      </c>
    </row>
    <row r="489" spans="1:7" ht="15.75">
      <c r="A489" s="205" t="s">
        <v>3046</v>
      </c>
      <c r="B489" s="195" t="s">
        <v>4667</v>
      </c>
      <c r="C489" s="210" t="s">
        <v>823</v>
      </c>
      <c r="D489" s="173">
        <v>1</v>
      </c>
      <c r="E489" s="112"/>
      <c r="F489" s="111">
        <f t="shared" si="16"/>
        <v>0</v>
      </c>
      <c r="G489" s="111">
        <f t="shared" si="17"/>
        <v>0</v>
      </c>
    </row>
    <row r="490" spans="1:7" ht="15.75">
      <c r="A490" s="205" t="s">
        <v>3047</v>
      </c>
      <c r="B490" s="195" t="s">
        <v>4668</v>
      </c>
      <c r="C490" s="210" t="s">
        <v>823</v>
      </c>
      <c r="D490" s="173">
        <v>1</v>
      </c>
      <c r="E490" s="112"/>
      <c r="F490" s="111">
        <f t="shared" si="16"/>
        <v>0</v>
      </c>
      <c r="G490" s="111">
        <f t="shared" si="17"/>
        <v>0</v>
      </c>
    </row>
    <row r="491" spans="1:7" ht="15.75">
      <c r="A491" s="205" t="s">
        <v>3048</v>
      </c>
      <c r="B491" s="195" t="s">
        <v>131</v>
      </c>
      <c r="C491" s="210" t="s">
        <v>823</v>
      </c>
      <c r="D491" s="173">
        <v>1</v>
      </c>
      <c r="E491" s="112"/>
      <c r="F491" s="111">
        <f t="shared" si="16"/>
        <v>0</v>
      </c>
      <c r="G491" s="111">
        <f t="shared" si="17"/>
        <v>0</v>
      </c>
    </row>
    <row r="492" spans="1:7" ht="15.75">
      <c r="A492" s="205" t="s">
        <v>3049</v>
      </c>
      <c r="B492" s="195" t="s">
        <v>4669</v>
      </c>
      <c r="C492" s="210" t="s">
        <v>823</v>
      </c>
      <c r="D492" s="173">
        <v>1</v>
      </c>
      <c r="E492" s="112"/>
      <c r="F492" s="111">
        <f t="shared" si="16"/>
        <v>0</v>
      </c>
      <c r="G492" s="111">
        <f t="shared" si="17"/>
        <v>0</v>
      </c>
    </row>
    <row r="493" spans="1:7" ht="15.75">
      <c r="A493" s="205" t="s">
        <v>3050</v>
      </c>
      <c r="B493" s="195" t="s">
        <v>132</v>
      </c>
      <c r="C493" s="210" t="s">
        <v>823</v>
      </c>
      <c r="D493" s="173">
        <v>1</v>
      </c>
      <c r="E493" s="112"/>
      <c r="F493" s="111">
        <f t="shared" si="16"/>
        <v>0</v>
      </c>
      <c r="G493" s="111">
        <f t="shared" si="17"/>
        <v>0</v>
      </c>
    </row>
    <row r="494" spans="1:7" ht="15.75">
      <c r="A494" s="205" t="s">
        <v>3051</v>
      </c>
      <c r="B494" s="195" t="s">
        <v>133</v>
      </c>
      <c r="C494" s="210" t="s">
        <v>823</v>
      </c>
      <c r="D494" s="173">
        <v>1</v>
      </c>
      <c r="E494" s="112"/>
      <c r="F494" s="111">
        <f t="shared" si="16"/>
        <v>0</v>
      </c>
      <c r="G494" s="111">
        <f t="shared" si="17"/>
        <v>0</v>
      </c>
    </row>
    <row r="495" spans="1:7" ht="15.75">
      <c r="A495" s="205" t="s">
        <v>3052</v>
      </c>
      <c r="B495" s="195" t="s">
        <v>134</v>
      </c>
      <c r="C495" s="210" t="s">
        <v>823</v>
      </c>
      <c r="D495" s="173">
        <v>1</v>
      </c>
      <c r="E495" s="112"/>
      <c r="F495" s="111">
        <f t="shared" si="16"/>
        <v>0</v>
      </c>
      <c r="G495" s="111">
        <f t="shared" si="17"/>
        <v>0</v>
      </c>
    </row>
    <row r="496" spans="1:7" ht="15.75">
      <c r="A496" s="205" t="s">
        <v>3053</v>
      </c>
      <c r="B496" s="195" t="s">
        <v>4670</v>
      </c>
      <c r="C496" s="210" t="s">
        <v>823</v>
      </c>
      <c r="D496" s="173">
        <v>1</v>
      </c>
      <c r="E496" s="112"/>
      <c r="F496" s="111">
        <f t="shared" si="16"/>
        <v>0</v>
      </c>
      <c r="G496" s="111">
        <f t="shared" si="17"/>
        <v>0</v>
      </c>
    </row>
    <row r="497" spans="1:7" ht="15.75">
      <c r="A497" s="205" t="s">
        <v>3054</v>
      </c>
      <c r="B497" s="195" t="s">
        <v>4671</v>
      </c>
      <c r="C497" s="210" t="s">
        <v>823</v>
      </c>
      <c r="D497" s="173">
        <v>1</v>
      </c>
      <c r="E497" s="112"/>
      <c r="F497" s="111">
        <f t="shared" si="16"/>
        <v>0</v>
      </c>
      <c r="G497" s="111">
        <f t="shared" si="17"/>
        <v>0</v>
      </c>
    </row>
    <row r="498" spans="1:7" ht="15.75">
      <c r="A498" s="205" t="s">
        <v>3055</v>
      </c>
      <c r="B498" s="195" t="s">
        <v>136</v>
      </c>
      <c r="C498" s="210" t="s">
        <v>823</v>
      </c>
      <c r="D498" s="173">
        <v>1</v>
      </c>
      <c r="E498" s="112"/>
      <c r="F498" s="111">
        <f t="shared" si="16"/>
        <v>0</v>
      </c>
      <c r="G498" s="111">
        <f t="shared" si="17"/>
        <v>0</v>
      </c>
    </row>
    <row r="499" spans="1:7" ht="15.75">
      <c r="A499" s="205" t="s">
        <v>3056</v>
      </c>
      <c r="B499" s="195" t="s">
        <v>4672</v>
      </c>
      <c r="C499" s="210" t="s">
        <v>823</v>
      </c>
      <c r="D499" s="173">
        <v>1</v>
      </c>
      <c r="E499" s="112"/>
      <c r="F499" s="111">
        <f t="shared" si="16"/>
        <v>0</v>
      </c>
      <c r="G499" s="111">
        <f t="shared" si="17"/>
        <v>0</v>
      </c>
    </row>
    <row r="500" spans="1:7" ht="15.75">
      <c r="A500" s="205" t="s">
        <v>3057</v>
      </c>
      <c r="B500" s="195" t="s">
        <v>137</v>
      </c>
      <c r="C500" s="210" t="s">
        <v>823</v>
      </c>
      <c r="D500" s="173">
        <v>1</v>
      </c>
      <c r="E500" s="112"/>
      <c r="F500" s="111">
        <f t="shared" si="16"/>
        <v>0</v>
      </c>
      <c r="G500" s="111">
        <f t="shared" si="17"/>
        <v>0</v>
      </c>
    </row>
    <row r="501" spans="1:7" ht="15.75">
      <c r="A501" s="205" t="s">
        <v>3058</v>
      </c>
      <c r="B501" s="195" t="s">
        <v>138</v>
      </c>
      <c r="C501" s="210" t="s">
        <v>823</v>
      </c>
      <c r="D501" s="173">
        <v>1</v>
      </c>
      <c r="E501" s="112"/>
      <c r="F501" s="111">
        <f t="shared" si="16"/>
        <v>0</v>
      </c>
      <c r="G501" s="111">
        <f t="shared" si="17"/>
        <v>0</v>
      </c>
    </row>
    <row r="502" spans="1:7" ht="15.75">
      <c r="A502" s="205" t="s">
        <v>3059</v>
      </c>
      <c r="B502" s="195" t="s">
        <v>4673</v>
      </c>
      <c r="C502" s="210" t="s">
        <v>75</v>
      </c>
      <c r="D502" s="173">
        <v>1</v>
      </c>
      <c r="E502" s="112"/>
      <c r="F502" s="111">
        <f t="shared" si="16"/>
        <v>0</v>
      </c>
      <c r="G502" s="111">
        <f t="shared" si="17"/>
        <v>0</v>
      </c>
    </row>
    <row r="503" spans="1:7" ht="15.75">
      <c r="A503" s="205" t="s">
        <v>3060</v>
      </c>
      <c r="B503" s="195" t="s">
        <v>141</v>
      </c>
      <c r="C503" s="210" t="s">
        <v>823</v>
      </c>
      <c r="D503" s="173">
        <v>1</v>
      </c>
      <c r="E503" s="112"/>
      <c r="F503" s="111">
        <f t="shared" si="16"/>
        <v>0</v>
      </c>
      <c r="G503" s="111">
        <f t="shared" si="17"/>
        <v>0</v>
      </c>
    </row>
    <row r="504" spans="1:7" ht="15.75">
      <c r="A504" s="205" t="s">
        <v>3061</v>
      </c>
      <c r="B504" s="195" t="s">
        <v>4674</v>
      </c>
      <c r="C504" s="210" t="s">
        <v>823</v>
      </c>
      <c r="D504" s="173">
        <v>1</v>
      </c>
      <c r="E504" s="112"/>
      <c r="F504" s="111">
        <f t="shared" si="16"/>
        <v>0</v>
      </c>
      <c r="G504" s="111">
        <f t="shared" si="17"/>
        <v>0</v>
      </c>
    </row>
    <row r="505" spans="1:7" ht="15.75">
      <c r="A505" s="205" t="s">
        <v>3062</v>
      </c>
      <c r="B505" s="195" t="s">
        <v>198</v>
      </c>
      <c r="C505" s="210" t="s">
        <v>823</v>
      </c>
      <c r="D505" s="173">
        <v>2</v>
      </c>
      <c r="E505" s="112"/>
      <c r="F505" s="111">
        <f t="shared" si="16"/>
        <v>0</v>
      </c>
      <c r="G505" s="111">
        <f t="shared" si="17"/>
        <v>0</v>
      </c>
    </row>
    <row r="506" spans="1:7" ht="15.75">
      <c r="A506" s="205" t="s">
        <v>3063</v>
      </c>
      <c r="B506" s="195" t="s">
        <v>127</v>
      </c>
      <c r="C506" s="210" t="s">
        <v>823</v>
      </c>
      <c r="D506" s="173">
        <v>1</v>
      </c>
      <c r="E506" s="112"/>
      <c r="F506" s="111">
        <f t="shared" si="16"/>
        <v>0</v>
      </c>
      <c r="G506" s="111">
        <f t="shared" si="17"/>
        <v>0</v>
      </c>
    </row>
    <row r="507" spans="1:7" ht="15.75">
      <c r="A507" s="205" t="s">
        <v>3064</v>
      </c>
      <c r="B507" s="195" t="s">
        <v>4675</v>
      </c>
      <c r="C507" s="210" t="s">
        <v>823</v>
      </c>
      <c r="D507" s="173">
        <v>1</v>
      </c>
      <c r="E507" s="112"/>
      <c r="F507" s="111">
        <f t="shared" si="16"/>
        <v>0</v>
      </c>
      <c r="G507" s="111">
        <f t="shared" si="17"/>
        <v>0</v>
      </c>
    </row>
    <row r="508" spans="1:7" ht="15.75">
      <c r="A508" s="205" t="s">
        <v>3065</v>
      </c>
      <c r="B508" s="195" t="s">
        <v>4676</v>
      </c>
      <c r="C508" s="210" t="s">
        <v>823</v>
      </c>
      <c r="D508" s="173">
        <v>1</v>
      </c>
      <c r="E508" s="112"/>
      <c r="F508" s="111">
        <f t="shared" si="16"/>
        <v>0</v>
      </c>
      <c r="G508" s="111">
        <f t="shared" si="17"/>
        <v>0</v>
      </c>
    </row>
    <row r="509" spans="1:7" ht="15.75">
      <c r="A509" s="205" t="s">
        <v>3066</v>
      </c>
      <c r="B509" s="195" t="s">
        <v>199</v>
      </c>
      <c r="C509" s="210" t="s">
        <v>823</v>
      </c>
      <c r="D509" s="173">
        <v>1</v>
      </c>
      <c r="E509" s="112"/>
      <c r="F509" s="111">
        <f t="shared" si="16"/>
        <v>0</v>
      </c>
      <c r="G509" s="111">
        <f t="shared" si="17"/>
        <v>0</v>
      </c>
    </row>
    <row r="510" spans="1:7" ht="15.75">
      <c r="A510" s="205" t="s">
        <v>3067</v>
      </c>
      <c r="B510" s="195" t="s">
        <v>202</v>
      </c>
      <c r="C510" s="210" t="s">
        <v>823</v>
      </c>
      <c r="D510" s="173">
        <v>1</v>
      </c>
      <c r="E510" s="112"/>
      <c r="F510" s="111">
        <f t="shared" si="16"/>
        <v>0</v>
      </c>
      <c r="G510" s="111">
        <f t="shared" si="17"/>
        <v>0</v>
      </c>
    </row>
    <row r="511" spans="1:7" ht="15.75">
      <c r="A511" s="205" t="s">
        <v>3068</v>
      </c>
      <c r="B511" s="195" t="s">
        <v>203</v>
      </c>
      <c r="C511" s="210" t="s">
        <v>823</v>
      </c>
      <c r="D511" s="173">
        <v>1</v>
      </c>
      <c r="E511" s="112"/>
      <c r="F511" s="111">
        <f t="shared" si="16"/>
        <v>0</v>
      </c>
      <c r="G511" s="111">
        <f t="shared" si="17"/>
        <v>0</v>
      </c>
    </row>
    <row r="512" spans="1:7" ht="15.75">
      <c r="A512" s="205" t="s">
        <v>3069</v>
      </c>
      <c r="B512" s="195" t="s">
        <v>204</v>
      </c>
      <c r="C512" s="210" t="s">
        <v>823</v>
      </c>
      <c r="D512" s="173">
        <v>1</v>
      </c>
      <c r="E512" s="112"/>
      <c r="F512" s="111">
        <f t="shared" si="16"/>
        <v>0</v>
      </c>
      <c r="G512" s="111">
        <f t="shared" si="17"/>
        <v>0</v>
      </c>
    </row>
    <row r="513" spans="1:7" ht="15.75">
      <c r="A513" s="205" t="s">
        <v>3070</v>
      </c>
      <c r="B513" s="195" t="s">
        <v>208</v>
      </c>
      <c r="C513" s="210" t="s">
        <v>823</v>
      </c>
      <c r="D513" s="173">
        <v>1</v>
      </c>
      <c r="E513" s="112"/>
      <c r="F513" s="111">
        <f t="shared" si="16"/>
        <v>0</v>
      </c>
      <c r="G513" s="111">
        <f t="shared" si="17"/>
        <v>0</v>
      </c>
    </row>
    <row r="514" spans="1:7" ht="15.75">
      <c r="A514" s="205" t="s">
        <v>3071</v>
      </c>
      <c r="B514" s="195" t="s">
        <v>209</v>
      </c>
      <c r="C514" s="210" t="s">
        <v>823</v>
      </c>
      <c r="D514" s="173">
        <v>1</v>
      </c>
      <c r="E514" s="112"/>
      <c r="F514" s="111">
        <f t="shared" si="16"/>
        <v>0</v>
      </c>
      <c r="G514" s="111">
        <f t="shared" si="17"/>
        <v>0</v>
      </c>
    </row>
    <row r="515" spans="1:7" ht="15.75">
      <c r="A515" s="205" t="s">
        <v>3072</v>
      </c>
      <c r="B515" s="195" t="s">
        <v>4677</v>
      </c>
      <c r="C515" s="210" t="s">
        <v>823</v>
      </c>
      <c r="D515" s="173">
        <v>1</v>
      </c>
      <c r="E515" s="112"/>
      <c r="F515" s="111">
        <f t="shared" si="16"/>
        <v>0</v>
      </c>
      <c r="G515" s="111">
        <f t="shared" si="17"/>
        <v>0</v>
      </c>
    </row>
    <row r="516" spans="1:7" ht="15.75">
      <c r="A516" s="205" t="s">
        <v>3073</v>
      </c>
      <c r="B516" s="195" t="s">
        <v>129</v>
      </c>
      <c r="C516" s="210" t="s">
        <v>823</v>
      </c>
      <c r="D516" s="173">
        <v>2</v>
      </c>
      <c r="E516" s="112"/>
      <c r="F516" s="111">
        <f t="shared" si="16"/>
        <v>0</v>
      </c>
      <c r="G516" s="111">
        <f t="shared" si="17"/>
        <v>0</v>
      </c>
    </row>
    <row r="517" spans="1:7" ht="15.75">
      <c r="A517" s="205" t="s">
        <v>3074</v>
      </c>
      <c r="B517" s="195" t="s">
        <v>119</v>
      </c>
      <c r="C517" s="210" t="s">
        <v>823</v>
      </c>
      <c r="D517" s="173">
        <v>1</v>
      </c>
      <c r="E517" s="112"/>
      <c r="F517" s="111">
        <f t="shared" si="16"/>
        <v>0</v>
      </c>
      <c r="G517" s="111">
        <f t="shared" si="17"/>
        <v>0</v>
      </c>
    </row>
    <row r="518" spans="1:7" ht="15.75">
      <c r="A518" s="205" t="s">
        <v>3075</v>
      </c>
      <c r="B518" s="195" t="s">
        <v>4678</v>
      </c>
      <c r="C518" s="210" t="s">
        <v>823</v>
      </c>
      <c r="D518" s="173">
        <v>1</v>
      </c>
      <c r="E518" s="112"/>
      <c r="F518" s="111">
        <f t="shared" si="16"/>
        <v>0</v>
      </c>
      <c r="G518" s="111">
        <f t="shared" si="17"/>
        <v>0</v>
      </c>
    </row>
    <row r="519" spans="1:7" ht="15.75">
      <c r="A519" s="205" t="s">
        <v>3076</v>
      </c>
      <c r="B519" s="195" t="s">
        <v>4679</v>
      </c>
      <c r="C519" s="210" t="s">
        <v>823</v>
      </c>
      <c r="D519" s="173">
        <v>1</v>
      </c>
      <c r="E519" s="112"/>
      <c r="F519" s="111">
        <f t="shared" si="16"/>
        <v>0</v>
      </c>
      <c r="G519" s="111">
        <f t="shared" si="17"/>
        <v>0</v>
      </c>
    </row>
    <row r="520" spans="1:7" ht="15" customHeight="1">
      <c r="A520" s="205" t="s">
        <v>3077</v>
      </c>
      <c r="B520" s="195" t="s">
        <v>4680</v>
      </c>
      <c r="C520" s="210" t="s">
        <v>823</v>
      </c>
      <c r="D520" s="173">
        <v>1</v>
      </c>
      <c r="E520" s="112"/>
      <c r="F520" s="111">
        <f t="shared" si="16"/>
        <v>0</v>
      </c>
      <c r="G520" s="111">
        <f t="shared" si="17"/>
        <v>0</v>
      </c>
    </row>
    <row r="521" spans="1:7" ht="15.75">
      <c r="A521" s="205" t="s">
        <v>3078</v>
      </c>
      <c r="B521" s="195" t="s">
        <v>4681</v>
      </c>
      <c r="C521" s="210" t="s">
        <v>823</v>
      </c>
      <c r="D521" s="173">
        <v>1</v>
      </c>
      <c r="E521" s="112"/>
      <c r="F521" s="111">
        <f t="shared" si="16"/>
        <v>0</v>
      </c>
      <c r="G521" s="111">
        <f t="shared" si="17"/>
        <v>0</v>
      </c>
    </row>
    <row r="522" spans="1:7" ht="15.75">
      <c r="A522" s="205" t="s">
        <v>3079</v>
      </c>
      <c r="B522" s="195" t="s">
        <v>4682</v>
      </c>
      <c r="C522" s="210" t="s">
        <v>823</v>
      </c>
      <c r="D522" s="173">
        <v>1</v>
      </c>
      <c r="E522" s="112"/>
      <c r="F522" s="111">
        <f t="shared" si="16"/>
        <v>0</v>
      </c>
      <c r="G522" s="111">
        <f t="shared" si="17"/>
        <v>0</v>
      </c>
    </row>
    <row r="523" spans="1:7" ht="15.75">
      <c r="A523" s="205" t="s">
        <v>3080</v>
      </c>
      <c r="B523" s="195" t="s">
        <v>125</v>
      </c>
      <c r="C523" s="210" t="s">
        <v>823</v>
      </c>
      <c r="D523" s="173">
        <v>2</v>
      </c>
      <c r="E523" s="112"/>
      <c r="F523" s="111">
        <f t="shared" si="16"/>
        <v>0</v>
      </c>
      <c r="G523" s="111">
        <f t="shared" si="17"/>
        <v>0</v>
      </c>
    </row>
    <row r="524" spans="1:7" ht="15.75">
      <c r="A524" s="205" t="s">
        <v>3081</v>
      </c>
      <c r="B524" s="195" t="s">
        <v>126</v>
      </c>
      <c r="C524" s="210" t="s">
        <v>823</v>
      </c>
      <c r="D524" s="173">
        <v>4</v>
      </c>
      <c r="E524" s="112"/>
      <c r="F524" s="111">
        <f t="shared" si="16"/>
        <v>0</v>
      </c>
      <c r="G524" s="111">
        <f t="shared" si="17"/>
        <v>0</v>
      </c>
    </row>
    <row r="525" spans="1:7" ht="15.75">
      <c r="A525" s="205" t="s">
        <v>3082</v>
      </c>
      <c r="B525" s="195" t="s">
        <v>4683</v>
      </c>
      <c r="C525" s="210" t="s">
        <v>823</v>
      </c>
      <c r="D525" s="173">
        <v>4</v>
      </c>
      <c r="E525" s="112"/>
      <c r="F525" s="111">
        <f t="shared" si="16"/>
        <v>0</v>
      </c>
      <c r="G525" s="111">
        <f t="shared" si="17"/>
        <v>0</v>
      </c>
    </row>
    <row r="526" spans="1:7" ht="15.75">
      <c r="A526" s="205" t="s">
        <v>3083</v>
      </c>
      <c r="B526" s="195" t="s">
        <v>4684</v>
      </c>
      <c r="C526" s="210" t="s">
        <v>823</v>
      </c>
      <c r="D526" s="173">
        <v>4</v>
      </c>
      <c r="E526" s="112"/>
      <c r="F526" s="111">
        <f t="shared" si="16"/>
        <v>0</v>
      </c>
      <c r="G526" s="111">
        <f t="shared" si="17"/>
        <v>0</v>
      </c>
    </row>
    <row r="527" spans="1:7" ht="15.75">
      <c r="A527" s="205" t="s">
        <v>3084</v>
      </c>
      <c r="B527" s="195" t="s">
        <v>4685</v>
      </c>
      <c r="C527" s="210" t="s">
        <v>823</v>
      </c>
      <c r="D527" s="173">
        <v>2</v>
      </c>
      <c r="E527" s="112"/>
      <c r="F527" s="111">
        <f t="shared" si="16"/>
        <v>0</v>
      </c>
      <c r="G527" s="111">
        <f t="shared" si="17"/>
        <v>0</v>
      </c>
    </row>
    <row r="528" spans="1:7" ht="15.75">
      <c r="A528" s="205" t="s">
        <v>3085</v>
      </c>
      <c r="B528" s="195" t="s">
        <v>4686</v>
      </c>
      <c r="C528" s="210" t="s">
        <v>823</v>
      </c>
      <c r="D528" s="173">
        <v>4</v>
      </c>
      <c r="E528" s="112"/>
      <c r="F528" s="111">
        <f t="shared" si="16"/>
        <v>0</v>
      </c>
      <c r="G528" s="111">
        <f t="shared" si="17"/>
        <v>0</v>
      </c>
    </row>
    <row r="529" spans="1:7" ht="25.5">
      <c r="A529" s="205" t="s">
        <v>3086</v>
      </c>
      <c r="B529" s="195" t="s">
        <v>4687</v>
      </c>
      <c r="C529" s="210" t="s">
        <v>823</v>
      </c>
      <c r="D529" s="173">
        <v>12</v>
      </c>
      <c r="E529" s="112"/>
      <c r="F529" s="111">
        <f t="shared" si="16"/>
        <v>0</v>
      </c>
      <c r="G529" s="111">
        <f t="shared" si="17"/>
        <v>0</v>
      </c>
    </row>
    <row r="530" spans="1:7" ht="15.75">
      <c r="A530" s="205" t="s">
        <v>3087</v>
      </c>
      <c r="B530" s="195" t="s">
        <v>216</v>
      </c>
      <c r="C530" s="210" t="s">
        <v>823</v>
      </c>
      <c r="D530" s="173">
        <v>2</v>
      </c>
      <c r="E530" s="112"/>
      <c r="F530" s="111">
        <f t="shared" si="16"/>
        <v>0</v>
      </c>
      <c r="G530" s="111">
        <f t="shared" si="17"/>
        <v>0</v>
      </c>
    </row>
    <row r="531" spans="1:7" ht="15.75">
      <c r="A531" s="205" t="s">
        <v>3088</v>
      </c>
      <c r="B531" s="195" t="s">
        <v>4688</v>
      </c>
      <c r="C531" s="210" t="s">
        <v>823</v>
      </c>
      <c r="D531" s="173">
        <v>1</v>
      </c>
      <c r="E531" s="112"/>
      <c r="F531" s="111">
        <f t="shared" si="16"/>
        <v>0</v>
      </c>
      <c r="G531" s="111">
        <f t="shared" si="17"/>
        <v>0</v>
      </c>
    </row>
    <row r="532" spans="1:7" ht="15.75">
      <c r="A532" s="205" t="s">
        <v>3089</v>
      </c>
      <c r="B532" s="195" t="s">
        <v>4689</v>
      </c>
      <c r="C532" s="210" t="s">
        <v>823</v>
      </c>
      <c r="D532" s="173">
        <v>1</v>
      </c>
      <c r="E532" s="112"/>
      <c r="F532" s="111">
        <f t="shared" si="16"/>
        <v>0</v>
      </c>
      <c r="G532" s="111">
        <f t="shared" si="17"/>
        <v>0</v>
      </c>
    </row>
    <row r="533" spans="1:7" ht="15.75">
      <c r="A533" s="205" t="s">
        <v>3090</v>
      </c>
      <c r="B533" s="195" t="s">
        <v>993</v>
      </c>
      <c r="C533" s="210" t="s">
        <v>823</v>
      </c>
      <c r="D533" s="173">
        <v>1</v>
      </c>
      <c r="E533" s="112"/>
      <c r="F533" s="111">
        <f t="shared" si="16"/>
        <v>0</v>
      </c>
      <c r="G533" s="111">
        <f t="shared" si="17"/>
        <v>0</v>
      </c>
    </row>
    <row r="534" spans="1:7" ht="15.75">
      <c r="A534" s="205" t="s">
        <v>3091</v>
      </c>
      <c r="B534" s="195" t="s">
        <v>4690</v>
      </c>
      <c r="C534" s="210" t="s">
        <v>823</v>
      </c>
      <c r="D534" s="173">
        <v>1</v>
      </c>
      <c r="E534" s="112"/>
      <c r="F534" s="111">
        <f t="shared" si="16"/>
        <v>0</v>
      </c>
      <c r="G534" s="111">
        <f t="shared" si="17"/>
        <v>0</v>
      </c>
    </row>
    <row r="535" spans="1:7" ht="15.75">
      <c r="A535" s="205" t="s">
        <v>3092</v>
      </c>
      <c r="B535" s="195" t="s">
        <v>4691</v>
      </c>
      <c r="C535" s="210" t="s">
        <v>823</v>
      </c>
      <c r="D535" s="173">
        <v>1</v>
      </c>
      <c r="E535" s="112"/>
      <c r="F535" s="111">
        <f t="shared" si="16"/>
        <v>0</v>
      </c>
      <c r="G535" s="111">
        <f t="shared" si="17"/>
        <v>0</v>
      </c>
    </row>
    <row r="536" spans="1:7" ht="15.75">
      <c r="A536" s="205" t="s">
        <v>3093</v>
      </c>
      <c r="B536" s="195" t="s">
        <v>4692</v>
      </c>
      <c r="C536" s="210" t="s">
        <v>823</v>
      </c>
      <c r="D536" s="173">
        <v>1</v>
      </c>
      <c r="E536" s="112"/>
      <c r="F536" s="111">
        <f t="shared" si="16"/>
        <v>0</v>
      </c>
      <c r="G536" s="111">
        <f t="shared" si="17"/>
        <v>0</v>
      </c>
    </row>
    <row r="537" spans="1:7" ht="15.75">
      <c r="A537" s="205" t="s">
        <v>3094</v>
      </c>
      <c r="B537" s="195" t="s">
        <v>4693</v>
      </c>
      <c r="C537" s="210" t="s">
        <v>823</v>
      </c>
      <c r="D537" s="173">
        <v>1</v>
      </c>
      <c r="E537" s="112"/>
      <c r="F537" s="111">
        <f t="shared" si="16"/>
        <v>0</v>
      </c>
      <c r="G537" s="111">
        <f t="shared" si="17"/>
        <v>0</v>
      </c>
    </row>
    <row r="538" spans="1:7" ht="15.75">
      <c r="A538" s="205" t="s">
        <v>3095</v>
      </c>
      <c r="B538" s="195" t="s">
        <v>4694</v>
      </c>
      <c r="C538" s="210" t="s">
        <v>823</v>
      </c>
      <c r="D538" s="173">
        <v>1</v>
      </c>
      <c r="E538" s="112"/>
      <c r="F538" s="111">
        <f t="shared" si="16"/>
        <v>0</v>
      </c>
      <c r="G538" s="111">
        <f t="shared" si="17"/>
        <v>0</v>
      </c>
    </row>
    <row r="539" spans="1:7" ht="15.75">
      <c r="A539" s="205" t="s">
        <v>3096</v>
      </c>
      <c r="B539" s="195" t="s">
        <v>4695</v>
      </c>
      <c r="C539" s="210" t="s">
        <v>823</v>
      </c>
      <c r="D539" s="173">
        <v>1</v>
      </c>
      <c r="E539" s="112"/>
      <c r="F539" s="111">
        <f aca="true" t="shared" si="18" ref="F539:F585">SUM(E539*1.2)</f>
        <v>0</v>
      </c>
      <c r="G539" s="111">
        <f aca="true" t="shared" si="19" ref="G539:G585">SUM(D539*E539)</f>
        <v>0</v>
      </c>
    </row>
    <row r="540" spans="1:7" ht="15.75">
      <c r="A540" s="205" t="s">
        <v>3097</v>
      </c>
      <c r="B540" s="195" t="s">
        <v>96</v>
      </c>
      <c r="C540" s="210" t="s">
        <v>823</v>
      </c>
      <c r="D540" s="173">
        <v>1</v>
      </c>
      <c r="E540" s="112"/>
      <c r="F540" s="111">
        <f t="shared" si="18"/>
        <v>0</v>
      </c>
      <c r="G540" s="111">
        <f t="shared" si="19"/>
        <v>0</v>
      </c>
    </row>
    <row r="541" spans="1:7" ht="15.75">
      <c r="A541" s="205" t="s">
        <v>3098</v>
      </c>
      <c r="B541" s="195" t="s">
        <v>97</v>
      </c>
      <c r="C541" s="210" t="s">
        <v>823</v>
      </c>
      <c r="D541" s="173">
        <v>1</v>
      </c>
      <c r="E541" s="112"/>
      <c r="F541" s="111">
        <f t="shared" si="18"/>
        <v>0</v>
      </c>
      <c r="G541" s="111">
        <f t="shared" si="19"/>
        <v>0</v>
      </c>
    </row>
    <row r="542" spans="1:7" ht="15.75">
      <c r="A542" s="205" t="s">
        <v>3099</v>
      </c>
      <c r="B542" s="195" t="s">
        <v>200</v>
      </c>
      <c r="C542" s="210" t="s">
        <v>823</v>
      </c>
      <c r="D542" s="173">
        <v>1</v>
      </c>
      <c r="E542" s="112"/>
      <c r="F542" s="111">
        <f t="shared" si="18"/>
        <v>0</v>
      </c>
      <c r="G542" s="111">
        <f t="shared" si="19"/>
        <v>0</v>
      </c>
    </row>
    <row r="543" spans="1:7" ht="15.75">
      <c r="A543" s="205" t="s">
        <v>3100</v>
      </c>
      <c r="B543" s="195" t="s">
        <v>201</v>
      </c>
      <c r="C543" s="210" t="s">
        <v>823</v>
      </c>
      <c r="D543" s="173">
        <v>1</v>
      </c>
      <c r="E543" s="112"/>
      <c r="F543" s="111">
        <f t="shared" si="18"/>
        <v>0</v>
      </c>
      <c r="G543" s="111">
        <f t="shared" si="19"/>
        <v>0</v>
      </c>
    </row>
    <row r="544" spans="1:7" ht="15.75">
      <c r="A544" s="205" t="s">
        <v>3101</v>
      </c>
      <c r="B544" s="195" t="s">
        <v>143</v>
      </c>
      <c r="C544" s="210" t="s">
        <v>823</v>
      </c>
      <c r="D544" s="173">
        <v>1</v>
      </c>
      <c r="E544" s="112"/>
      <c r="F544" s="111">
        <f t="shared" si="18"/>
        <v>0</v>
      </c>
      <c r="G544" s="111">
        <f t="shared" si="19"/>
        <v>0</v>
      </c>
    </row>
    <row r="545" spans="1:7" ht="15.75">
      <c r="A545" s="205" t="s">
        <v>3102</v>
      </c>
      <c r="B545" s="195" t="s">
        <v>144</v>
      </c>
      <c r="C545" s="210" t="s">
        <v>823</v>
      </c>
      <c r="D545" s="173">
        <v>1</v>
      </c>
      <c r="E545" s="112"/>
      <c r="F545" s="111">
        <f t="shared" si="18"/>
        <v>0</v>
      </c>
      <c r="G545" s="111">
        <f t="shared" si="19"/>
        <v>0</v>
      </c>
    </row>
    <row r="546" spans="1:7" ht="25.5">
      <c r="A546" s="205" t="s">
        <v>3103</v>
      </c>
      <c r="B546" s="195" t="s">
        <v>4696</v>
      </c>
      <c r="C546" s="210" t="s">
        <v>823</v>
      </c>
      <c r="D546" s="173">
        <v>1</v>
      </c>
      <c r="E546" s="112"/>
      <c r="F546" s="111">
        <f t="shared" si="18"/>
        <v>0</v>
      </c>
      <c r="G546" s="111">
        <f t="shared" si="19"/>
        <v>0</v>
      </c>
    </row>
    <row r="547" spans="1:7" ht="15.75">
      <c r="A547" s="205" t="s">
        <v>3104</v>
      </c>
      <c r="B547" s="195" t="s">
        <v>4697</v>
      </c>
      <c r="C547" s="210" t="s">
        <v>823</v>
      </c>
      <c r="D547" s="173">
        <v>1</v>
      </c>
      <c r="E547" s="112"/>
      <c r="F547" s="111">
        <f t="shared" si="18"/>
        <v>0</v>
      </c>
      <c r="G547" s="111">
        <f t="shared" si="19"/>
        <v>0</v>
      </c>
    </row>
    <row r="548" spans="1:7" ht="15.75">
      <c r="A548" s="205" t="s">
        <v>3105</v>
      </c>
      <c r="B548" s="195" t="s">
        <v>4698</v>
      </c>
      <c r="C548" s="210" t="s">
        <v>823</v>
      </c>
      <c r="D548" s="173">
        <v>1</v>
      </c>
      <c r="E548" s="112"/>
      <c r="F548" s="111">
        <f t="shared" si="18"/>
        <v>0</v>
      </c>
      <c r="G548" s="111">
        <f t="shared" si="19"/>
        <v>0</v>
      </c>
    </row>
    <row r="549" spans="1:7" ht="15.75">
      <c r="A549" s="205" t="s">
        <v>3106</v>
      </c>
      <c r="B549" s="195" t="s">
        <v>4699</v>
      </c>
      <c r="C549" s="210" t="s">
        <v>823</v>
      </c>
      <c r="D549" s="173">
        <v>1</v>
      </c>
      <c r="E549" s="112"/>
      <c r="F549" s="111">
        <f t="shared" si="18"/>
        <v>0</v>
      </c>
      <c r="G549" s="111">
        <f t="shared" si="19"/>
        <v>0</v>
      </c>
    </row>
    <row r="550" spans="1:7" ht="15.75">
      <c r="A550" s="205" t="s">
        <v>3107</v>
      </c>
      <c r="B550" s="195" t="s">
        <v>4700</v>
      </c>
      <c r="C550" s="210" t="s">
        <v>823</v>
      </c>
      <c r="D550" s="173">
        <v>1</v>
      </c>
      <c r="E550" s="112"/>
      <c r="F550" s="111">
        <f t="shared" si="18"/>
        <v>0</v>
      </c>
      <c r="G550" s="111">
        <f t="shared" si="19"/>
        <v>0</v>
      </c>
    </row>
    <row r="551" spans="1:7" ht="15.75">
      <c r="A551" s="205" t="s">
        <v>3108</v>
      </c>
      <c r="B551" s="195" t="s">
        <v>115</v>
      </c>
      <c r="C551" s="210" t="s">
        <v>823</v>
      </c>
      <c r="D551" s="173">
        <v>1</v>
      </c>
      <c r="E551" s="112"/>
      <c r="F551" s="111">
        <f t="shared" si="18"/>
        <v>0</v>
      </c>
      <c r="G551" s="111">
        <f t="shared" si="19"/>
        <v>0</v>
      </c>
    </row>
    <row r="552" spans="1:7" ht="15.75">
      <c r="A552" s="205" t="s">
        <v>3109</v>
      </c>
      <c r="B552" s="195" t="s">
        <v>4701</v>
      </c>
      <c r="C552" s="210" t="s">
        <v>823</v>
      </c>
      <c r="D552" s="173">
        <v>1</v>
      </c>
      <c r="E552" s="112"/>
      <c r="F552" s="111">
        <f t="shared" si="18"/>
        <v>0</v>
      </c>
      <c r="G552" s="111">
        <f t="shared" si="19"/>
        <v>0</v>
      </c>
    </row>
    <row r="553" spans="1:7" ht="15.75">
      <c r="A553" s="205" t="s">
        <v>3110</v>
      </c>
      <c r="B553" s="195" t="s">
        <v>4702</v>
      </c>
      <c r="C553" s="210" t="s">
        <v>823</v>
      </c>
      <c r="D553" s="173">
        <v>1</v>
      </c>
      <c r="E553" s="112"/>
      <c r="F553" s="111">
        <f t="shared" si="18"/>
        <v>0</v>
      </c>
      <c r="G553" s="111">
        <f t="shared" si="19"/>
        <v>0</v>
      </c>
    </row>
    <row r="554" spans="1:7" ht="15.75">
      <c r="A554" s="205" t="s">
        <v>3111</v>
      </c>
      <c r="B554" s="195" t="s">
        <v>103</v>
      </c>
      <c r="C554" s="210" t="s">
        <v>823</v>
      </c>
      <c r="D554" s="173">
        <v>1</v>
      </c>
      <c r="E554" s="112"/>
      <c r="F554" s="111">
        <f t="shared" si="18"/>
        <v>0</v>
      </c>
      <c r="G554" s="111">
        <f t="shared" si="19"/>
        <v>0</v>
      </c>
    </row>
    <row r="555" spans="1:7" ht="15.75">
      <c r="A555" s="205" t="s">
        <v>3112</v>
      </c>
      <c r="B555" s="195" t="s">
        <v>4703</v>
      </c>
      <c r="C555" s="210" t="s">
        <v>823</v>
      </c>
      <c r="D555" s="173">
        <v>1</v>
      </c>
      <c r="E555" s="112"/>
      <c r="F555" s="111">
        <f t="shared" si="18"/>
        <v>0</v>
      </c>
      <c r="G555" s="111">
        <f t="shared" si="19"/>
        <v>0</v>
      </c>
    </row>
    <row r="556" spans="1:7" ht="15.75">
      <c r="A556" s="205" t="s">
        <v>3113</v>
      </c>
      <c r="B556" s="195" t="s">
        <v>4704</v>
      </c>
      <c r="C556" s="210" t="s">
        <v>823</v>
      </c>
      <c r="D556" s="173">
        <v>1</v>
      </c>
      <c r="E556" s="112"/>
      <c r="F556" s="111">
        <f t="shared" si="18"/>
        <v>0</v>
      </c>
      <c r="G556" s="111">
        <f t="shared" si="19"/>
        <v>0</v>
      </c>
    </row>
    <row r="557" spans="1:7" ht="15.75">
      <c r="A557" s="205" t="s">
        <v>3114</v>
      </c>
      <c r="B557" s="195" t="s">
        <v>4705</v>
      </c>
      <c r="C557" s="210" t="s">
        <v>823</v>
      </c>
      <c r="D557" s="173">
        <v>1</v>
      </c>
      <c r="E557" s="112"/>
      <c r="F557" s="111">
        <f t="shared" si="18"/>
        <v>0</v>
      </c>
      <c r="G557" s="111">
        <f t="shared" si="19"/>
        <v>0</v>
      </c>
    </row>
    <row r="558" spans="1:7" ht="15.75">
      <c r="A558" s="205" t="s">
        <v>3115</v>
      </c>
      <c r="B558" s="195" t="s">
        <v>4706</v>
      </c>
      <c r="C558" s="210" t="s">
        <v>823</v>
      </c>
      <c r="D558" s="173">
        <v>1</v>
      </c>
      <c r="E558" s="112"/>
      <c r="F558" s="111">
        <f t="shared" si="18"/>
        <v>0</v>
      </c>
      <c r="G558" s="111">
        <f t="shared" si="19"/>
        <v>0</v>
      </c>
    </row>
    <row r="559" spans="1:7" ht="15.75">
      <c r="A559" s="205" t="s">
        <v>3116</v>
      </c>
      <c r="B559" s="195" t="s">
        <v>4707</v>
      </c>
      <c r="C559" s="210" t="s">
        <v>823</v>
      </c>
      <c r="D559" s="173">
        <v>1</v>
      </c>
      <c r="E559" s="112"/>
      <c r="F559" s="111">
        <f t="shared" si="18"/>
        <v>0</v>
      </c>
      <c r="G559" s="111">
        <f t="shared" si="19"/>
        <v>0</v>
      </c>
    </row>
    <row r="560" spans="1:7" ht="15.75">
      <c r="A560" s="205" t="s">
        <v>3117</v>
      </c>
      <c r="B560" s="195" t="s">
        <v>4708</v>
      </c>
      <c r="C560" s="210" t="s">
        <v>823</v>
      </c>
      <c r="D560" s="173">
        <v>1</v>
      </c>
      <c r="E560" s="112"/>
      <c r="F560" s="111">
        <f t="shared" si="18"/>
        <v>0</v>
      </c>
      <c r="G560" s="111">
        <f t="shared" si="19"/>
        <v>0</v>
      </c>
    </row>
    <row r="561" spans="1:7" ht="15.75">
      <c r="A561" s="205" t="s">
        <v>3118</v>
      </c>
      <c r="B561" s="195" t="s">
        <v>4709</v>
      </c>
      <c r="C561" s="210" t="s">
        <v>823</v>
      </c>
      <c r="D561" s="173">
        <v>1</v>
      </c>
      <c r="E561" s="112"/>
      <c r="F561" s="111">
        <f t="shared" si="18"/>
        <v>0</v>
      </c>
      <c r="G561" s="111">
        <f t="shared" si="19"/>
        <v>0</v>
      </c>
    </row>
    <row r="562" spans="1:7" ht="15.75">
      <c r="A562" s="205" t="s">
        <v>3119</v>
      </c>
      <c r="B562" s="195" t="s">
        <v>4710</v>
      </c>
      <c r="C562" s="210" t="s">
        <v>823</v>
      </c>
      <c r="D562" s="173">
        <v>1</v>
      </c>
      <c r="E562" s="112"/>
      <c r="F562" s="111">
        <f t="shared" si="18"/>
        <v>0</v>
      </c>
      <c r="G562" s="111">
        <f t="shared" si="19"/>
        <v>0</v>
      </c>
    </row>
    <row r="563" spans="1:7" ht="15.75">
      <c r="A563" s="205" t="s">
        <v>3120</v>
      </c>
      <c r="B563" s="195" t="s">
        <v>4711</v>
      </c>
      <c r="C563" s="210" t="s">
        <v>823</v>
      </c>
      <c r="D563" s="173">
        <v>1</v>
      </c>
      <c r="E563" s="112"/>
      <c r="F563" s="111">
        <f t="shared" si="18"/>
        <v>0</v>
      </c>
      <c r="G563" s="111">
        <f t="shared" si="19"/>
        <v>0</v>
      </c>
    </row>
    <row r="564" spans="1:7" ht="15.75">
      <c r="A564" s="205" t="s">
        <v>3121</v>
      </c>
      <c r="B564" s="195" t="s">
        <v>4712</v>
      </c>
      <c r="C564" s="210" t="s">
        <v>823</v>
      </c>
      <c r="D564" s="173">
        <v>1</v>
      </c>
      <c r="E564" s="112"/>
      <c r="F564" s="111">
        <f t="shared" si="18"/>
        <v>0</v>
      </c>
      <c r="G564" s="111">
        <f t="shared" si="19"/>
        <v>0</v>
      </c>
    </row>
    <row r="565" spans="1:7" ht="25.5">
      <c r="A565" s="205" t="s">
        <v>3122</v>
      </c>
      <c r="B565" s="195" t="s">
        <v>4713</v>
      </c>
      <c r="C565" s="210" t="s">
        <v>823</v>
      </c>
      <c r="D565" s="173">
        <v>1</v>
      </c>
      <c r="E565" s="112"/>
      <c r="F565" s="111">
        <f t="shared" si="18"/>
        <v>0</v>
      </c>
      <c r="G565" s="111">
        <f t="shared" si="19"/>
        <v>0</v>
      </c>
    </row>
    <row r="566" spans="1:7" ht="15.75">
      <c r="A566" s="205" t="s">
        <v>3123</v>
      </c>
      <c r="B566" s="195" t="s">
        <v>4714</v>
      </c>
      <c r="C566" s="210" t="s">
        <v>823</v>
      </c>
      <c r="D566" s="173">
        <v>1</v>
      </c>
      <c r="E566" s="112"/>
      <c r="F566" s="111">
        <f t="shared" si="18"/>
        <v>0</v>
      </c>
      <c r="G566" s="111">
        <f t="shared" si="19"/>
        <v>0</v>
      </c>
    </row>
    <row r="567" spans="1:7" ht="15.75">
      <c r="A567" s="205" t="s">
        <v>3124</v>
      </c>
      <c r="B567" s="196" t="s">
        <v>4715</v>
      </c>
      <c r="C567" s="210" t="s">
        <v>823</v>
      </c>
      <c r="D567" s="173">
        <v>1</v>
      </c>
      <c r="E567" s="112"/>
      <c r="F567" s="111">
        <f t="shared" si="18"/>
        <v>0</v>
      </c>
      <c r="G567" s="111">
        <f t="shared" si="19"/>
        <v>0</v>
      </c>
    </row>
    <row r="568" spans="1:7" ht="15.75">
      <c r="A568" s="205" t="s">
        <v>3125</v>
      </c>
      <c r="B568" s="196" t="s">
        <v>4716</v>
      </c>
      <c r="C568" s="210" t="s">
        <v>823</v>
      </c>
      <c r="D568" s="173">
        <v>1</v>
      </c>
      <c r="E568" s="112"/>
      <c r="F568" s="111">
        <f t="shared" si="18"/>
        <v>0</v>
      </c>
      <c r="G568" s="111">
        <f t="shared" si="19"/>
        <v>0</v>
      </c>
    </row>
    <row r="569" spans="1:7" ht="15.75">
      <c r="A569" s="205" t="s">
        <v>3126</v>
      </c>
      <c r="B569" s="195" t="s">
        <v>4717</v>
      </c>
      <c r="C569" s="210" t="s">
        <v>823</v>
      </c>
      <c r="D569" s="173">
        <v>1</v>
      </c>
      <c r="E569" s="112"/>
      <c r="F569" s="111">
        <f t="shared" si="18"/>
        <v>0</v>
      </c>
      <c r="G569" s="111">
        <f t="shared" si="19"/>
        <v>0</v>
      </c>
    </row>
    <row r="570" spans="1:7" ht="15.75">
      <c r="A570" s="205" t="s">
        <v>3127</v>
      </c>
      <c r="B570" s="195" t="s">
        <v>4718</v>
      </c>
      <c r="C570" s="210" t="s">
        <v>823</v>
      </c>
      <c r="D570" s="173">
        <v>1</v>
      </c>
      <c r="E570" s="112"/>
      <c r="F570" s="111">
        <f t="shared" si="18"/>
        <v>0</v>
      </c>
      <c r="G570" s="111">
        <f t="shared" si="19"/>
        <v>0</v>
      </c>
    </row>
    <row r="571" spans="1:7" ht="15.75">
      <c r="A571" s="205" t="s">
        <v>3128</v>
      </c>
      <c r="B571" s="195" t="s">
        <v>4719</v>
      </c>
      <c r="C571" s="210" t="s">
        <v>823</v>
      </c>
      <c r="D571" s="173">
        <v>8</v>
      </c>
      <c r="E571" s="112"/>
      <c r="F571" s="111">
        <f t="shared" si="18"/>
        <v>0</v>
      </c>
      <c r="G571" s="111">
        <f t="shared" si="19"/>
        <v>0</v>
      </c>
    </row>
    <row r="572" spans="1:7" ht="15.75">
      <c r="A572" s="205" t="s">
        <v>3129</v>
      </c>
      <c r="B572" s="195" t="s">
        <v>4720</v>
      </c>
      <c r="C572" s="210" t="s">
        <v>823</v>
      </c>
      <c r="D572" s="173">
        <v>1</v>
      </c>
      <c r="E572" s="112"/>
      <c r="F572" s="111">
        <f t="shared" si="18"/>
        <v>0</v>
      </c>
      <c r="G572" s="111">
        <f t="shared" si="19"/>
        <v>0</v>
      </c>
    </row>
    <row r="573" spans="1:7" ht="15.75">
      <c r="A573" s="205" t="s">
        <v>3130</v>
      </c>
      <c r="B573" s="195" t="s">
        <v>4721</v>
      </c>
      <c r="C573" s="210" t="s">
        <v>823</v>
      </c>
      <c r="D573" s="173">
        <v>1</v>
      </c>
      <c r="E573" s="112"/>
      <c r="F573" s="111">
        <f t="shared" si="18"/>
        <v>0</v>
      </c>
      <c r="G573" s="111">
        <f t="shared" si="19"/>
        <v>0</v>
      </c>
    </row>
    <row r="574" spans="1:7" ht="15.75">
      <c r="A574" s="205" t="s">
        <v>3131</v>
      </c>
      <c r="B574" s="195" t="s">
        <v>4722</v>
      </c>
      <c r="C574" s="210" t="s">
        <v>823</v>
      </c>
      <c r="D574" s="173">
        <v>1</v>
      </c>
      <c r="E574" s="112"/>
      <c r="F574" s="111">
        <f t="shared" si="18"/>
        <v>0</v>
      </c>
      <c r="G574" s="111">
        <f t="shared" si="19"/>
        <v>0</v>
      </c>
    </row>
    <row r="575" spans="1:7" ht="15.75">
      <c r="A575" s="205" t="s">
        <v>3132</v>
      </c>
      <c r="B575" s="195" t="s">
        <v>4723</v>
      </c>
      <c r="C575" s="210" t="s">
        <v>823</v>
      </c>
      <c r="D575" s="173">
        <v>2</v>
      </c>
      <c r="E575" s="112"/>
      <c r="F575" s="111">
        <f t="shared" si="18"/>
        <v>0</v>
      </c>
      <c r="G575" s="111">
        <f t="shared" si="19"/>
        <v>0</v>
      </c>
    </row>
    <row r="576" spans="1:7" ht="15.75">
      <c r="A576" s="205" t="s">
        <v>3133</v>
      </c>
      <c r="B576" s="195" t="s">
        <v>4724</v>
      </c>
      <c r="C576" s="210" t="s">
        <v>823</v>
      </c>
      <c r="D576" s="173">
        <v>2</v>
      </c>
      <c r="E576" s="112"/>
      <c r="F576" s="111">
        <f t="shared" si="18"/>
        <v>0</v>
      </c>
      <c r="G576" s="111">
        <f t="shared" si="19"/>
        <v>0</v>
      </c>
    </row>
    <row r="577" spans="1:7" ht="25.5">
      <c r="A577" s="205" t="s">
        <v>3134</v>
      </c>
      <c r="B577" s="195" t="s">
        <v>4725</v>
      </c>
      <c r="C577" s="210" t="s">
        <v>823</v>
      </c>
      <c r="D577" s="173">
        <v>2</v>
      </c>
      <c r="E577" s="112"/>
      <c r="F577" s="111">
        <f t="shared" si="18"/>
        <v>0</v>
      </c>
      <c r="G577" s="111">
        <f t="shared" si="19"/>
        <v>0</v>
      </c>
    </row>
    <row r="578" spans="1:7" ht="15.75">
      <c r="A578" s="205" t="s">
        <v>3135</v>
      </c>
      <c r="B578" s="195" t="s">
        <v>4726</v>
      </c>
      <c r="C578" s="210" t="s">
        <v>823</v>
      </c>
      <c r="D578" s="173">
        <v>2</v>
      </c>
      <c r="E578" s="112"/>
      <c r="F578" s="111">
        <f t="shared" si="18"/>
        <v>0</v>
      </c>
      <c r="G578" s="111">
        <f t="shared" si="19"/>
        <v>0</v>
      </c>
    </row>
    <row r="579" spans="1:7" ht="15.75">
      <c r="A579" s="205" t="s">
        <v>3136</v>
      </c>
      <c r="B579" s="195" t="s">
        <v>4727</v>
      </c>
      <c r="C579" s="210" t="s">
        <v>823</v>
      </c>
      <c r="D579" s="173">
        <v>2</v>
      </c>
      <c r="E579" s="112"/>
      <c r="F579" s="111">
        <f t="shared" si="18"/>
        <v>0</v>
      </c>
      <c r="G579" s="111">
        <f t="shared" si="19"/>
        <v>0</v>
      </c>
    </row>
    <row r="580" spans="1:7" ht="25.5">
      <c r="A580" s="205" t="s">
        <v>3137</v>
      </c>
      <c r="B580" s="195" t="s">
        <v>4728</v>
      </c>
      <c r="C580" s="210" t="s">
        <v>823</v>
      </c>
      <c r="D580" s="173">
        <v>40</v>
      </c>
      <c r="E580" s="112"/>
      <c r="F580" s="111">
        <f t="shared" si="18"/>
        <v>0</v>
      </c>
      <c r="G580" s="111">
        <f t="shared" si="19"/>
        <v>0</v>
      </c>
    </row>
    <row r="581" spans="1:7" ht="15.75">
      <c r="A581" s="205" t="s">
        <v>3138</v>
      </c>
      <c r="B581" s="195" t="s">
        <v>4729</v>
      </c>
      <c r="C581" s="210" t="s">
        <v>823</v>
      </c>
      <c r="D581" s="173">
        <v>2</v>
      </c>
      <c r="E581" s="112"/>
      <c r="F581" s="111">
        <f t="shared" si="18"/>
        <v>0</v>
      </c>
      <c r="G581" s="111">
        <f t="shared" si="19"/>
        <v>0</v>
      </c>
    </row>
    <row r="582" spans="1:7" ht="25.5">
      <c r="A582" s="205" t="s">
        <v>3139</v>
      </c>
      <c r="B582" s="195" t="s">
        <v>4730</v>
      </c>
      <c r="C582" s="210" t="s">
        <v>823</v>
      </c>
      <c r="D582" s="173">
        <v>1</v>
      </c>
      <c r="E582" s="112"/>
      <c r="F582" s="111">
        <f t="shared" si="18"/>
        <v>0</v>
      </c>
      <c r="G582" s="111">
        <f t="shared" si="19"/>
        <v>0</v>
      </c>
    </row>
    <row r="583" spans="1:7" ht="15.75">
      <c r="A583" s="205" t="s">
        <v>3140</v>
      </c>
      <c r="B583" s="195" t="s">
        <v>4731</v>
      </c>
      <c r="C583" s="210" t="s">
        <v>823</v>
      </c>
      <c r="D583" s="173">
        <v>2</v>
      </c>
      <c r="E583" s="112"/>
      <c r="F583" s="111">
        <f t="shared" si="18"/>
        <v>0</v>
      </c>
      <c r="G583" s="111">
        <f t="shared" si="19"/>
        <v>0</v>
      </c>
    </row>
    <row r="584" spans="1:7" ht="15.75">
      <c r="A584" s="205" t="s">
        <v>3141</v>
      </c>
      <c r="B584" s="195" t="s">
        <v>4732</v>
      </c>
      <c r="C584" s="210" t="s">
        <v>28</v>
      </c>
      <c r="D584" s="173">
        <v>100</v>
      </c>
      <c r="E584" s="112"/>
      <c r="F584" s="111">
        <f t="shared" si="18"/>
        <v>0</v>
      </c>
      <c r="G584" s="111">
        <f t="shared" si="19"/>
        <v>0</v>
      </c>
    </row>
    <row r="585" spans="1:7" ht="16.5" thickBot="1">
      <c r="A585" s="205" t="s">
        <v>3142</v>
      </c>
      <c r="B585" s="195" t="s">
        <v>4733</v>
      </c>
      <c r="C585" s="210" t="s">
        <v>11</v>
      </c>
      <c r="D585" s="173">
        <v>100</v>
      </c>
      <c r="E585" s="112"/>
      <c r="F585" s="111">
        <f t="shared" si="18"/>
        <v>0</v>
      </c>
      <c r="G585" s="111">
        <f t="shared" si="19"/>
        <v>0</v>
      </c>
    </row>
    <row r="586" spans="1:7" ht="16.5" thickBot="1">
      <c r="A586" s="206"/>
      <c r="B586" s="197"/>
      <c r="C586" s="212"/>
      <c r="D586" s="212"/>
      <c r="E586" s="243" t="s">
        <v>1251</v>
      </c>
      <c r="F586" s="243"/>
      <c r="G586" s="113">
        <f>SUM(G346:G585)</f>
        <v>0</v>
      </c>
    </row>
    <row r="587" spans="1:7" ht="16.5" thickBot="1">
      <c r="A587" s="206"/>
      <c r="B587" s="197"/>
      <c r="C587" s="212"/>
      <c r="D587" s="212"/>
      <c r="E587" s="243" t="s">
        <v>1252</v>
      </c>
      <c r="F587" s="243"/>
      <c r="G587" s="113">
        <f>SUM(G586*0.2)</f>
        <v>0</v>
      </c>
    </row>
    <row r="588" spans="1:7" ht="16.5" thickBot="1">
      <c r="A588" s="206"/>
      <c r="B588" s="197"/>
      <c r="C588" s="212"/>
      <c r="D588" s="212"/>
      <c r="E588" s="243" t="s">
        <v>1253</v>
      </c>
      <c r="F588" s="243"/>
      <c r="G588" s="113">
        <f>SUM(G586:G587)</f>
        <v>0</v>
      </c>
    </row>
    <row r="590" spans="1:7" ht="30" customHeight="1">
      <c r="A590" s="199" t="s">
        <v>1452</v>
      </c>
      <c r="B590" s="252" t="s">
        <v>1175</v>
      </c>
      <c r="C590" s="252"/>
      <c r="D590" s="102" t="s">
        <v>1246</v>
      </c>
      <c r="E590" s="177"/>
      <c r="F590" s="177"/>
      <c r="G590" s="177"/>
    </row>
    <row r="591" spans="1:7" ht="30" customHeight="1" thickBot="1">
      <c r="A591" s="200" t="s">
        <v>820</v>
      </c>
      <c r="B591" s="105" t="s">
        <v>1247</v>
      </c>
      <c r="C591" s="106" t="s">
        <v>9</v>
      </c>
      <c r="D591" s="107" t="s">
        <v>4470</v>
      </c>
      <c r="E591" s="108" t="s">
        <v>1248</v>
      </c>
      <c r="F591" s="108" t="s">
        <v>1249</v>
      </c>
      <c r="G591" s="108" t="s">
        <v>1250</v>
      </c>
    </row>
    <row r="592" spans="1:7" ht="14.25">
      <c r="A592" s="207" t="s">
        <v>3143</v>
      </c>
      <c r="B592" s="188" t="s">
        <v>695</v>
      </c>
      <c r="C592" s="61" t="s">
        <v>6</v>
      </c>
      <c r="D592" s="181">
        <v>9</v>
      </c>
      <c r="E592" s="178"/>
      <c r="F592" s="178">
        <f>SUM(E592*1.2)</f>
        <v>0</v>
      </c>
      <c r="G592" s="178">
        <f>SUM(D592*E592)</f>
        <v>0</v>
      </c>
    </row>
    <row r="593" spans="1:7" ht="14.25">
      <c r="A593" s="207" t="s">
        <v>3144</v>
      </c>
      <c r="B593" s="189" t="s">
        <v>257</v>
      </c>
      <c r="C593" s="62" t="s">
        <v>258</v>
      </c>
      <c r="D593" s="173">
        <v>20</v>
      </c>
      <c r="E593" s="179"/>
      <c r="F593" s="178">
        <f aca="true" t="shared" si="20" ref="F593:F656">SUM(E593*1.2)</f>
        <v>0</v>
      </c>
      <c r="G593" s="178">
        <f aca="true" t="shared" si="21" ref="G593:G656">SUM(D593*E593)</f>
        <v>0</v>
      </c>
    </row>
    <row r="594" spans="1:7" ht="14.25">
      <c r="A594" s="207" t="s">
        <v>3145</v>
      </c>
      <c r="B594" s="189" t="s">
        <v>259</v>
      </c>
      <c r="C594" s="62" t="s">
        <v>258</v>
      </c>
      <c r="D594" s="173">
        <v>20</v>
      </c>
      <c r="E594" s="179"/>
      <c r="F594" s="178">
        <f t="shared" si="20"/>
        <v>0</v>
      </c>
      <c r="G594" s="178">
        <f t="shared" si="21"/>
        <v>0</v>
      </c>
    </row>
    <row r="595" spans="1:7" ht="14.25">
      <c r="A595" s="207" t="s">
        <v>3146</v>
      </c>
      <c r="B595" s="189" t="s">
        <v>696</v>
      </c>
      <c r="C595" s="62" t="s">
        <v>258</v>
      </c>
      <c r="D595" s="173">
        <v>74</v>
      </c>
      <c r="E595" s="179"/>
      <c r="F595" s="178">
        <f t="shared" si="20"/>
        <v>0</v>
      </c>
      <c r="G595" s="178">
        <f t="shared" si="21"/>
        <v>0</v>
      </c>
    </row>
    <row r="596" spans="1:7" ht="14.25">
      <c r="A596" s="207" t="s">
        <v>3147</v>
      </c>
      <c r="B596" s="189" t="s">
        <v>261</v>
      </c>
      <c r="C596" s="62" t="s">
        <v>262</v>
      </c>
      <c r="D596" s="173">
        <v>11</v>
      </c>
      <c r="E596" s="179"/>
      <c r="F596" s="178">
        <f t="shared" si="20"/>
        <v>0</v>
      </c>
      <c r="G596" s="178">
        <f t="shared" si="21"/>
        <v>0</v>
      </c>
    </row>
    <row r="597" spans="1:7" ht="14.25">
      <c r="A597" s="207" t="s">
        <v>3148</v>
      </c>
      <c r="B597" s="189" t="s">
        <v>944</v>
      </c>
      <c r="C597" s="62" t="s">
        <v>258</v>
      </c>
      <c r="D597" s="173">
        <v>160</v>
      </c>
      <c r="E597" s="179"/>
      <c r="F597" s="178">
        <f t="shared" si="20"/>
        <v>0</v>
      </c>
      <c r="G597" s="178">
        <f t="shared" si="21"/>
        <v>0</v>
      </c>
    </row>
    <row r="598" spans="1:7" ht="14.25">
      <c r="A598" s="207" t="s">
        <v>3149</v>
      </c>
      <c r="B598" s="189" t="s">
        <v>631</v>
      </c>
      <c r="C598" s="62" t="s">
        <v>258</v>
      </c>
      <c r="D598" s="173">
        <v>134</v>
      </c>
      <c r="E598" s="179"/>
      <c r="F598" s="178">
        <f t="shared" si="20"/>
        <v>0</v>
      </c>
      <c r="G598" s="178">
        <f t="shared" si="21"/>
        <v>0</v>
      </c>
    </row>
    <row r="599" spans="1:7" ht="14.25">
      <c r="A599" s="207" t="s">
        <v>3150</v>
      </c>
      <c r="B599" s="189" t="s">
        <v>264</v>
      </c>
      <c r="C599" s="62" t="s">
        <v>258</v>
      </c>
      <c r="D599" s="173">
        <v>12</v>
      </c>
      <c r="E599" s="179"/>
      <c r="F599" s="178">
        <f t="shared" si="20"/>
        <v>0</v>
      </c>
      <c r="G599" s="178">
        <f t="shared" si="21"/>
        <v>0</v>
      </c>
    </row>
    <row r="600" spans="1:7" ht="14.25">
      <c r="A600" s="207" t="s">
        <v>3151</v>
      </c>
      <c r="B600" s="189" t="s">
        <v>267</v>
      </c>
      <c r="C600" s="62" t="s">
        <v>7</v>
      </c>
      <c r="D600" s="173">
        <v>6</v>
      </c>
      <c r="E600" s="179"/>
      <c r="F600" s="178">
        <f t="shared" si="20"/>
        <v>0</v>
      </c>
      <c r="G600" s="178">
        <f t="shared" si="21"/>
        <v>0</v>
      </c>
    </row>
    <row r="601" spans="1:7" ht="14.25">
      <c r="A601" s="207" t="s">
        <v>3152</v>
      </c>
      <c r="B601" s="189" t="s">
        <v>268</v>
      </c>
      <c r="C601" s="62" t="s">
        <v>7</v>
      </c>
      <c r="D601" s="173">
        <v>5</v>
      </c>
      <c r="E601" s="179"/>
      <c r="F601" s="178">
        <f t="shared" si="20"/>
        <v>0</v>
      </c>
      <c r="G601" s="178">
        <f t="shared" si="21"/>
        <v>0</v>
      </c>
    </row>
    <row r="602" spans="1:7" ht="14.25">
      <c r="A602" s="207" t="s">
        <v>3153</v>
      </c>
      <c r="B602" s="189" t="s">
        <v>269</v>
      </c>
      <c r="C602" s="62" t="s">
        <v>270</v>
      </c>
      <c r="D602" s="173">
        <v>6</v>
      </c>
      <c r="E602" s="179"/>
      <c r="F602" s="178">
        <f t="shared" si="20"/>
        <v>0</v>
      </c>
      <c r="G602" s="178">
        <f t="shared" si="21"/>
        <v>0</v>
      </c>
    </row>
    <row r="603" spans="1:7" ht="14.25">
      <c r="A603" s="207" t="s">
        <v>3154</v>
      </c>
      <c r="B603" s="189" t="s">
        <v>272</v>
      </c>
      <c r="C603" s="62" t="s">
        <v>7</v>
      </c>
      <c r="D603" s="173">
        <v>8</v>
      </c>
      <c r="E603" s="179"/>
      <c r="F603" s="178">
        <f t="shared" si="20"/>
        <v>0</v>
      </c>
      <c r="G603" s="178">
        <f t="shared" si="21"/>
        <v>0</v>
      </c>
    </row>
    <row r="604" spans="1:7" ht="14.25">
      <c r="A604" s="207" t="s">
        <v>3155</v>
      </c>
      <c r="B604" s="189" t="s">
        <v>278</v>
      </c>
      <c r="C604" s="62" t="s">
        <v>7</v>
      </c>
      <c r="D604" s="173">
        <v>5</v>
      </c>
      <c r="E604" s="179"/>
      <c r="F604" s="178">
        <f t="shared" si="20"/>
        <v>0</v>
      </c>
      <c r="G604" s="178">
        <f t="shared" si="21"/>
        <v>0</v>
      </c>
    </row>
    <row r="605" spans="1:7" ht="14.25">
      <c r="A605" s="207" t="s">
        <v>3156</v>
      </c>
      <c r="B605" s="189" t="s">
        <v>697</v>
      </c>
      <c r="C605" s="62" t="s">
        <v>7</v>
      </c>
      <c r="D605" s="173">
        <v>6</v>
      </c>
      <c r="E605" s="179"/>
      <c r="F605" s="178">
        <f t="shared" si="20"/>
        <v>0</v>
      </c>
      <c r="G605" s="178">
        <f t="shared" si="21"/>
        <v>0</v>
      </c>
    </row>
    <row r="606" spans="1:7" ht="14.25">
      <c r="A606" s="207" t="s">
        <v>3157</v>
      </c>
      <c r="B606" s="189" t="s">
        <v>279</v>
      </c>
      <c r="C606" s="62" t="s">
        <v>7</v>
      </c>
      <c r="D606" s="173">
        <v>8</v>
      </c>
      <c r="E606" s="179"/>
      <c r="F606" s="178">
        <f t="shared" si="20"/>
        <v>0</v>
      </c>
      <c r="G606" s="178">
        <f t="shared" si="21"/>
        <v>0</v>
      </c>
    </row>
    <row r="607" spans="1:7" ht="14.25">
      <c r="A607" s="207" t="s">
        <v>3158</v>
      </c>
      <c r="B607" s="189" t="s">
        <v>698</v>
      </c>
      <c r="C607" s="62" t="s">
        <v>7</v>
      </c>
      <c r="D607" s="173">
        <v>7</v>
      </c>
      <c r="E607" s="179"/>
      <c r="F607" s="178">
        <f t="shared" si="20"/>
        <v>0</v>
      </c>
      <c r="G607" s="178">
        <f t="shared" si="21"/>
        <v>0</v>
      </c>
    </row>
    <row r="608" spans="1:7" ht="14.25">
      <c r="A608" s="207" t="s">
        <v>3159</v>
      </c>
      <c r="B608" s="189" t="s">
        <v>699</v>
      </c>
      <c r="C608" s="62" t="s">
        <v>75</v>
      </c>
      <c r="D608" s="173">
        <v>7</v>
      </c>
      <c r="E608" s="179"/>
      <c r="F608" s="178">
        <f t="shared" si="20"/>
        <v>0</v>
      </c>
      <c r="G608" s="178">
        <f t="shared" si="21"/>
        <v>0</v>
      </c>
    </row>
    <row r="609" spans="1:7" ht="14.25">
      <c r="A609" s="207" t="s">
        <v>3160</v>
      </c>
      <c r="B609" s="189" t="s">
        <v>700</v>
      </c>
      <c r="C609" s="62" t="s">
        <v>270</v>
      </c>
      <c r="D609" s="173">
        <v>7</v>
      </c>
      <c r="E609" s="179"/>
      <c r="F609" s="178">
        <f t="shared" si="20"/>
        <v>0</v>
      </c>
      <c r="G609" s="178">
        <f t="shared" si="21"/>
        <v>0</v>
      </c>
    </row>
    <row r="610" spans="1:7" ht="14.25">
      <c r="A610" s="207" t="s">
        <v>3161</v>
      </c>
      <c r="B610" s="189" t="s">
        <v>280</v>
      </c>
      <c r="C610" s="62" t="s">
        <v>7</v>
      </c>
      <c r="D610" s="173">
        <v>35</v>
      </c>
      <c r="E610" s="179"/>
      <c r="F610" s="178">
        <f t="shared" si="20"/>
        <v>0</v>
      </c>
      <c r="G610" s="178">
        <f t="shared" si="21"/>
        <v>0</v>
      </c>
    </row>
    <row r="611" spans="1:7" ht="14.25">
      <c r="A611" s="207" t="s">
        <v>3162</v>
      </c>
      <c r="B611" s="189" t="s">
        <v>281</v>
      </c>
      <c r="C611" s="62" t="s">
        <v>7</v>
      </c>
      <c r="D611" s="173">
        <v>8</v>
      </c>
      <c r="E611" s="179"/>
      <c r="F611" s="178">
        <f t="shared" si="20"/>
        <v>0</v>
      </c>
      <c r="G611" s="178">
        <f t="shared" si="21"/>
        <v>0</v>
      </c>
    </row>
    <row r="612" spans="1:7" ht="14.25">
      <c r="A612" s="207" t="s">
        <v>3163</v>
      </c>
      <c r="B612" s="189" t="s">
        <v>282</v>
      </c>
      <c r="C612" s="62" t="s">
        <v>7</v>
      </c>
      <c r="D612" s="173">
        <v>8</v>
      </c>
      <c r="E612" s="179"/>
      <c r="F612" s="178">
        <f t="shared" si="20"/>
        <v>0</v>
      </c>
      <c r="G612" s="178">
        <f t="shared" si="21"/>
        <v>0</v>
      </c>
    </row>
    <row r="613" spans="1:7" ht="14.25">
      <c r="A613" s="207" t="s">
        <v>3164</v>
      </c>
      <c r="B613" s="189" t="s">
        <v>283</v>
      </c>
      <c r="C613" s="62" t="s">
        <v>7</v>
      </c>
      <c r="D613" s="173">
        <v>8</v>
      </c>
      <c r="E613" s="179"/>
      <c r="F613" s="178">
        <f t="shared" si="20"/>
        <v>0</v>
      </c>
      <c r="G613" s="178">
        <f t="shared" si="21"/>
        <v>0</v>
      </c>
    </row>
    <row r="614" spans="1:7" ht="14.25">
      <c r="A614" s="207" t="s">
        <v>3165</v>
      </c>
      <c r="B614" s="189" t="s">
        <v>375</v>
      </c>
      <c r="C614" s="62" t="s">
        <v>7</v>
      </c>
      <c r="D614" s="173">
        <v>5</v>
      </c>
      <c r="E614" s="179"/>
      <c r="F614" s="178">
        <f t="shared" si="20"/>
        <v>0</v>
      </c>
      <c r="G614" s="178">
        <f t="shared" si="21"/>
        <v>0</v>
      </c>
    </row>
    <row r="615" spans="1:7" ht="14.25">
      <c r="A615" s="207" t="s">
        <v>3166</v>
      </c>
      <c r="B615" s="189" t="s">
        <v>632</v>
      </c>
      <c r="C615" s="62" t="s">
        <v>7</v>
      </c>
      <c r="D615" s="173">
        <v>5</v>
      </c>
      <c r="E615" s="179"/>
      <c r="F615" s="178">
        <f t="shared" si="20"/>
        <v>0</v>
      </c>
      <c r="G615" s="178">
        <f t="shared" si="21"/>
        <v>0</v>
      </c>
    </row>
    <row r="616" spans="1:7" ht="14.25">
      <c r="A616" s="207" t="s">
        <v>3167</v>
      </c>
      <c r="B616" s="189" t="s">
        <v>701</v>
      </c>
      <c r="C616" s="62" t="s">
        <v>7</v>
      </c>
      <c r="D616" s="173">
        <v>5</v>
      </c>
      <c r="E616" s="179"/>
      <c r="F616" s="178">
        <f t="shared" si="20"/>
        <v>0</v>
      </c>
      <c r="G616" s="178">
        <f t="shared" si="21"/>
        <v>0</v>
      </c>
    </row>
    <row r="617" spans="1:7" ht="14.25">
      <c r="A617" s="207" t="s">
        <v>3168</v>
      </c>
      <c r="B617" s="189" t="s">
        <v>284</v>
      </c>
      <c r="C617" s="62" t="s">
        <v>7</v>
      </c>
      <c r="D617" s="173">
        <v>5</v>
      </c>
      <c r="E617" s="179"/>
      <c r="F617" s="178">
        <f t="shared" si="20"/>
        <v>0</v>
      </c>
      <c r="G617" s="178">
        <f t="shared" si="21"/>
        <v>0</v>
      </c>
    </row>
    <row r="618" spans="1:7" ht="14.25">
      <c r="A618" s="207" t="s">
        <v>3169</v>
      </c>
      <c r="B618" s="189" t="s">
        <v>285</v>
      </c>
      <c r="C618" s="62" t="s">
        <v>7</v>
      </c>
      <c r="D618" s="173">
        <v>5</v>
      </c>
      <c r="E618" s="179"/>
      <c r="F618" s="178">
        <f t="shared" si="20"/>
        <v>0</v>
      </c>
      <c r="G618" s="178">
        <f t="shared" si="21"/>
        <v>0</v>
      </c>
    </row>
    <row r="619" spans="1:7" ht="14.25">
      <c r="A619" s="207" t="s">
        <v>3170</v>
      </c>
      <c r="B619" s="189" t="s">
        <v>286</v>
      </c>
      <c r="C619" s="62" t="s">
        <v>7</v>
      </c>
      <c r="D619" s="173">
        <v>5</v>
      </c>
      <c r="E619" s="179"/>
      <c r="F619" s="178">
        <f t="shared" si="20"/>
        <v>0</v>
      </c>
      <c r="G619" s="178">
        <f t="shared" si="21"/>
        <v>0</v>
      </c>
    </row>
    <row r="620" spans="1:7" ht="25.5">
      <c r="A620" s="207" t="s">
        <v>3171</v>
      </c>
      <c r="B620" s="189" t="s">
        <v>288</v>
      </c>
      <c r="C620" s="62" t="s">
        <v>6</v>
      </c>
      <c r="D620" s="173">
        <v>5</v>
      </c>
      <c r="E620" s="179"/>
      <c r="F620" s="178">
        <f t="shared" si="20"/>
        <v>0</v>
      </c>
      <c r="G620" s="178">
        <f t="shared" si="21"/>
        <v>0</v>
      </c>
    </row>
    <row r="621" spans="1:7" ht="14.25">
      <c r="A621" s="207" t="s">
        <v>3172</v>
      </c>
      <c r="B621" s="189" t="s">
        <v>290</v>
      </c>
      <c r="C621" s="62" t="s">
        <v>7</v>
      </c>
      <c r="D621" s="173">
        <v>55</v>
      </c>
      <c r="E621" s="179"/>
      <c r="F621" s="178">
        <f t="shared" si="20"/>
        <v>0</v>
      </c>
      <c r="G621" s="178">
        <f t="shared" si="21"/>
        <v>0</v>
      </c>
    </row>
    <row r="622" spans="1:7" ht="14.25">
      <c r="A622" s="207" t="s">
        <v>3173</v>
      </c>
      <c r="B622" s="189" t="s">
        <v>291</v>
      </c>
      <c r="C622" s="62" t="s">
        <v>7</v>
      </c>
      <c r="D622" s="173">
        <v>5</v>
      </c>
      <c r="E622" s="179"/>
      <c r="F622" s="178">
        <f t="shared" si="20"/>
        <v>0</v>
      </c>
      <c r="G622" s="178">
        <f t="shared" si="21"/>
        <v>0</v>
      </c>
    </row>
    <row r="623" spans="1:7" ht="14.25">
      <c r="A623" s="207" t="s">
        <v>3174</v>
      </c>
      <c r="B623" s="189" t="s">
        <v>292</v>
      </c>
      <c r="C623" s="62" t="s">
        <v>7</v>
      </c>
      <c r="D623" s="173">
        <v>5</v>
      </c>
      <c r="E623" s="179"/>
      <c r="F623" s="178">
        <f t="shared" si="20"/>
        <v>0</v>
      </c>
      <c r="G623" s="178">
        <f t="shared" si="21"/>
        <v>0</v>
      </c>
    </row>
    <row r="624" spans="1:7" ht="14.25">
      <c r="A624" s="207" t="s">
        <v>3175</v>
      </c>
      <c r="B624" s="189" t="s">
        <v>293</v>
      </c>
      <c r="C624" s="62" t="s">
        <v>7</v>
      </c>
      <c r="D624" s="173">
        <v>10</v>
      </c>
      <c r="E624" s="179"/>
      <c r="F624" s="178">
        <f t="shared" si="20"/>
        <v>0</v>
      </c>
      <c r="G624" s="178">
        <f t="shared" si="21"/>
        <v>0</v>
      </c>
    </row>
    <row r="625" spans="1:7" ht="14.25">
      <c r="A625" s="207" t="s">
        <v>3176</v>
      </c>
      <c r="B625" s="189" t="s">
        <v>294</v>
      </c>
      <c r="C625" s="62" t="s">
        <v>7</v>
      </c>
      <c r="D625" s="173">
        <v>10</v>
      </c>
      <c r="E625" s="179"/>
      <c r="F625" s="178">
        <f t="shared" si="20"/>
        <v>0</v>
      </c>
      <c r="G625" s="178">
        <f t="shared" si="21"/>
        <v>0</v>
      </c>
    </row>
    <row r="626" spans="1:7" ht="14.25">
      <c r="A626" s="207" t="s">
        <v>3177</v>
      </c>
      <c r="B626" s="189" t="s">
        <v>295</v>
      </c>
      <c r="C626" s="62" t="s">
        <v>7</v>
      </c>
      <c r="D626" s="173">
        <v>6</v>
      </c>
      <c r="E626" s="179"/>
      <c r="F626" s="178">
        <f t="shared" si="20"/>
        <v>0</v>
      </c>
      <c r="G626" s="178">
        <f t="shared" si="21"/>
        <v>0</v>
      </c>
    </row>
    <row r="627" spans="1:7" ht="14.25">
      <c r="A627" s="207" t="s">
        <v>3178</v>
      </c>
      <c r="B627" s="189" t="s">
        <v>296</v>
      </c>
      <c r="C627" s="62" t="s">
        <v>7</v>
      </c>
      <c r="D627" s="173">
        <v>10</v>
      </c>
      <c r="E627" s="179"/>
      <c r="F627" s="178">
        <f t="shared" si="20"/>
        <v>0</v>
      </c>
      <c r="G627" s="178">
        <f t="shared" si="21"/>
        <v>0</v>
      </c>
    </row>
    <row r="628" spans="1:7" ht="14.25">
      <c r="A628" s="207" t="s">
        <v>3179</v>
      </c>
      <c r="B628" s="189" t="s">
        <v>297</v>
      </c>
      <c r="C628" s="62" t="s">
        <v>7</v>
      </c>
      <c r="D628" s="173">
        <v>7</v>
      </c>
      <c r="E628" s="179"/>
      <c r="F628" s="178">
        <f t="shared" si="20"/>
        <v>0</v>
      </c>
      <c r="G628" s="178">
        <f t="shared" si="21"/>
        <v>0</v>
      </c>
    </row>
    <row r="629" spans="1:7" ht="14.25">
      <c r="A629" s="207" t="s">
        <v>3180</v>
      </c>
      <c r="B629" s="189" t="s">
        <v>298</v>
      </c>
      <c r="C629" s="62" t="s">
        <v>7</v>
      </c>
      <c r="D629" s="173">
        <v>6</v>
      </c>
      <c r="E629" s="179"/>
      <c r="F629" s="178">
        <f t="shared" si="20"/>
        <v>0</v>
      </c>
      <c r="G629" s="178">
        <f t="shared" si="21"/>
        <v>0</v>
      </c>
    </row>
    <row r="630" spans="1:7" ht="14.25">
      <c r="A630" s="207" t="s">
        <v>3181</v>
      </c>
      <c r="B630" s="189" t="s">
        <v>603</v>
      </c>
      <c r="C630" s="62" t="s">
        <v>6</v>
      </c>
      <c r="D630" s="173">
        <v>5</v>
      </c>
      <c r="E630" s="179"/>
      <c r="F630" s="178">
        <f t="shared" si="20"/>
        <v>0</v>
      </c>
      <c r="G630" s="178">
        <f t="shared" si="21"/>
        <v>0</v>
      </c>
    </row>
    <row r="631" spans="1:7" ht="14.25">
      <c r="A631" s="207" t="s">
        <v>3182</v>
      </c>
      <c r="B631" s="189" t="s">
        <v>302</v>
      </c>
      <c r="C631" s="62" t="s">
        <v>7</v>
      </c>
      <c r="D631" s="173">
        <v>5</v>
      </c>
      <c r="E631" s="179"/>
      <c r="F631" s="178">
        <f t="shared" si="20"/>
        <v>0</v>
      </c>
      <c r="G631" s="178">
        <f t="shared" si="21"/>
        <v>0</v>
      </c>
    </row>
    <row r="632" spans="1:7" ht="14.25">
      <c r="A632" s="207" t="s">
        <v>3183</v>
      </c>
      <c r="B632" s="189" t="s">
        <v>303</v>
      </c>
      <c r="C632" s="62" t="s">
        <v>7</v>
      </c>
      <c r="D632" s="173">
        <v>20</v>
      </c>
      <c r="E632" s="179"/>
      <c r="F632" s="178">
        <f t="shared" si="20"/>
        <v>0</v>
      </c>
      <c r="G632" s="178">
        <f t="shared" si="21"/>
        <v>0</v>
      </c>
    </row>
    <row r="633" spans="1:7" ht="14.25">
      <c r="A633" s="207" t="s">
        <v>3184</v>
      </c>
      <c r="B633" s="189" t="s">
        <v>304</v>
      </c>
      <c r="C633" s="62" t="s">
        <v>7</v>
      </c>
      <c r="D633" s="173">
        <v>20</v>
      </c>
      <c r="E633" s="179"/>
      <c r="F633" s="178">
        <f t="shared" si="20"/>
        <v>0</v>
      </c>
      <c r="G633" s="178">
        <f t="shared" si="21"/>
        <v>0</v>
      </c>
    </row>
    <row r="634" spans="1:7" ht="14.25">
      <c r="A634" s="207" t="s">
        <v>3185</v>
      </c>
      <c r="B634" s="189" t="s">
        <v>305</v>
      </c>
      <c r="C634" s="62" t="s">
        <v>7</v>
      </c>
      <c r="D634" s="173">
        <v>5</v>
      </c>
      <c r="E634" s="179"/>
      <c r="F634" s="178">
        <f t="shared" si="20"/>
        <v>0</v>
      </c>
      <c r="G634" s="178">
        <f t="shared" si="21"/>
        <v>0</v>
      </c>
    </row>
    <row r="635" spans="1:7" ht="14.25">
      <c r="A635" s="207" t="s">
        <v>3186</v>
      </c>
      <c r="B635" s="189" t="s">
        <v>306</v>
      </c>
      <c r="C635" s="62" t="s">
        <v>7</v>
      </c>
      <c r="D635" s="173">
        <v>5</v>
      </c>
      <c r="E635" s="179"/>
      <c r="F635" s="178">
        <f t="shared" si="20"/>
        <v>0</v>
      </c>
      <c r="G635" s="178">
        <f t="shared" si="21"/>
        <v>0</v>
      </c>
    </row>
    <row r="636" spans="1:7" ht="14.25">
      <c r="A636" s="207" t="s">
        <v>3187</v>
      </c>
      <c r="B636" s="189" t="s">
        <v>307</v>
      </c>
      <c r="C636" s="62" t="s">
        <v>7</v>
      </c>
      <c r="D636" s="173">
        <v>5</v>
      </c>
      <c r="E636" s="179"/>
      <c r="F636" s="178">
        <f t="shared" si="20"/>
        <v>0</v>
      </c>
      <c r="G636" s="178">
        <f t="shared" si="21"/>
        <v>0</v>
      </c>
    </row>
    <row r="637" spans="1:7" ht="14.25">
      <c r="A637" s="207" t="s">
        <v>3188</v>
      </c>
      <c r="B637" s="189" t="s">
        <v>308</v>
      </c>
      <c r="C637" s="62" t="s">
        <v>7</v>
      </c>
      <c r="D637" s="173">
        <v>56</v>
      </c>
      <c r="E637" s="179"/>
      <c r="F637" s="178">
        <f t="shared" si="20"/>
        <v>0</v>
      </c>
      <c r="G637" s="178">
        <f t="shared" si="21"/>
        <v>0</v>
      </c>
    </row>
    <row r="638" spans="1:7" ht="14.25">
      <c r="A638" s="207" t="s">
        <v>3189</v>
      </c>
      <c r="B638" s="189" t="s">
        <v>635</v>
      </c>
      <c r="C638" s="62" t="s">
        <v>7</v>
      </c>
      <c r="D638" s="173">
        <v>5</v>
      </c>
      <c r="E638" s="179"/>
      <c r="F638" s="178">
        <f t="shared" si="20"/>
        <v>0</v>
      </c>
      <c r="G638" s="178">
        <f t="shared" si="21"/>
        <v>0</v>
      </c>
    </row>
    <row r="639" spans="1:7" ht="14.25">
      <c r="A639" s="207" t="s">
        <v>3190</v>
      </c>
      <c r="B639" s="189" t="s">
        <v>636</v>
      </c>
      <c r="C639" s="62" t="s">
        <v>7</v>
      </c>
      <c r="D639" s="173">
        <v>5</v>
      </c>
      <c r="E639" s="179"/>
      <c r="F639" s="178">
        <f t="shared" si="20"/>
        <v>0</v>
      </c>
      <c r="G639" s="178">
        <f t="shared" si="21"/>
        <v>0</v>
      </c>
    </row>
    <row r="640" spans="1:7" ht="14.25">
      <c r="A640" s="207" t="s">
        <v>3191</v>
      </c>
      <c r="B640" s="189" t="s">
        <v>637</v>
      </c>
      <c r="C640" s="62" t="s">
        <v>270</v>
      </c>
      <c r="D640" s="173">
        <v>6</v>
      </c>
      <c r="E640" s="179"/>
      <c r="F640" s="178">
        <f t="shared" si="20"/>
        <v>0</v>
      </c>
      <c r="G640" s="178">
        <f t="shared" si="21"/>
        <v>0</v>
      </c>
    </row>
    <row r="641" spans="1:7" ht="14.25">
      <c r="A641" s="207" t="s">
        <v>3192</v>
      </c>
      <c r="B641" s="189" t="s">
        <v>702</v>
      </c>
      <c r="C641" s="62" t="s">
        <v>7</v>
      </c>
      <c r="D641" s="173">
        <v>5</v>
      </c>
      <c r="E641" s="179"/>
      <c r="F641" s="178">
        <f t="shared" si="20"/>
        <v>0</v>
      </c>
      <c r="G641" s="178">
        <f t="shared" si="21"/>
        <v>0</v>
      </c>
    </row>
    <row r="642" spans="1:7" ht="14.25">
      <c r="A642" s="207" t="s">
        <v>3193</v>
      </c>
      <c r="B642" s="189" t="s">
        <v>315</v>
      </c>
      <c r="C642" s="62" t="s">
        <v>7</v>
      </c>
      <c r="D642" s="173">
        <v>5</v>
      </c>
      <c r="E642" s="179"/>
      <c r="F642" s="178">
        <f t="shared" si="20"/>
        <v>0</v>
      </c>
      <c r="G642" s="178">
        <f t="shared" si="21"/>
        <v>0</v>
      </c>
    </row>
    <row r="643" spans="1:7" ht="14.25">
      <c r="A643" s="207" t="s">
        <v>3194</v>
      </c>
      <c r="B643" s="189" t="s">
        <v>316</v>
      </c>
      <c r="C643" s="62" t="s">
        <v>7</v>
      </c>
      <c r="D643" s="173">
        <v>6</v>
      </c>
      <c r="E643" s="179"/>
      <c r="F643" s="178">
        <f t="shared" si="20"/>
        <v>0</v>
      </c>
      <c r="G643" s="178">
        <f t="shared" si="21"/>
        <v>0</v>
      </c>
    </row>
    <row r="644" spans="1:7" ht="14.25">
      <c r="A644" s="207" t="s">
        <v>3195</v>
      </c>
      <c r="B644" s="189" t="s">
        <v>317</v>
      </c>
      <c r="C644" s="62" t="s">
        <v>7</v>
      </c>
      <c r="D644" s="173">
        <v>6</v>
      </c>
      <c r="E644" s="179"/>
      <c r="F644" s="178">
        <f t="shared" si="20"/>
        <v>0</v>
      </c>
      <c r="G644" s="178">
        <f t="shared" si="21"/>
        <v>0</v>
      </c>
    </row>
    <row r="645" spans="1:7" ht="14.25">
      <c r="A645" s="207" t="s">
        <v>3196</v>
      </c>
      <c r="B645" s="190" t="s">
        <v>319</v>
      </c>
      <c r="C645" s="62" t="s">
        <v>6</v>
      </c>
      <c r="D645" s="173">
        <v>4</v>
      </c>
      <c r="E645" s="179"/>
      <c r="F645" s="178">
        <f t="shared" si="20"/>
        <v>0</v>
      </c>
      <c r="G645" s="178">
        <f t="shared" si="21"/>
        <v>0</v>
      </c>
    </row>
    <row r="646" spans="1:7" ht="14.25">
      <c r="A646" s="207" t="s">
        <v>3197</v>
      </c>
      <c r="B646" s="189" t="s">
        <v>320</v>
      </c>
      <c r="C646" s="62" t="s">
        <v>7</v>
      </c>
      <c r="D646" s="173">
        <v>4</v>
      </c>
      <c r="E646" s="179"/>
      <c r="F646" s="178">
        <f t="shared" si="20"/>
        <v>0</v>
      </c>
      <c r="G646" s="178">
        <f t="shared" si="21"/>
        <v>0</v>
      </c>
    </row>
    <row r="647" spans="1:7" ht="14.25">
      <c r="A647" s="207" t="s">
        <v>3198</v>
      </c>
      <c r="B647" s="189" t="s">
        <v>321</v>
      </c>
      <c r="C647" s="62" t="s">
        <v>7</v>
      </c>
      <c r="D647" s="173">
        <v>5</v>
      </c>
      <c r="E647" s="179"/>
      <c r="F647" s="178">
        <f t="shared" si="20"/>
        <v>0</v>
      </c>
      <c r="G647" s="178">
        <f t="shared" si="21"/>
        <v>0</v>
      </c>
    </row>
    <row r="648" spans="1:7" ht="14.25">
      <c r="A648" s="207" t="s">
        <v>3199</v>
      </c>
      <c r="B648" s="189" t="s">
        <v>322</v>
      </c>
      <c r="C648" s="62" t="s">
        <v>7</v>
      </c>
      <c r="D648" s="173">
        <v>5</v>
      </c>
      <c r="E648" s="179"/>
      <c r="F648" s="178">
        <f t="shared" si="20"/>
        <v>0</v>
      </c>
      <c r="G648" s="178">
        <f t="shared" si="21"/>
        <v>0</v>
      </c>
    </row>
    <row r="649" spans="1:7" ht="14.25">
      <c r="A649" s="207" t="s">
        <v>3200</v>
      </c>
      <c r="B649" s="189" t="s">
        <v>323</v>
      </c>
      <c r="C649" s="62" t="s">
        <v>7</v>
      </c>
      <c r="D649" s="173">
        <v>7</v>
      </c>
      <c r="E649" s="179"/>
      <c r="F649" s="178">
        <f t="shared" si="20"/>
        <v>0</v>
      </c>
      <c r="G649" s="178">
        <f t="shared" si="21"/>
        <v>0</v>
      </c>
    </row>
    <row r="650" spans="1:7" ht="14.25">
      <c r="A650" s="207" t="s">
        <v>3201</v>
      </c>
      <c r="B650" s="189" t="s">
        <v>638</v>
      </c>
      <c r="C650" s="62" t="s">
        <v>7</v>
      </c>
      <c r="D650" s="173">
        <v>6</v>
      </c>
      <c r="E650" s="179"/>
      <c r="F650" s="178">
        <f t="shared" si="20"/>
        <v>0</v>
      </c>
      <c r="G650" s="178">
        <f t="shared" si="21"/>
        <v>0</v>
      </c>
    </row>
    <row r="651" spans="1:7" ht="14.25">
      <c r="A651" s="207" t="s">
        <v>3202</v>
      </c>
      <c r="B651" s="189" t="s">
        <v>420</v>
      </c>
      <c r="C651" s="62" t="s">
        <v>7</v>
      </c>
      <c r="D651" s="173">
        <v>5</v>
      </c>
      <c r="E651" s="179"/>
      <c r="F651" s="178">
        <f t="shared" si="20"/>
        <v>0</v>
      </c>
      <c r="G651" s="178">
        <f t="shared" si="21"/>
        <v>0</v>
      </c>
    </row>
    <row r="652" spans="1:7" ht="14.25">
      <c r="A652" s="207" t="s">
        <v>3203</v>
      </c>
      <c r="B652" s="189" t="s">
        <v>325</v>
      </c>
      <c r="C652" s="62" t="s">
        <v>7</v>
      </c>
      <c r="D652" s="173">
        <v>5</v>
      </c>
      <c r="E652" s="179"/>
      <c r="F652" s="178">
        <f t="shared" si="20"/>
        <v>0</v>
      </c>
      <c r="G652" s="178">
        <f t="shared" si="21"/>
        <v>0</v>
      </c>
    </row>
    <row r="653" spans="1:7" ht="14.25">
      <c r="A653" s="207" t="s">
        <v>3204</v>
      </c>
      <c r="B653" s="189" t="s">
        <v>1174</v>
      </c>
      <c r="C653" s="62" t="s">
        <v>7</v>
      </c>
      <c r="D653" s="173">
        <v>12</v>
      </c>
      <c r="E653" s="179"/>
      <c r="F653" s="178">
        <f t="shared" si="20"/>
        <v>0</v>
      </c>
      <c r="G653" s="178">
        <f t="shared" si="21"/>
        <v>0</v>
      </c>
    </row>
    <row r="654" spans="1:7" ht="14.25">
      <c r="A654" s="207" t="s">
        <v>3205</v>
      </c>
      <c r="B654" s="189" t="s">
        <v>326</v>
      </c>
      <c r="C654" s="62" t="s">
        <v>6</v>
      </c>
      <c r="D654" s="173">
        <v>18</v>
      </c>
      <c r="E654" s="179"/>
      <c r="F654" s="178">
        <f t="shared" si="20"/>
        <v>0</v>
      </c>
      <c r="G654" s="178">
        <f t="shared" si="21"/>
        <v>0</v>
      </c>
    </row>
    <row r="655" spans="1:7" ht="14.25">
      <c r="A655" s="207" t="s">
        <v>3206</v>
      </c>
      <c r="B655" s="189" t="s">
        <v>327</v>
      </c>
      <c r="C655" s="62" t="s">
        <v>7</v>
      </c>
      <c r="D655" s="173">
        <v>8</v>
      </c>
      <c r="E655" s="179"/>
      <c r="F655" s="178">
        <f t="shared" si="20"/>
        <v>0</v>
      </c>
      <c r="G655" s="178">
        <f t="shared" si="21"/>
        <v>0</v>
      </c>
    </row>
    <row r="656" spans="1:7" ht="14.25">
      <c r="A656" s="207" t="s">
        <v>3207</v>
      </c>
      <c r="B656" s="189" t="s">
        <v>328</v>
      </c>
      <c r="C656" s="62" t="s">
        <v>7</v>
      </c>
      <c r="D656" s="173">
        <v>8</v>
      </c>
      <c r="E656" s="179"/>
      <c r="F656" s="178">
        <f t="shared" si="20"/>
        <v>0</v>
      </c>
      <c r="G656" s="178">
        <f t="shared" si="21"/>
        <v>0</v>
      </c>
    </row>
    <row r="657" spans="1:7" ht="14.25">
      <c r="A657" s="207" t="s">
        <v>3208</v>
      </c>
      <c r="B657" s="189" t="s">
        <v>329</v>
      </c>
      <c r="C657" s="62" t="s">
        <v>7</v>
      </c>
      <c r="D657" s="173">
        <v>7</v>
      </c>
      <c r="E657" s="179"/>
      <c r="F657" s="178">
        <f aca="true" t="shared" si="22" ref="F657:F720">SUM(E657*1.2)</f>
        <v>0</v>
      </c>
      <c r="G657" s="178">
        <f aca="true" t="shared" si="23" ref="G657:G720">SUM(D657*E657)</f>
        <v>0</v>
      </c>
    </row>
    <row r="658" spans="1:7" ht="14.25">
      <c r="A658" s="207" t="s">
        <v>3209</v>
      </c>
      <c r="B658" s="189" t="s">
        <v>330</v>
      </c>
      <c r="C658" s="62" t="s">
        <v>7</v>
      </c>
      <c r="D658" s="173">
        <v>7</v>
      </c>
      <c r="E658" s="179"/>
      <c r="F658" s="178">
        <f t="shared" si="22"/>
        <v>0</v>
      </c>
      <c r="G658" s="178">
        <f t="shared" si="23"/>
        <v>0</v>
      </c>
    </row>
    <row r="659" spans="1:7" ht="14.25">
      <c r="A659" s="207" t="s">
        <v>3210</v>
      </c>
      <c r="B659" s="189" t="s">
        <v>331</v>
      </c>
      <c r="C659" s="62" t="s">
        <v>7</v>
      </c>
      <c r="D659" s="173">
        <v>7</v>
      </c>
      <c r="E659" s="179"/>
      <c r="F659" s="178">
        <f t="shared" si="22"/>
        <v>0</v>
      </c>
      <c r="G659" s="178">
        <f t="shared" si="23"/>
        <v>0</v>
      </c>
    </row>
    <row r="660" spans="1:7" ht="14.25">
      <c r="A660" s="207" t="s">
        <v>3211</v>
      </c>
      <c r="B660" s="189" t="s">
        <v>639</v>
      </c>
      <c r="C660" s="62" t="s">
        <v>7</v>
      </c>
      <c r="D660" s="173">
        <v>7</v>
      </c>
      <c r="E660" s="179"/>
      <c r="F660" s="178">
        <f t="shared" si="22"/>
        <v>0</v>
      </c>
      <c r="G660" s="178">
        <f t="shared" si="23"/>
        <v>0</v>
      </c>
    </row>
    <row r="661" spans="1:7" ht="14.25">
      <c r="A661" s="207" t="s">
        <v>3212</v>
      </c>
      <c r="B661" s="189" t="s">
        <v>336</v>
      </c>
      <c r="C661" s="62" t="s">
        <v>7</v>
      </c>
      <c r="D661" s="173">
        <v>4</v>
      </c>
      <c r="E661" s="179"/>
      <c r="F661" s="178">
        <f t="shared" si="22"/>
        <v>0</v>
      </c>
      <c r="G661" s="178">
        <f t="shared" si="23"/>
        <v>0</v>
      </c>
    </row>
    <row r="662" spans="1:7" ht="14.25">
      <c r="A662" s="207" t="s">
        <v>3213</v>
      </c>
      <c r="B662" s="189" t="s">
        <v>338</v>
      </c>
      <c r="C662" s="62" t="s">
        <v>7</v>
      </c>
      <c r="D662" s="173">
        <v>5</v>
      </c>
      <c r="E662" s="179"/>
      <c r="F662" s="178">
        <f t="shared" si="22"/>
        <v>0</v>
      </c>
      <c r="G662" s="178">
        <f t="shared" si="23"/>
        <v>0</v>
      </c>
    </row>
    <row r="663" spans="1:7" ht="14.25">
      <c r="A663" s="207" t="s">
        <v>3214</v>
      </c>
      <c r="B663" s="191" t="s">
        <v>340</v>
      </c>
      <c r="C663" s="62" t="s">
        <v>7</v>
      </c>
      <c r="D663" s="173">
        <v>8</v>
      </c>
      <c r="E663" s="179"/>
      <c r="F663" s="178">
        <f t="shared" si="22"/>
        <v>0</v>
      </c>
      <c r="G663" s="178">
        <f t="shared" si="23"/>
        <v>0</v>
      </c>
    </row>
    <row r="664" spans="1:7" ht="14.25">
      <c r="A664" s="207" t="s">
        <v>3215</v>
      </c>
      <c r="B664" s="189" t="s">
        <v>341</v>
      </c>
      <c r="C664" s="62" t="s">
        <v>7</v>
      </c>
      <c r="D664" s="173">
        <v>12</v>
      </c>
      <c r="E664" s="179"/>
      <c r="F664" s="178">
        <f t="shared" si="22"/>
        <v>0</v>
      </c>
      <c r="G664" s="178">
        <f t="shared" si="23"/>
        <v>0</v>
      </c>
    </row>
    <row r="665" spans="1:7" ht="14.25">
      <c r="A665" s="207" t="s">
        <v>3216</v>
      </c>
      <c r="B665" s="189" t="s">
        <v>342</v>
      </c>
      <c r="C665" s="62" t="s">
        <v>7</v>
      </c>
      <c r="D665" s="173">
        <v>12</v>
      </c>
      <c r="E665" s="179"/>
      <c r="F665" s="178">
        <f t="shared" si="22"/>
        <v>0</v>
      </c>
      <c r="G665" s="178">
        <f t="shared" si="23"/>
        <v>0</v>
      </c>
    </row>
    <row r="666" spans="1:7" ht="14.25">
      <c r="A666" s="207" t="s">
        <v>3217</v>
      </c>
      <c r="B666" s="189" t="s">
        <v>343</v>
      </c>
      <c r="C666" s="62" t="s">
        <v>7</v>
      </c>
      <c r="D666" s="173">
        <v>12</v>
      </c>
      <c r="E666" s="179"/>
      <c r="F666" s="178">
        <f t="shared" si="22"/>
        <v>0</v>
      </c>
      <c r="G666" s="178">
        <f t="shared" si="23"/>
        <v>0</v>
      </c>
    </row>
    <row r="667" spans="1:7" ht="14.25">
      <c r="A667" s="207" t="s">
        <v>3218</v>
      </c>
      <c r="B667" s="189" t="s">
        <v>344</v>
      </c>
      <c r="C667" s="62" t="s">
        <v>7</v>
      </c>
      <c r="D667" s="173">
        <v>5</v>
      </c>
      <c r="E667" s="179"/>
      <c r="F667" s="178">
        <f t="shared" si="22"/>
        <v>0</v>
      </c>
      <c r="G667" s="178">
        <f t="shared" si="23"/>
        <v>0</v>
      </c>
    </row>
    <row r="668" spans="1:7" ht="14.25">
      <c r="A668" s="207" t="s">
        <v>3219</v>
      </c>
      <c r="B668" s="189" t="s">
        <v>604</v>
      </c>
      <c r="C668" s="62" t="s">
        <v>7</v>
      </c>
      <c r="D668" s="173">
        <v>4</v>
      </c>
      <c r="E668" s="179"/>
      <c r="F668" s="178">
        <f t="shared" si="22"/>
        <v>0</v>
      </c>
      <c r="G668" s="178">
        <f t="shared" si="23"/>
        <v>0</v>
      </c>
    </row>
    <row r="669" spans="1:7" ht="14.25">
      <c r="A669" s="207" t="s">
        <v>3220</v>
      </c>
      <c r="B669" s="189" t="s">
        <v>345</v>
      </c>
      <c r="C669" s="62" t="s">
        <v>7</v>
      </c>
      <c r="D669" s="173">
        <v>4</v>
      </c>
      <c r="E669" s="179"/>
      <c r="F669" s="178">
        <f t="shared" si="22"/>
        <v>0</v>
      </c>
      <c r="G669" s="178">
        <f t="shared" si="23"/>
        <v>0</v>
      </c>
    </row>
    <row r="670" spans="1:7" ht="14.25">
      <c r="A670" s="207" t="s">
        <v>3221</v>
      </c>
      <c r="B670" s="189" t="s">
        <v>703</v>
      </c>
      <c r="C670" s="62" t="s">
        <v>7</v>
      </c>
      <c r="D670" s="173">
        <v>4</v>
      </c>
      <c r="E670" s="179"/>
      <c r="F670" s="178">
        <f t="shared" si="22"/>
        <v>0</v>
      </c>
      <c r="G670" s="178">
        <f t="shared" si="23"/>
        <v>0</v>
      </c>
    </row>
    <row r="671" spans="1:7" ht="14.25">
      <c r="A671" s="207" t="s">
        <v>3222</v>
      </c>
      <c r="B671" s="189" t="s">
        <v>352</v>
      </c>
      <c r="C671" s="62" t="s">
        <v>7</v>
      </c>
      <c r="D671" s="173">
        <v>4</v>
      </c>
      <c r="E671" s="179"/>
      <c r="F671" s="178">
        <f t="shared" si="22"/>
        <v>0</v>
      </c>
      <c r="G671" s="178">
        <f t="shared" si="23"/>
        <v>0</v>
      </c>
    </row>
    <row r="672" spans="1:7" ht="14.25">
      <c r="A672" s="207" t="s">
        <v>3223</v>
      </c>
      <c r="B672" s="189" t="s">
        <v>353</v>
      </c>
      <c r="C672" s="62" t="s">
        <v>7</v>
      </c>
      <c r="D672" s="173">
        <v>4</v>
      </c>
      <c r="E672" s="179"/>
      <c r="F672" s="178">
        <f t="shared" si="22"/>
        <v>0</v>
      </c>
      <c r="G672" s="178">
        <f t="shared" si="23"/>
        <v>0</v>
      </c>
    </row>
    <row r="673" spans="1:7" ht="14.25">
      <c r="A673" s="207" t="s">
        <v>3224</v>
      </c>
      <c r="B673" s="191" t="s">
        <v>354</v>
      </c>
      <c r="C673" s="62" t="s">
        <v>7</v>
      </c>
      <c r="D673" s="173">
        <v>7</v>
      </c>
      <c r="E673" s="179"/>
      <c r="F673" s="178">
        <f t="shared" si="22"/>
        <v>0</v>
      </c>
      <c r="G673" s="178">
        <f t="shared" si="23"/>
        <v>0</v>
      </c>
    </row>
    <row r="674" spans="1:7" ht="14.25">
      <c r="A674" s="207" t="s">
        <v>3225</v>
      </c>
      <c r="B674" s="189" t="s">
        <v>355</v>
      </c>
      <c r="C674" s="62" t="s">
        <v>7</v>
      </c>
      <c r="D674" s="173">
        <v>4</v>
      </c>
      <c r="E674" s="179"/>
      <c r="F674" s="178">
        <f t="shared" si="22"/>
        <v>0</v>
      </c>
      <c r="G674" s="178">
        <f t="shared" si="23"/>
        <v>0</v>
      </c>
    </row>
    <row r="675" spans="1:7" ht="14.25">
      <c r="A675" s="207" t="s">
        <v>3226</v>
      </c>
      <c r="B675" s="189" t="s">
        <v>356</v>
      </c>
      <c r="C675" s="62" t="s">
        <v>7</v>
      </c>
      <c r="D675" s="173">
        <v>4</v>
      </c>
      <c r="E675" s="179"/>
      <c r="F675" s="178">
        <f t="shared" si="22"/>
        <v>0</v>
      </c>
      <c r="G675" s="178">
        <f t="shared" si="23"/>
        <v>0</v>
      </c>
    </row>
    <row r="676" spans="1:7" ht="14.25">
      <c r="A676" s="207" t="s">
        <v>3227</v>
      </c>
      <c r="B676" s="189" t="s">
        <v>357</v>
      </c>
      <c r="C676" s="62" t="s">
        <v>7</v>
      </c>
      <c r="D676" s="173">
        <v>4</v>
      </c>
      <c r="E676" s="179"/>
      <c r="F676" s="178">
        <f t="shared" si="22"/>
        <v>0</v>
      </c>
      <c r="G676" s="178">
        <f t="shared" si="23"/>
        <v>0</v>
      </c>
    </row>
    <row r="677" spans="1:7" ht="14.25">
      <c r="A677" s="207" t="s">
        <v>3228</v>
      </c>
      <c r="B677" s="191" t="s">
        <v>358</v>
      </c>
      <c r="C677" s="62" t="s">
        <v>7</v>
      </c>
      <c r="D677" s="173">
        <v>7</v>
      </c>
      <c r="E677" s="179"/>
      <c r="F677" s="178">
        <f t="shared" si="22"/>
        <v>0</v>
      </c>
      <c r="G677" s="178">
        <f t="shared" si="23"/>
        <v>0</v>
      </c>
    </row>
    <row r="678" spans="1:7" ht="14.25">
      <c r="A678" s="207" t="s">
        <v>3229</v>
      </c>
      <c r="B678" s="189" t="s">
        <v>359</v>
      </c>
      <c r="C678" s="62" t="s">
        <v>7</v>
      </c>
      <c r="D678" s="173">
        <v>4</v>
      </c>
      <c r="E678" s="179"/>
      <c r="F678" s="178">
        <f t="shared" si="22"/>
        <v>0</v>
      </c>
      <c r="G678" s="178">
        <f t="shared" si="23"/>
        <v>0</v>
      </c>
    </row>
    <row r="679" spans="1:7" ht="14.25">
      <c r="A679" s="207" t="s">
        <v>3230</v>
      </c>
      <c r="B679" s="189" t="s">
        <v>640</v>
      </c>
      <c r="C679" s="62" t="s">
        <v>7</v>
      </c>
      <c r="D679" s="173">
        <v>4</v>
      </c>
      <c r="E679" s="179"/>
      <c r="F679" s="178">
        <f t="shared" si="22"/>
        <v>0</v>
      </c>
      <c r="G679" s="178">
        <f t="shared" si="23"/>
        <v>0</v>
      </c>
    </row>
    <row r="680" spans="1:7" ht="14.25">
      <c r="A680" s="207" t="s">
        <v>3231</v>
      </c>
      <c r="B680" s="189" t="s">
        <v>360</v>
      </c>
      <c r="C680" s="62" t="s">
        <v>7</v>
      </c>
      <c r="D680" s="173">
        <v>4</v>
      </c>
      <c r="E680" s="179"/>
      <c r="F680" s="178">
        <f t="shared" si="22"/>
        <v>0</v>
      </c>
      <c r="G680" s="178">
        <f t="shared" si="23"/>
        <v>0</v>
      </c>
    </row>
    <row r="681" spans="1:7" ht="14.25">
      <c r="A681" s="207" t="s">
        <v>3232</v>
      </c>
      <c r="B681" s="189" t="s">
        <v>641</v>
      </c>
      <c r="C681" s="62" t="s">
        <v>7</v>
      </c>
      <c r="D681" s="173">
        <v>4</v>
      </c>
      <c r="E681" s="179"/>
      <c r="F681" s="178">
        <f t="shared" si="22"/>
        <v>0</v>
      </c>
      <c r="G681" s="178">
        <f t="shared" si="23"/>
        <v>0</v>
      </c>
    </row>
    <row r="682" spans="1:7" ht="14.25">
      <c r="A682" s="207" t="s">
        <v>3233</v>
      </c>
      <c r="B682" s="189" t="s">
        <v>642</v>
      </c>
      <c r="C682" s="62" t="s">
        <v>7</v>
      </c>
      <c r="D682" s="173">
        <v>5</v>
      </c>
      <c r="E682" s="179"/>
      <c r="F682" s="178">
        <f t="shared" si="22"/>
        <v>0</v>
      </c>
      <c r="G682" s="178">
        <f t="shared" si="23"/>
        <v>0</v>
      </c>
    </row>
    <row r="683" spans="1:7" ht="14.25">
      <c r="A683" s="207" t="s">
        <v>3234</v>
      </c>
      <c r="B683" s="189" t="s">
        <v>643</v>
      </c>
      <c r="C683" s="62" t="s">
        <v>7</v>
      </c>
      <c r="D683" s="173">
        <v>4</v>
      </c>
      <c r="E683" s="179"/>
      <c r="F683" s="178">
        <f t="shared" si="22"/>
        <v>0</v>
      </c>
      <c r="G683" s="178">
        <f t="shared" si="23"/>
        <v>0</v>
      </c>
    </row>
    <row r="684" spans="1:7" ht="14.25">
      <c r="A684" s="207" t="s">
        <v>3235</v>
      </c>
      <c r="B684" s="189" t="s">
        <v>361</v>
      </c>
      <c r="C684" s="62" t="s">
        <v>7</v>
      </c>
      <c r="D684" s="173">
        <v>4</v>
      </c>
      <c r="E684" s="179"/>
      <c r="F684" s="178">
        <f t="shared" si="22"/>
        <v>0</v>
      </c>
      <c r="G684" s="178">
        <f t="shared" si="23"/>
        <v>0</v>
      </c>
    </row>
    <row r="685" spans="1:7" ht="14.25">
      <c r="A685" s="207" t="s">
        <v>3236</v>
      </c>
      <c r="B685" s="189" t="s">
        <v>644</v>
      </c>
      <c r="C685" s="62" t="s">
        <v>7</v>
      </c>
      <c r="D685" s="173">
        <v>4</v>
      </c>
      <c r="E685" s="179"/>
      <c r="F685" s="178">
        <f t="shared" si="22"/>
        <v>0</v>
      </c>
      <c r="G685" s="178">
        <f t="shared" si="23"/>
        <v>0</v>
      </c>
    </row>
    <row r="686" spans="1:7" ht="14.25">
      <c r="A686" s="207" t="s">
        <v>3237</v>
      </c>
      <c r="B686" s="189" t="s">
        <v>645</v>
      </c>
      <c r="C686" s="62" t="s">
        <v>7</v>
      </c>
      <c r="D686" s="173">
        <v>4</v>
      </c>
      <c r="E686" s="179"/>
      <c r="F686" s="178">
        <f t="shared" si="22"/>
        <v>0</v>
      </c>
      <c r="G686" s="178">
        <f t="shared" si="23"/>
        <v>0</v>
      </c>
    </row>
    <row r="687" spans="1:7" ht="14.25">
      <c r="A687" s="207" t="s">
        <v>3238</v>
      </c>
      <c r="B687" s="189" t="s">
        <v>363</v>
      </c>
      <c r="C687" s="62" t="s">
        <v>7</v>
      </c>
      <c r="D687" s="173">
        <v>1</v>
      </c>
      <c r="E687" s="179"/>
      <c r="F687" s="178">
        <f t="shared" si="22"/>
        <v>0</v>
      </c>
      <c r="G687" s="178">
        <f t="shared" si="23"/>
        <v>0</v>
      </c>
    </row>
    <row r="688" spans="1:7" ht="14.25">
      <c r="A688" s="207" t="s">
        <v>3239</v>
      </c>
      <c r="B688" s="189" t="s">
        <v>364</v>
      </c>
      <c r="C688" s="62" t="s">
        <v>7</v>
      </c>
      <c r="D688" s="173">
        <v>4</v>
      </c>
      <c r="E688" s="179"/>
      <c r="F688" s="178">
        <f t="shared" si="22"/>
        <v>0</v>
      </c>
      <c r="G688" s="178">
        <f t="shared" si="23"/>
        <v>0</v>
      </c>
    </row>
    <row r="689" spans="1:7" ht="14.25">
      <c r="A689" s="207" t="s">
        <v>3240</v>
      </c>
      <c r="B689" s="189" t="s">
        <v>365</v>
      </c>
      <c r="C689" s="62" t="s">
        <v>7</v>
      </c>
      <c r="D689" s="173">
        <v>4</v>
      </c>
      <c r="E689" s="179"/>
      <c r="F689" s="178">
        <f t="shared" si="22"/>
        <v>0</v>
      </c>
      <c r="G689" s="178">
        <f t="shared" si="23"/>
        <v>0</v>
      </c>
    </row>
    <row r="690" spans="1:7" ht="14.25">
      <c r="A690" s="207" t="s">
        <v>3241</v>
      </c>
      <c r="B690" s="189" t="s">
        <v>704</v>
      </c>
      <c r="C690" s="62" t="s">
        <v>7</v>
      </c>
      <c r="D690" s="173">
        <v>4</v>
      </c>
      <c r="E690" s="179"/>
      <c r="F690" s="178">
        <f t="shared" si="22"/>
        <v>0</v>
      </c>
      <c r="G690" s="178">
        <f t="shared" si="23"/>
        <v>0</v>
      </c>
    </row>
    <row r="691" spans="1:7" ht="14.25">
      <c r="A691" s="207" t="s">
        <v>3242</v>
      </c>
      <c r="B691" s="189" t="s">
        <v>646</v>
      </c>
      <c r="C691" s="62" t="s">
        <v>7</v>
      </c>
      <c r="D691" s="173">
        <v>4</v>
      </c>
      <c r="E691" s="179"/>
      <c r="F691" s="178">
        <f t="shared" si="22"/>
        <v>0</v>
      </c>
      <c r="G691" s="178">
        <f t="shared" si="23"/>
        <v>0</v>
      </c>
    </row>
    <row r="692" spans="1:7" ht="14.25">
      <c r="A692" s="207" t="s">
        <v>3243</v>
      </c>
      <c r="B692" s="189" t="s">
        <v>647</v>
      </c>
      <c r="C692" s="62" t="s">
        <v>7</v>
      </c>
      <c r="D692" s="173">
        <v>4</v>
      </c>
      <c r="E692" s="179"/>
      <c r="F692" s="178">
        <f t="shared" si="22"/>
        <v>0</v>
      </c>
      <c r="G692" s="178">
        <f t="shared" si="23"/>
        <v>0</v>
      </c>
    </row>
    <row r="693" spans="1:7" ht="14.25">
      <c r="A693" s="207" t="s">
        <v>3244</v>
      </c>
      <c r="B693" s="189" t="s">
        <v>648</v>
      </c>
      <c r="C693" s="62" t="s">
        <v>7</v>
      </c>
      <c r="D693" s="173">
        <v>4</v>
      </c>
      <c r="E693" s="179"/>
      <c r="F693" s="178">
        <f t="shared" si="22"/>
        <v>0</v>
      </c>
      <c r="G693" s="178">
        <f t="shared" si="23"/>
        <v>0</v>
      </c>
    </row>
    <row r="694" spans="1:7" ht="14.25">
      <c r="A694" s="207" t="s">
        <v>3245</v>
      </c>
      <c r="B694" s="189" t="s">
        <v>427</v>
      </c>
      <c r="C694" s="62" t="s">
        <v>7</v>
      </c>
      <c r="D694" s="173">
        <v>4</v>
      </c>
      <c r="E694" s="179"/>
      <c r="F694" s="178">
        <f t="shared" si="22"/>
        <v>0</v>
      </c>
      <c r="G694" s="178">
        <f t="shared" si="23"/>
        <v>0</v>
      </c>
    </row>
    <row r="695" spans="1:7" ht="14.25">
      <c r="A695" s="207" t="s">
        <v>3246</v>
      </c>
      <c r="B695" s="189" t="s">
        <v>428</v>
      </c>
      <c r="C695" s="62" t="s">
        <v>7</v>
      </c>
      <c r="D695" s="173">
        <v>4</v>
      </c>
      <c r="E695" s="179"/>
      <c r="F695" s="178">
        <f t="shared" si="22"/>
        <v>0</v>
      </c>
      <c r="G695" s="178">
        <f t="shared" si="23"/>
        <v>0</v>
      </c>
    </row>
    <row r="696" spans="1:7" ht="14.25">
      <c r="A696" s="207" t="s">
        <v>3247</v>
      </c>
      <c r="B696" s="189" t="s">
        <v>609</v>
      </c>
      <c r="C696" s="62" t="s">
        <v>7</v>
      </c>
      <c r="D696" s="173">
        <v>4</v>
      </c>
      <c r="E696" s="179"/>
      <c r="F696" s="178">
        <f t="shared" si="22"/>
        <v>0</v>
      </c>
      <c r="G696" s="178">
        <f t="shared" si="23"/>
        <v>0</v>
      </c>
    </row>
    <row r="697" spans="1:7" ht="14.25">
      <c r="A697" s="207" t="s">
        <v>3248</v>
      </c>
      <c r="B697" s="189" t="s">
        <v>368</v>
      </c>
      <c r="C697" s="62" t="s">
        <v>7</v>
      </c>
      <c r="D697" s="173">
        <v>16</v>
      </c>
      <c r="E697" s="179"/>
      <c r="F697" s="178">
        <f t="shared" si="22"/>
        <v>0</v>
      </c>
      <c r="G697" s="178">
        <f t="shared" si="23"/>
        <v>0</v>
      </c>
    </row>
    <row r="698" spans="1:7" ht="14.25">
      <c r="A698" s="207" t="s">
        <v>3249</v>
      </c>
      <c r="B698" s="189" t="s">
        <v>705</v>
      </c>
      <c r="C698" s="62" t="s">
        <v>7</v>
      </c>
      <c r="D698" s="173">
        <v>4</v>
      </c>
      <c r="E698" s="179"/>
      <c r="F698" s="178">
        <f t="shared" si="22"/>
        <v>0</v>
      </c>
      <c r="G698" s="178">
        <f t="shared" si="23"/>
        <v>0</v>
      </c>
    </row>
    <row r="699" spans="1:7" ht="14.25">
      <c r="A699" s="207" t="s">
        <v>3250</v>
      </c>
      <c r="B699" s="189" t="s">
        <v>649</v>
      </c>
      <c r="C699" s="62" t="s">
        <v>7</v>
      </c>
      <c r="D699" s="173">
        <v>4</v>
      </c>
      <c r="E699" s="179"/>
      <c r="F699" s="178">
        <f t="shared" si="22"/>
        <v>0</v>
      </c>
      <c r="G699" s="178">
        <f t="shared" si="23"/>
        <v>0</v>
      </c>
    </row>
    <row r="700" spans="1:7" ht="14.25">
      <c r="A700" s="207" t="s">
        <v>3251</v>
      </c>
      <c r="B700" s="189" t="s">
        <v>416</v>
      </c>
      <c r="C700" s="62" t="s">
        <v>7</v>
      </c>
      <c r="D700" s="173">
        <v>4</v>
      </c>
      <c r="E700" s="179"/>
      <c r="F700" s="178">
        <f t="shared" si="22"/>
        <v>0</v>
      </c>
      <c r="G700" s="178">
        <f t="shared" si="23"/>
        <v>0</v>
      </c>
    </row>
    <row r="701" spans="1:7" ht="14.25">
      <c r="A701" s="207" t="s">
        <v>3252</v>
      </c>
      <c r="B701" s="189" t="s">
        <v>370</v>
      </c>
      <c r="C701" s="62" t="s">
        <v>7</v>
      </c>
      <c r="D701" s="173">
        <v>4</v>
      </c>
      <c r="E701" s="179"/>
      <c r="F701" s="178">
        <f t="shared" si="22"/>
        <v>0</v>
      </c>
      <c r="G701" s="178">
        <f t="shared" si="23"/>
        <v>0</v>
      </c>
    </row>
    <row r="702" spans="1:7" ht="14.25">
      <c r="A702" s="207" t="s">
        <v>3253</v>
      </c>
      <c r="B702" s="189" t="s">
        <v>650</v>
      </c>
      <c r="C702" s="62" t="s">
        <v>7</v>
      </c>
      <c r="D702" s="173">
        <v>4</v>
      </c>
      <c r="E702" s="179"/>
      <c r="F702" s="178">
        <f t="shared" si="22"/>
        <v>0</v>
      </c>
      <c r="G702" s="178">
        <f t="shared" si="23"/>
        <v>0</v>
      </c>
    </row>
    <row r="703" spans="1:7" ht="14.25">
      <c r="A703" s="207" t="s">
        <v>3254</v>
      </c>
      <c r="B703" s="189" t="s">
        <v>706</v>
      </c>
      <c r="C703" s="62" t="s">
        <v>7</v>
      </c>
      <c r="D703" s="173">
        <v>4</v>
      </c>
      <c r="E703" s="179"/>
      <c r="F703" s="178">
        <f t="shared" si="22"/>
        <v>0</v>
      </c>
      <c r="G703" s="178">
        <f t="shared" si="23"/>
        <v>0</v>
      </c>
    </row>
    <row r="704" spans="1:7" ht="14.25">
      <c r="A704" s="207" t="s">
        <v>3255</v>
      </c>
      <c r="B704" s="189" t="s">
        <v>372</v>
      </c>
      <c r="C704" s="62" t="s">
        <v>7</v>
      </c>
      <c r="D704" s="173">
        <v>10</v>
      </c>
      <c r="E704" s="179"/>
      <c r="F704" s="178">
        <f t="shared" si="22"/>
        <v>0</v>
      </c>
      <c r="G704" s="178">
        <f t="shared" si="23"/>
        <v>0</v>
      </c>
    </row>
    <row r="705" spans="1:7" ht="14.25">
      <c r="A705" s="207" t="s">
        <v>3256</v>
      </c>
      <c r="B705" s="189" t="s">
        <v>373</v>
      </c>
      <c r="C705" s="62" t="s">
        <v>7</v>
      </c>
      <c r="D705" s="173">
        <v>4</v>
      </c>
      <c r="E705" s="179"/>
      <c r="F705" s="178">
        <f t="shared" si="22"/>
        <v>0</v>
      </c>
      <c r="G705" s="178">
        <f t="shared" si="23"/>
        <v>0</v>
      </c>
    </row>
    <row r="706" spans="1:7" ht="14.25">
      <c r="A706" s="207" t="s">
        <v>3257</v>
      </c>
      <c r="B706" s="189" t="s">
        <v>707</v>
      </c>
      <c r="C706" s="62" t="s">
        <v>7</v>
      </c>
      <c r="D706" s="173">
        <v>4</v>
      </c>
      <c r="E706" s="179"/>
      <c r="F706" s="178">
        <f t="shared" si="22"/>
        <v>0</v>
      </c>
      <c r="G706" s="178">
        <f t="shared" si="23"/>
        <v>0</v>
      </c>
    </row>
    <row r="707" spans="1:7" ht="14.25">
      <c r="A707" s="207" t="s">
        <v>3258</v>
      </c>
      <c r="B707" s="189" t="s">
        <v>708</v>
      </c>
      <c r="C707" s="62" t="s">
        <v>7</v>
      </c>
      <c r="D707" s="173">
        <v>4</v>
      </c>
      <c r="E707" s="179"/>
      <c r="F707" s="178">
        <f t="shared" si="22"/>
        <v>0</v>
      </c>
      <c r="G707" s="178">
        <f t="shared" si="23"/>
        <v>0</v>
      </c>
    </row>
    <row r="708" spans="1:7" ht="14.25">
      <c r="A708" s="207" t="s">
        <v>3259</v>
      </c>
      <c r="B708" s="189" t="s">
        <v>709</v>
      </c>
      <c r="C708" s="62" t="s">
        <v>7</v>
      </c>
      <c r="D708" s="173">
        <v>4</v>
      </c>
      <c r="E708" s="179"/>
      <c r="F708" s="178">
        <f t="shared" si="22"/>
        <v>0</v>
      </c>
      <c r="G708" s="178">
        <f t="shared" si="23"/>
        <v>0</v>
      </c>
    </row>
    <row r="709" spans="1:7" ht="14.25">
      <c r="A709" s="207" t="s">
        <v>3260</v>
      </c>
      <c r="B709" s="189" t="s">
        <v>376</v>
      </c>
      <c r="C709" s="62" t="s">
        <v>7</v>
      </c>
      <c r="D709" s="173">
        <v>4</v>
      </c>
      <c r="E709" s="179"/>
      <c r="F709" s="178">
        <f t="shared" si="22"/>
        <v>0</v>
      </c>
      <c r="G709" s="178">
        <f t="shared" si="23"/>
        <v>0</v>
      </c>
    </row>
    <row r="710" spans="1:7" ht="14.25">
      <c r="A710" s="207" t="s">
        <v>3261</v>
      </c>
      <c r="B710" s="189" t="s">
        <v>501</v>
      </c>
      <c r="C710" s="62" t="s">
        <v>6</v>
      </c>
      <c r="D710" s="173">
        <v>8</v>
      </c>
      <c r="E710" s="179"/>
      <c r="F710" s="178">
        <f t="shared" si="22"/>
        <v>0</v>
      </c>
      <c r="G710" s="178">
        <f t="shared" si="23"/>
        <v>0</v>
      </c>
    </row>
    <row r="711" spans="1:7" ht="14.25">
      <c r="A711" s="207" t="s">
        <v>3262</v>
      </c>
      <c r="B711" s="189" t="s">
        <v>652</v>
      </c>
      <c r="C711" s="62" t="s">
        <v>7</v>
      </c>
      <c r="D711" s="173">
        <v>4</v>
      </c>
      <c r="E711" s="179"/>
      <c r="F711" s="178">
        <f t="shared" si="22"/>
        <v>0</v>
      </c>
      <c r="G711" s="178">
        <f t="shared" si="23"/>
        <v>0</v>
      </c>
    </row>
    <row r="712" spans="1:7" ht="14.25">
      <c r="A712" s="207" t="s">
        <v>3263</v>
      </c>
      <c r="B712" s="189" t="s">
        <v>610</v>
      </c>
      <c r="C712" s="62" t="s">
        <v>7</v>
      </c>
      <c r="D712" s="173">
        <v>4</v>
      </c>
      <c r="E712" s="179"/>
      <c r="F712" s="178">
        <f t="shared" si="22"/>
        <v>0</v>
      </c>
      <c r="G712" s="178">
        <f t="shared" si="23"/>
        <v>0</v>
      </c>
    </row>
    <row r="713" spans="1:7" ht="14.25">
      <c r="A713" s="207" t="s">
        <v>3264</v>
      </c>
      <c r="B713" s="191" t="s">
        <v>710</v>
      </c>
      <c r="C713" s="62" t="s">
        <v>7</v>
      </c>
      <c r="D713" s="173">
        <v>5</v>
      </c>
      <c r="E713" s="179"/>
      <c r="F713" s="178">
        <f t="shared" si="22"/>
        <v>0</v>
      </c>
      <c r="G713" s="178">
        <f t="shared" si="23"/>
        <v>0</v>
      </c>
    </row>
    <row r="714" spans="1:7" ht="14.25">
      <c r="A714" s="207" t="s">
        <v>3265</v>
      </c>
      <c r="B714" s="191" t="s">
        <v>711</v>
      </c>
      <c r="C714" s="62" t="s">
        <v>7</v>
      </c>
      <c r="D714" s="173">
        <v>5</v>
      </c>
      <c r="E714" s="179"/>
      <c r="F714" s="178">
        <f t="shared" si="22"/>
        <v>0</v>
      </c>
      <c r="G714" s="178">
        <f t="shared" si="23"/>
        <v>0</v>
      </c>
    </row>
    <row r="715" spans="1:7" ht="14.25">
      <c r="A715" s="207" t="s">
        <v>3266</v>
      </c>
      <c r="B715" s="189" t="s">
        <v>712</v>
      </c>
      <c r="C715" s="62" t="s">
        <v>7</v>
      </c>
      <c r="D715" s="173">
        <v>4</v>
      </c>
      <c r="E715" s="179"/>
      <c r="F715" s="178">
        <f t="shared" si="22"/>
        <v>0</v>
      </c>
      <c r="G715" s="178">
        <f t="shared" si="23"/>
        <v>0</v>
      </c>
    </row>
    <row r="716" spans="1:7" ht="14.25">
      <c r="A716" s="207" t="s">
        <v>3267</v>
      </c>
      <c r="B716" s="189" t="s">
        <v>378</v>
      </c>
      <c r="C716" s="62" t="s">
        <v>7</v>
      </c>
      <c r="D716" s="173">
        <v>4</v>
      </c>
      <c r="E716" s="179"/>
      <c r="F716" s="178">
        <f t="shared" si="22"/>
        <v>0</v>
      </c>
      <c r="G716" s="178">
        <f t="shared" si="23"/>
        <v>0</v>
      </c>
    </row>
    <row r="717" spans="1:7" ht="14.25">
      <c r="A717" s="207" t="s">
        <v>3268</v>
      </c>
      <c r="B717" s="189" t="s">
        <v>713</v>
      </c>
      <c r="C717" s="62" t="s">
        <v>7</v>
      </c>
      <c r="D717" s="173">
        <v>6</v>
      </c>
      <c r="E717" s="179"/>
      <c r="F717" s="178">
        <f t="shared" si="22"/>
        <v>0</v>
      </c>
      <c r="G717" s="178">
        <f t="shared" si="23"/>
        <v>0</v>
      </c>
    </row>
    <row r="718" spans="1:7" ht="14.25">
      <c r="A718" s="207" t="s">
        <v>3269</v>
      </c>
      <c r="B718" s="189" t="s">
        <v>714</v>
      </c>
      <c r="C718" s="62" t="s">
        <v>7</v>
      </c>
      <c r="D718" s="173">
        <v>6</v>
      </c>
      <c r="E718" s="179"/>
      <c r="F718" s="178">
        <f t="shared" si="22"/>
        <v>0</v>
      </c>
      <c r="G718" s="178">
        <f t="shared" si="23"/>
        <v>0</v>
      </c>
    </row>
    <row r="719" spans="1:7" ht="14.25">
      <c r="A719" s="207" t="s">
        <v>3270</v>
      </c>
      <c r="B719" s="191" t="s">
        <v>715</v>
      </c>
      <c r="C719" s="62" t="s">
        <v>7</v>
      </c>
      <c r="D719" s="173">
        <v>4</v>
      </c>
      <c r="E719" s="179"/>
      <c r="F719" s="178">
        <f t="shared" si="22"/>
        <v>0</v>
      </c>
      <c r="G719" s="178">
        <f t="shared" si="23"/>
        <v>0</v>
      </c>
    </row>
    <row r="720" spans="1:7" ht="14.25">
      <c r="A720" s="207" t="s">
        <v>3271</v>
      </c>
      <c r="B720" s="191" t="s">
        <v>716</v>
      </c>
      <c r="C720" s="62" t="s">
        <v>7</v>
      </c>
      <c r="D720" s="173">
        <v>4</v>
      </c>
      <c r="E720" s="179"/>
      <c r="F720" s="178">
        <f t="shared" si="22"/>
        <v>0</v>
      </c>
      <c r="G720" s="178">
        <f t="shared" si="23"/>
        <v>0</v>
      </c>
    </row>
    <row r="721" spans="1:7" ht="14.25">
      <c r="A721" s="207" t="s">
        <v>3272</v>
      </c>
      <c r="B721" s="191" t="s">
        <v>380</v>
      </c>
      <c r="C721" s="62" t="s">
        <v>7</v>
      </c>
      <c r="D721" s="173">
        <v>6</v>
      </c>
      <c r="E721" s="179"/>
      <c r="F721" s="178">
        <f aca="true" t="shared" si="24" ref="F721:F784">SUM(E721*1.2)</f>
        <v>0</v>
      </c>
      <c r="G721" s="178">
        <f aca="true" t="shared" si="25" ref="G721:G784">SUM(D721*E721)</f>
        <v>0</v>
      </c>
    </row>
    <row r="722" spans="1:7" ht="14.25">
      <c r="A722" s="207" t="s">
        <v>3273</v>
      </c>
      <c r="B722" s="191" t="s">
        <v>381</v>
      </c>
      <c r="C722" s="62" t="s">
        <v>7</v>
      </c>
      <c r="D722" s="173">
        <v>6</v>
      </c>
      <c r="E722" s="179"/>
      <c r="F722" s="178">
        <f t="shared" si="24"/>
        <v>0</v>
      </c>
      <c r="G722" s="178">
        <f t="shared" si="25"/>
        <v>0</v>
      </c>
    </row>
    <row r="723" spans="1:7" ht="14.25">
      <c r="A723" s="207" t="s">
        <v>3274</v>
      </c>
      <c r="B723" s="189" t="s">
        <v>653</v>
      </c>
      <c r="C723" s="62" t="s">
        <v>7</v>
      </c>
      <c r="D723" s="173">
        <v>6</v>
      </c>
      <c r="E723" s="179"/>
      <c r="F723" s="178">
        <f t="shared" si="24"/>
        <v>0</v>
      </c>
      <c r="G723" s="178">
        <f t="shared" si="25"/>
        <v>0</v>
      </c>
    </row>
    <row r="724" spans="1:7" ht="14.25">
      <c r="A724" s="207" t="s">
        <v>3275</v>
      </c>
      <c r="B724" s="189" t="s">
        <v>612</v>
      </c>
      <c r="C724" s="62" t="s">
        <v>7</v>
      </c>
      <c r="D724" s="173">
        <v>4</v>
      </c>
      <c r="E724" s="179"/>
      <c r="F724" s="178">
        <f t="shared" si="24"/>
        <v>0</v>
      </c>
      <c r="G724" s="178">
        <f t="shared" si="25"/>
        <v>0</v>
      </c>
    </row>
    <row r="725" spans="1:7" ht="14.25">
      <c r="A725" s="207" t="s">
        <v>3276</v>
      </c>
      <c r="B725" s="189" t="s">
        <v>382</v>
      </c>
      <c r="C725" s="62" t="s">
        <v>6</v>
      </c>
      <c r="D725" s="173">
        <v>4</v>
      </c>
      <c r="E725" s="179"/>
      <c r="F725" s="178">
        <f t="shared" si="24"/>
        <v>0</v>
      </c>
      <c r="G725" s="178">
        <f t="shared" si="25"/>
        <v>0</v>
      </c>
    </row>
    <row r="726" spans="1:7" ht="14.25">
      <c r="A726" s="207" t="s">
        <v>3277</v>
      </c>
      <c r="B726" s="189" t="s">
        <v>717</v>
      </c>
      <c r="C726" s="62" t="s">
        <v>7</v>
      </c>
      <c r="D726" s="173">
        <v>4</v>
      </c>
      <c r="E726" s="179"/>
      <c r="F726" s="178">
        <f t="shared" si="24"/>
        <v>0</v>
      </c>
      <c r="G726" s="178">
        <f t="shared" si="25"/>
        <v>0</v>
      </c>
    </row>
    <row r="727" spans="1:7" ht="14.25">
      <c r="A727" s="207" t="s">
        <v>3278</v>
      </c>
      <c r="B727" s="189" t="s">
        <v>718</v>
      </c>
      <c r="C727" s="62" t="s">
        <v>7</v>
      </c>
      <c r="D727" s="173">
        <v>4</v>
      </c>
      <c r="E727" s="179"/>
      <c r="F727" s="178">
        <f t="shared" si="24"/>
        <v>0</v>
      </c>
      <c r="G727" s="178">
        <f t="shared" si="25"/>
        <v>0</v>
      </c>
    </row>
    <row r="728" spans="1:7" ht="14.25">
      <c r="A728" s="207" t="s">
        <v>3279</v>
      </c>
      <c r="B728" s="189" t="s">
        <v>719</v>
      </c>
      <c r="C728" s="62" t="s">
        <v>7</v>
      </c>
      <c r="D728" s="173">
        <v>4</v>
      </c>
      <c r="E728" s="179"/>
      <c r="F728" s="178">
        <f t="shared" si="24"/>
        <v>0</v>
      </c>
      <c r="G728" s="178">
        <f t="shared" si="25"/>
        <v>0</v>
      </c>
    </row>
    <row r="729" spans="1:7" ht="14.25">
      <c r="A729" s="207" t="s">
        <v>3280</v>
      </c>
      <c r="B729" s="189" t="s">
        <v>720</v>
      </c>
      <c r="C729" s="62" t="s">
        <v>7</v>
      </c>
      <c r="D729" s="173">
        <v>6</v>
      </c>
      <c r="E729" s="179"/>
      <c r="F729" s="178">
        <f t="shared" si="24"/>
        <v>0</v>
      </c>
      <c r="G729" s="178">
        <f t="shared" si="25"/>
        <v>0</v>
      </c>
    </row>
    <row r="730" spans="1:7" ht="14.25">
      <c r="A730" s="207" t="s">
        <v>3281</v>
      </c>
      <c r="B730" s="189" t="s">
        <v>721</v>
      </c>
      <c r="C730" s="62" t="s">
        <v>7</v>
      </c>
      <c r="D730" s="173">
        <v>6</v>
      </c>
      <c r="E730" s="179"/>
      <c r="F730" s="178">
        <f t="shared" si="24"/>
        <v>0</v>
      </c>
      <c r="G730" s="178">
        <f t="shared" si="25"/>
        <v>0</v>
      </c>
    </row>
    <row r="731" spans="1:7" ht="14.25">
      <c r="A731" s="207" t="s">
        <v>3282</v>
      </c>
      <c r="B731" s="189" t="s">
        <v>722</v>
      </c>
      <c r="C731" s="62" t="s">
        <v>6</v>
      </c>
      <c r="D731" s="173">
        <v>11</v>
      </c>
      <c r="E731" s="179"/>
      <c r="F731" s="178">
        <f t="shared" si="24"/>
        <v>0</v>
      </c>
      <c r="G731" s="178">
        <f t="shared" si="25"/>
        <v>0</v>
      </c>
    </row>
    <row r="732" spans="1:7" ht="14.25">
      <c r="A732" s="207" t="s">
        <v>3283</v>
      </c>
      <c r="B732" s="189" t="s">
        <v>723</v>
      </c>
      <c r="C732" s="62" t="s">
        <v>7</v>
      </c>
      <c r="D732" s="173">
        <v>26</v>
      </c>
      <c r="E732" s="179"/>
      <c r="F732" s="178">
        <f t="shared" si="24"/>
        <v>0</v>
      </c>
      <c r="G732" s="178">
        <f t="shared" si="25"/>
        <v>0</v>
      </c>
    </row>
    <row r="733" spans="1:7" ht="14.25">
      <c r="A733" s="207" t="s">
        <v>3284</v>
      </c>
      <c r="B733" s="189" t="s">
        <v>724</v>
      </c>
      <c r="C733" s="62" t="s">
        <v>7</v>
      </c>
      <c r="D733" s="173">
        <v>26</v>
      </c>
      <c r="E733" s="179"/>
      <c r="F733" s="178">
        <f t="shared" si="24"/>
        <v>0</v>
      </c>
      <c r="G733" s="178">
        <f t="shared" si="25"/>
        <v>0</v>
      </c>
    </row>
    <row r="734" spans="1:7" ht="14.25">
      <c r="A734" s="207" t="s">
        <v>3285</v>
      </c>
      <c r="B734" s="189" t="s">
        <v>725</v>
      </c>
      <c r="C734" s="62" t="s">
        <v>7</v>
      </c>
      <c r="D734" s="173">
        <v>26</v>
      </c>
      <c r="E734" s="179"/>
      <c r="F734" s="178">
        <f t="shared" si="24"/>
        <v>0</v>
      </c>
      <c r="G734" s="178">
        <f t="shared" si="25"/>
        <v>0</v>
      </c>
    </row>
    <row r="735" spans="1:7" ht="14.25">
      <c r="A735" s="207" t="s">
        <v>3286</v>
      </c>
      <c r="B735" s="189" t="s">
        <v>726</v>
      </c>
      <c r="C735" s="62" t="s">
        <v>7</v>
      </c>
      <c r="D735" s="173">
        <v>26</v>
      </c>
      <c r="E735" s="179"/>
      <c r="F735" s="178">
        <f t="shared" si="24"/>
        <v>0</v>
      </c>
      <c r="G735" s="178">
        <f t="shared" si="25"/>
        <v>0</v>
      </c>
    </row>
    <row r="736" spans="1:7" ht="14.25">
      <c r="A736" s="207" t="s">
        <v>3287</v>
      </c>
      <c r="B736" s="189" t="s">
        <v>727</v>
      </c>
      <c r="C736" s="62" t="s">
        <v>7</v>
      </c>
      <c r="D736" s="173">
        <v>26</v>
      </c>
      <c r="E736" s="179"/>
      <c r="F736" s="178">
        <f t="shared" si="24"/>
        <v>0</v>
      </c>
      <c r="G736" s="178">
        <f t="shared" si="25"/>
        <v>0</v>
      </c>
    </row>
    <row r="737" spans="1:7" ht="14.25">
      <c r="A737" s="207" t="s">
        <v>3288</v>
      </c>
      <c r="B737" s="189" t="s">
        <v>728</v>
      </c>
      <c r="C737" s="62" t="s">
        <v>7</v>
      </c>
      <c r="D737" s="173">
        <v>26</v>
      </c>
      <c r="E737" s="179"/>
      <c r="F737" s="178">
        <f t="shared" si="24"/>
        <v>0</v>
      </c>
      <c r="G737" s="178">
        <f t="shared" si="25"/>
        <v>0</v>
      </c>
    </row>
    <row r="738" spans="1:7" ht="14.25">
      <c r="A738" s="207" t="s">
        <v>3289</v>
      </c>
      <c r="B738" s="189" t="s">
        <v>729</v>
      </c>
      <c r="C738" s="62" t="s">
        <v>7</v>
      </c>
      <c r="D738" s="173">
        <v>26</v>
      </c>
      <c r="E738" s="179"/>
      <c r="F738" s="178">
        <f t="shared" si="24"/>
        <v>0</v>
      </c>
      <c r="G738" s="178">
        <f t="shared" si="25"/>
        <v>0</v>
      </c>
    </row>
    <row r="739" spans="1:7" ht="14.25">
      <c r="A739" s="207" t="s">
        <v>3290</v>
      </c>
      <c r="B739" s="189" t="s">
        <v>730</v>
      </c>
      <c r="C739" s="62" t="s">
        <v>7</v>
      </c>
      <c r="D739" s="173">
        <v>26</v>
      </c>
      <c r="E739" s="179"/>
      <c r="F739" s="178">
        <f t="shared" si="24"/>
        <v>0</v>
      </c>
      <c r="G739" s="178">
        <f t="shared" si="25"/>
        <v>0</v>
      </c>
    </row>
    <row r="740" spans="1:7" ht="14.25">
      <c r="A740" s="207" t="s">
        <v>3291</v>
      </c>
      <c r="B740" s="189" t="s">
        <v>1938</v>
      </c>
      <c r="C740" s="62" t="s">
        <v>7</v>
      </c>
      <c r="D740" s="173">
        <v>22</v>
      </c>
      <c r="E740" s="179"/>
      <c r="F740" s="178">
        <f t="shared" si="24"/>
        <v>0</v>
      </c>
      <c r="G740" s="178">
        <f t="shared" si="25"/>
        <v>0</v>
      </c>
    </row>
    <row r="741" spans="1:7" ht="14.25">
      <c r="A741" s="207" t="s">
        <v>3292</v>
      </c>
      <c r="B741" s="189" t="s">
        <v>383</v>
      </c>
      <c r="C741" s="62" t="s">
        <v>7</v>
      </c>
      <c r="D741" s="173">
        <v>4</v>
      </c>
      <c r="E741" s="179"/>
      <c r="F741" s="178">
        <f t="shared" si="24"/>
        <v>0</v>
      </c>
      <c r="G741" s="178">
        <f t="shared" si="25"/>
        <v>0</v>
      </c>
    </row>
    <row r="742" spans="1:7" ht="14.25">
      <c r="A742" s="207" t="s">
        <v>3293</v>
      </c>
      <c r="B742" s="189" t="s">
        <v>384</v>
      </c>
      <c r="C742" s="62" t="s">
        <v>7</v>
      </c>
      <c r="D742" s="173">
        <v>4</v>
      </c>
      <c r="E742" s="179"/>
      <c r="F742" s="178">
        <f t="shared" si="24"/>
        <v>0</v>
      </c>
      <c r="G742" s="178">
        <f t="shared" si="25"/>
        <v>0</v>
      </c>
    </row>
    <row r="743" spans="1:7" ht="14.25">
      <c r="A743" s="207" t="s">
        <v>3294</v>
      </c>
      <c r="B743" s="189" t="s">
        <v>385</v>
      </c>
      <c r="C743" s="62" t="s">
        <v>7</v>
      </c>
      <c r="D743" s="173">
        <v>4</v>
      </c>
      <c r="E743" s="179"/>
      <c r="F743" s="178">
        <f t="shared" si="24"/>
        <v>0</v>
      </c>
      <c r="G743" s="178">
        <f t="shared" si="25"/>
        <v>0</v>
      </c>
    </row>
    <row r="744" spans="1:7" ht="14.25">
      <c r="A744" s="207" t="s">
        <v>3295</v>
      </c>
      <c r="B744" s="191" t="s">
        <v>731</v>
      </c>
      <c r="C744" s="62" t="s">
        <v>7</v>
      </c>
      <c r="D744" s="173">
        <v>4</v>
      </c>
      <c r="E744" s="179"/>
      <c r="F744" s="178">
        <f t="shared" si="24"/>
        <v>0</v>
      </c>
      <c r="G744" s="178">
        <f t="shared" si="25"/>
        <v>0</v>
      </c>
    </row>
    <row r="745" spans="1:7" ht="14.25">
      <c r="A745" s="207" t="s">
        <v>3296</v>
      </c>
      <c r="B745" s="191" t="s">
        <v>732</v>
      </c>
      <c r="C745" s="62" t="s">
        <v>7</v>
      </c>
      <c r="D745" s="173">
        <v>4</v>
      </c>
      <c r="E745" s="179"/>
      <c r="F745" s="178">
        <f t="shared" si="24"/>
        <v>0</v>
      </c>
      <c r="G745" s="178">
        <f t="shared" si="25"/>
        <v>0</v>
      </c>
    </row>
    <row r="746" spans="1:7" ht="14.25">
      <c r="A746" s="207" t="s">
        <v>3297</v>
      </c>
      <c r="B746" s="191" t="s">
        <v>733</v>
      </c>
      <c r="C746" s="62" t="s">
        <v>7</v>
      </c>
      <c r="D746" s="173">
        <v>4</v>
      </c>
      <c r="E746" s="179"/>
      <c r="F746" s="178">
        <f t="shared" si="24"/>
        <v>0</v>
      </c>
      <c r="G746" s="178">
        <f t="shared" si="25"/>
        <v>0</v>
      </c>
    </row>
    <row r="747" spans="1:7" ht="14.25">
      <c r="A747" s="207" t="s">
        <v>3298</v>
      </c>
      <c r="B747" s="191" t="s">
        <v>734</v>
      </c>
      <c r="C747" s="62" t="s">
        <v>7</v>
      </c>
      <c r="D747" s="173">
        <v>4</v>
      </c>
      <c r="E747" s="179"/>
      <c r="F747" s="178">
        <f t="shared" si="24"/>
        <v>0</v>
      </c>
      <c r="G747" s="178">
        <f t="shared" si="25"/>
        <v>0</v>
      </c>
    </row>
    <row r="748" spans="1:7" ht="14.25">
      <c r="A748" s="207" t="s">
        <v>3299</v>
      </c>
      <c r="B748" s="189" t="s">
        <v>388</v>
      </c>
      <c r="C748" s="62" t="s">
        <v>7</v>
      </c>
      <c r="D748" s="173">
        <v>4</v>
      </c>
      <c r="E748" s="179"/>
      <c r="F748" s="178">
        <f t="shared" si="24"/>
        <v>0</v>
      </c>
      <c r="G748" s="178">
        <f t="shared" si="25"/>
        <v>0</v>
      </c>
    </row>
    <row r="749" spans="1:7" ht="14.25">
      <c r="A749" s="207" t="s">
        <v>3300</v>
      </c>
      <c r="B749" s="189" t="s">
        <v>735</v>
      </c>
      <c r="C749" s="62" t="s">
        <v>7</v>
      </c>
      <c r="D749" s="173">
        <v>4</v>
      </c>
      <c r="E749" s="179"/>
      <c r="F749" s="178">
        <f t="shared" si="24"/>
        <v>0</v>
      </c>
      <c r="G749" s="178">
        <f t="shared" si="25"/>
        <v>0</v>
      </c>
    </row>
    <row r="750" spans="1:7" ht="25.5">
      <c r="A750" s="207" t="s">
        <v>3301</v>
      </c>
      <c r="B750" s="189" t="s">
        <v>1173</v>
      </c>
      <c r="C750" s="62" t="s">
        <v>7</v>
      </c>
      <c r="D750" s="173">
        <v>46</v>
      </c>
      <c r="E750" s="179"/>
      <c r="F750" s="178">
        <f t="shared" si="24"/>
        <v>0</v>
      </c>
      <c r="G750" s="178">
        <f t="shared" si="25"/>
        <v>0</v>
      </c>
    </row>
    <row r="751" spans="1:7" ht="14.25">
      <c r="A751" s="207" t="s">
        <v>3302</v>
      </c>
      <c r="B751" s="189" t="s">
        <v>1939</v>
      </c>
      <c r="C751" s="62" t="s">
        <v>7</v>
      </c>
      <c r="D751" s="173">
        <v>46</v>
      </c>
      <c r="E751" s="179"/>
      <c r="F751" s="178">
        <f t="shared" si="24"/>
        <v>0</v>
      </c>
      <c r="G751" s="178">
        <f t="shared" si="25"/>
        <v>0</v>
      </c>
    </row>
    <row r="752" spans="1:7" ht="14.25">
      <c r="A752" s="207" t="s">
        <v>3303</v>
      </c>
      <c r="B752" s="189" t="s">
        <v>1172</v>
      </c>
      <c r="C752" s="62" t="s">
        <v>7</v>
      </c>
      <c r="D752" s="173">
        <v>36</v>
      </c>
      <c r="E752" s="179"/>
      <c r="F752" s="178">
        <f t="shared" si="24"/>
        <v>0</v>
      </c>
      <c r="G752" s="178">
        <f t="shared" si="25"/>
        <v>0</v>
      </c>
    </row>
    <row r="753" spans="1:7" ht="14.25">
      <c r="A753" s="207" t="s">
        <v>3304</v>
      </c>
      <c r="B753" s="189" t="s">
        <v>389</v>
      </c>
      <c r="C753" s="62" t="s">
        <v>7</v>
      </c>
      <c r="D753" s="173">
        <v>6</v>
      </c>
      <c r="E753" s="179"/>
      <c r="F753" s="178">
        <f t="shared" si="24"/>
        <v>0</v>
      </c>
      <c r="G753" s="178">
        <f t="shared" si="25"/>
        <v>0</v>
      </c>
    </row>
    <row r="754" spans="1:7" ht="14.25">
      <c r="A754" s="207" t="s">
        <v>3305</v>
      </c>
      <c r="B754" s="189" t="s">
        <v>390</v>
      </c>
      <c r="C754" s="62" t="s">
        <v>7</v>
      </c>
      <c r="D754" s="173">
        <v>10</v>
      </c>
      <c r="E754" s="179"/>
      <c r="F754" s="178">
        <f t="shared" si="24"/>
        <v>0</v>
      </c>
      <c r="G754" s="178">
        <f t="shared" si="25"/>
        <v>0</v>
      </c>
    </row>
    <row r="755" spans="1:7" ht="14.25">
      <c r="A755" s="207" t="s">
        <v>3306</v>
      </c>
      <c r="B755" s="189" t="s">
        <v>10</v>
      </c>
      <c r="C755" s="62" t="s">
        <v>11</v>
      </c>
      <c r="D755" s="173">
        <v>402</v>
      </c>
      <c r="E755" s="179"/>
      <c r="F755" s="178">
        <f t="shared" si="24"/>
        <v>0</v>
      </c>
      <c r="G755" s="178">
        <f t="shared" si="25"/>
        <v>0</v>
      </c>
    </row>
    <row r="756" spans="1:7" ht="25.5">
      <c r="A756" s="207" t="s">
        <v>3307</v>
      </c>
      <c r="B756" s="189" t="s">
        <v>505</v>
      </c>
      <c r="C756" s="62" t="s">
        <v>506</v>
      </c>
      <c r="D756" s="173">
        <v>203</v>
      </c>
      <c r="E756" s="179"/>
      <c r="F756" s="178">
        <f t="shared" si="24"/>
        <v>0</v>
      </c>
      <c r="G756" s="178">
        <f t="shared" si="25"/>
        <v>0</v>
      </c>
    </row>
    <row r="757" spans="1:7" ht="14.25">
      <c r="A757" s="207" t="s">
        <v>3308</v>
      </c>
      <c r="B757" s="189" t="s">
        <v>397</v>
      </c>
      <c r="C757" s="62" t="s">
        <v>7</v>
      </c>
      <c r="D757" s="173">
        <v>4</v>
      </c>
      <c r="E757" s="179"/>
      <c r="F757" s="178">
        <f t="shared" si="24"/>
        <v>0</v>
      </c>
      <c r="G757" s="178">
        <f t="shared" si="25"/>
        <v>0</v>
      </c>
    </row>
    <row r="758" spans="1:7" ht="14.25">
      <c r="A758" s="207" t="s">
        <v>3309</v>
      </c>
      <c r="B758" s="189" t="s">
        <v>736</v>
      </c>
      <c r="C758" s="62" t="s">
        <v>7</v>
      </c>
      <c r="D758" s="173">
        <v>4</v>
      </c>
      <c r="E758" s="179"/>
      <c r="F758" s="178">
        <f t="shared" si="24"/>
        <v>0</v>
      </c>
      <c r="G758" s="178">
        <f t="shared" si="25"/>
        <v>0</v>
      </c>
    </row>
    <row r="759" spans="1:7" ht="14.25">
      <c r="A759" s="207" t="s">
        <v>3310</v>
      </c>
      <c r="B759" s="189" t="s">
        <v>737</v>
      </c>
      <c r="C759" s="62" t="s">
        <v>7</v>
      </c>
      <c r="D759" s="173">
        <v>4</v>
      </c>
      <c r="E759" s="179"/>
      <c r="F759" s="178">
        <f t="shared" si="24"/>
        <v>0</v>
      </c>
      <c r="G759" s="178">
        <f t="shared" si="25"/>
        <v>0</v>
      </c>
    </row>
    <row r="760" spans="1:7" ht="14.25">
      <c r="A760" s="207" t="s">
        <v>3311</v>
      </c>
      <c r="B760" s="189" t="s">
        <v>738</v>
      </c>
      <c r="C760" s="62" t="s">
        <v>7</v>
      </c>
      <c r="D760" s="173">
        <v>4</v>
      </c>
      <c r="E760" s="179"/>
      <c r="F760" s="178">
        <f t="shared" si="24"/>
        <v>0</v>
      </c>
      <c r="G760" s="178">
        <f t="shared" si="25"/>
        <v>0</v>
      </c>
    </row>
    <row r="761" spans="1:7" ht="14.25">
      <c r="A761" s="207" t="s">
        <v>3312</v>
      </c>
      <c r="B761" s="189" t="s">
        <v>739</v>
      </c>
      <c r="C761" s="62" t="s">
        <v>7</v>
      </c>
      <c r="D761" s="173">
        <v>9</v>
      </c>
      <c r="E761" s="179"/>
      <c r="F761" s="178">
        <f t="shared" si="24"/>
        <v>0</v>
      </c>
      <c r="G761" s="178">
        <f t="shared" si="25"/>
        <v>0</v>
      </c>
    </row>
    <row r="762" spans="1:7" ht="14.25">
      <c r="A762" s="207" t="s">
        <v>3313</v>
      </c>
      <c r="B762" s="189" t="s">
        <v>740</v>
      </c>
      <c r="C762" s="62" t="s">
        <v>7</v>
      </c>
      <c r="D762" s="173">
        <v>4</v>
      </c>
      <c r="E762" s="179"/>
      <c r="F762" s="178">
        <f t="shared" si="24"/>
        <v>0</v>
      </c>
      <c r="G762" s="178">
        <f t="shared" si="25"/>
        <v>0</v>
      </c>
    </row>
    <row r="763" spans="1:7" ht="14.25">
      <c r="A763" s="207" t="s">
        <v>3314</v>
      </c>
      <c r="B763" s="189" t="s">
        <v>471</v>
      </c>
      <c r="C763" s="62" t="s">
        <v>7</v>
      </c>
      <c r="D763" s="173">
        <v>4</v>
      </c>
      <c r="E763" s="179"/>
      <c r="F763" s="178">
        <f t="shared" si="24"/>
        <v>0</v>
      </c>
      <c r="G763" s="178">
        <f t="shared" si="25"/>
        <v>0</v>
      </c>
    </row>
    <row r="764" spans="1:7" ht="14.25">
      <c r="A764" s="207" t="s">
        <v>3315</v>
      </c>
      <c r="B764" s="189" t="s">
        <v>741</v>
      </c>
      <c r="C764" s="62" t="s">
        <v>7</v>
      </c>
      <c r="D764" s="173">
        <v>4</v>
      </c>
      <c r="E764" s="179"/>
      <c r="F764" s="178">
        <f t="shared" si="24"/>
        <v>0</v>
      </c>
      <c r="G764" s="178">
        <f t="shared" si="25"/>
        <v>0</v>
      </c>
    </row>
    <row r="765" spans="1:7" ht="14.25">
      <c r="A765" s="207" t="s">
        <v>3316</v>
      </c>
      <c r="B765" s="189" t="s">
        <v>463</v>
      </c>
      <c r="C765" s="62" t="s">
        <v>441</v>
      </c>
      <c r="D765" s="173">
        <v>4</v>
      </c>
      <c r="E765" s="179"/>
      <c r="F765" s="178">
        <f t="shared" si="24"/>
        <v>0</v>
      </c>
      <c r="G765" s="178">
        <f t="shared" si="25"/>
        <v>0</v>
      </c>
    </row>
    <row r="766" spans="1:7" ht="14.25">
      <c r="A766" s="207" t="s">
        <v>3317</v>
      </c>
      <c r="B766" s="189" t="s">
        <v>464</v>
      </c>
      <c r="C766" s="62" t="s">
        <v>7</v>
      </c>
      <c r="D766" s="173">
        <v>4</v>
      </c>
      <c r="E766" s="179"/>
      <c r="F766" s="178">
        <f t="shared" si="24"/>
        <v>0</v>
      </c>
      <c r="G766" s="178">
        <f t="shared" si="25"/>
        <v>0</v>
      </c>
    </row>
    <row r="767" spans="1:7" ht="14.25">
      <c r="A767" s="207" t="s">
        <v>3318</v>
      </c>
      <c r="B767" s="189" t="s">
        <v>465</v>
      </c>
      <c r="C767" s="62" t="s">
        <v>7</v>
      </c>
      <c r="D767" s="173">
        <v>4</v>
      </c>
      <c r="E767" s="179"/>
      <c r="F767" s="178">
        <f t="shared" si="24"/>
        <v>0</v>
      </c>
      <c r="G767" s="178">
        <f t="shared" si="25"/>
        <v>0</v>
      </c>
    </row>
    <row r="768" spans="1:7" ht="14.25">
      <c r="A768" s="207" t="s">
        <v>3319</v>
      </c>
      <c r="B768" s="189" t="s">
        <v>466</v>
      </c>
      <c r="C768" s="62" t="s">
        <v>242</v>
      </c>
      <c r="D768" s="173">
        <v>4</v>
      </c>
      <c r="E768" s="179"/>
      <c r="F768" s="178">
        <f t="shared" si="24"/>
        <v>0</v>
      </c>
      <c r="G768" s="178">
        <f t="shared" si="25"/>
        <v>0</v>
      </c>
    </row>
    <row r="769" spans="1:7" ht="14.25">
      <c r="A769" s="207" t="s">
        <v>3320</v>
      </c>
      <c r="B769" s="189" t="s">
        <v>467</v>
      </c>
      <c r="C769" s="62" t="s">
        <v>456</v>
      </c>
      <c r="D769" s="173">
        <v>4</v>
      </c>
      <c r="E769" s="179"/>
      <c r="F769" s="178">
        <f t="shared" si="24"/>
        <v>0</v>
      </c>
      <c r="G769" s="178">
        <f t="shared" si="25"/>
        <v>0</v>
      </c>
    </row>
    <row r="770" spans="1:7" ht="14.25">
      <c r="A770" s="207" t="s">
        <v>3321</v>
      </c>
      <c r="B770" s="189" t="s">
        <v>468</v>
      </c>
      <c r="C770" s="62" t="s">
        <v>7</v>
      </c>
      <c r="D770" s="173">
        <v>4</v>
      </c>
      <c r="E770" s="179"/>
      <c r="F770" s="178">
        <f t="shared" si="24"/>
        <v>0</v>
      </c>
      <c r="G770" s="178">
        <f t="shared" si="25"/>
        <v>0</v>
      </c>
    </row>
    <row r="771" spans="1:7" ht="14.25">
      <c r="A771" s="207" t="s">
        <v>3322</v>
      </c>
      <c r="B771" s="189" t="s">
        <v>469</v>
      </c>
      <c r="C771" s="62" t="s">
        <v>7</v>
      </c>
      <c r="D771" s="173">
        <v>4</v>
      </c>
      <c r="E771" s="179"/>
      <c r="F771" s="178">
        <f t="shared" si="24"/>
        <v>0</v>
      </c>
      <c r="G771" s="178">
        <f t="shared" si="25"/>
        <v>0</v>
      </c>
    </row>
    <row r="772" spans="1:7" ht="14.25">
      <c r="A772" s="207" t="s">
        <v>3323</v>
      </c>
      <c r="B772" s="189" t="s">
        <v>470</v>
      </c>
      <c r="C772" s="62" t="s">
        <v>258</v>
      </c>
      <c r="D772" s="173">
        <v>4</v>
      </c>
      <c r="E772" s="179"/>
      <c r="F772" s="178">
        <f t="shared" si="24"/>
        <v>0</v>
      </c>
      <c r="G772" s="178">
        <f t="shared" si="25"/>
        <v>0</v>
      </c>
    </row>
    <row r="773" spans="1:7" ht="14.25">
      <c r="A773" s="207" t="s">
        <v>3324</v>
      </c>
      <c r="B773" s="189" t="s">
        <v>471</v>
      </c>
      <c r="C773" s="62" t="s">
        <v>258</v>
      </c>
      <c r="D773" s="173">
        <v>4</v>
      </c>
      <c r="E773" s="179"/>
      <c r="F773" s="178">
        <f t="shared" si="24"/>
        <v>0</v>
      </c>
      <c r="G773" s="178">
        <f t="shared" si="25"/>
        <v>0</v>
      </c>
    </row>
    <row r="774" spans="1:7" ht="14.25">
      <c r="A774" s="207" t="s">
        <v>3325</v>
      </c>
      <c r="B774" s="189" t="s">
        <v>472</v>
      </c>
      <c r="C774" s="62" t="s">
        <v>7</v>
      </c>
      <c r="D774" s="173">
        <v>4</v>
      </c>
      <c r="E774" s="179"/>
      <c r="F774" s="178">
        <f t="shared" si="24"/>
        <v>0</v>
      </c>
      <c r="G774" s="178">
        <f t="shared" si="25"/>
        <v>0</v>
      </c>
    </row>
    <row r="775" spans="1:7" ht="14.25">
      <c r="A775" s="207" t="s">
        <v>3326</v>
      </c>
      <c r="B775" s="189" t="s">
        <v>473</v>
      </c>
      <c r="C775" s="62" t="s">
        <v>7</v>
      </c>
      <c r="D775" s="173">
        <v>4</v>
      </c>
      <c r="E775" s="179"/>
      <c r="F775" s="178">
        <f t="shared" si="24"/>
        <v>0</v>
      </c>
      <c r="G775" s="178">
        <f t="shared" si="25"/>
        <v>0</v>
      </c>
    </row>
    <row r="776" spans="1:7" ht="14.25">
      <c r="A776" s="207" t="s">
        <v>3327</v>
      </c>
      <c r="B776" s="189" t="s">
        <v>474</v>
      </c>
      <c r="C776" s="62" t="s">
        <v>456</v>
      </c>
      <c r="D776" s="173">
        <v>4</v>
      </c>
      <c r="E776" s="179"/>
      <c r="F776" s="178">
        <f t="shared" si="24"/>
        <v>0</v>
      </c>
      <c r="G776" s="178">
        <f t="shared" si="25"/>
        <v>0</v>
      </c>
    </row>
    <row r="777" spans="1:7" ht="14.25">
      <c r="A777" s="207" t="s">
        <v>3328</v>
      </c>
      <c r="B777" s="189" t="s">
        <v>475</v>
      </c>
      <c r="C777" s="62" t="s">
        <v>456</v>
      </c>
      <c r="D777" s="173">
        <v>4</v>
      </c>
      <c r="E777" s="179"/>
      <c r="F777" s="178">
        <f t="shared" si="24"/>
        <v>0</v>
      </c>
      <c r="G777" s="178">
        <f t="shared" si="25"/>
        <v>0</v>
      </c>
    </row>
    <row r="778" spans="1:7" ht="14.25">
      <c r="A778" s="207" t="s">
        <v>3329</v>
      </c>
      <c r="B778" s="189" t="s">
        <v>476</v>
      </c>
      <c r="C778" s="62" t="s">
        <v>7</v>
      </c>
      <c r="D778" s="173">
        <v>4</v>
      </c>
      <c r="E778" s="179"/>
      <c r="F778" s="178">
        <f t="shared" si="24"/>
        <v>0</v>
      </c>
      <c r="G778" s="178">
        <f t="shared" si="25"/>
        <v>0</v>
      </c>
    </row>
    <row r="779" spans="1:7" ht="14.25">
      <c r="A779" s="207" t="s">
        <v>3330</v>
      </c>
      <c r="B779" s="189" t="s">
        <v>477</v>
      </c>
      <c r="C779" s="62" t="s">
        <v>7</v>
      </c>
      <c r="D779" s="173">
        <v>4</v>
      </c>
      <c r="E779" s="179"/>
      <c r="F779" s="178">
        <f t="shared" si="24"/>
        <v>0</v>
      </c>
      <c r="G779" s="178">
        <f t="shared" si="25"/>
        <v>0</v>
      </c>
    </row>
    <row r="780" spans="1:7" ht="14.25">
      <c r="A780" s="207" t="s">
        <v>3331</v>
      </c>
      <c r="B780" s="189" t="s">
        <v>742</v>
      </c>
      <c r="C780" s="62" t="s">
        <v>7</v>
      </c>
      <c r="D780" s="173">
        <v>4</v>
      </c>
      <c r="E780" s="179"/>
      <c r="F780" s="178">
        <f t="shared" si="24"/>
        <v>0</v>
      </c>
      <c r="G780" s="178">
        <f t="shared" si="25"/>
        <v>0</v>
      </c>
    </row>
    <row r="781" spans="1:7" ht="14.25">
      <c r="A781" s="207" t="s">
        <v>3332</v>
      </c>
      <c r="B781" s="189" t="s">
        <v>743</v>
      </c>
      <c r="C781" s="62" t="s">
        <v>7</v>
      </c>
      <c r="D781" s="173">
        <v>4</v>
      </c>
      <c r="E781" s="179"/>
      <c r="F781" s="178">
        <f t="shared" si="24"/>
        <v>0</v>
      </c>
      <c r="G781" s="178">
        <f t="shared" si="25"/>
        <v>0</v>
      </c>
    </row>
    <row r="782" spans="1:7" ht="14.25">
      <c r="A782" s="207" t="s">
        <v>3333</v>
      </c>
      <c r="B782" s="189" t="s">
        <v>744</v>
      </c>
      <c r="C782" s="62" t="s">
        <v>7</v>
      </c>
      <c r="D782" s="173">
        <v>4</v>
      </c>
      <c r="E782" s="179"/>
      <c r="F782" s="178">
        <f t="shared" si="24"/>
        <v>0</v>
      </c>
      <c r="G782" s="178">
        <f t="shared" si="25"/>
        <v>0</v>
      </c>
    </row>
    <row r="783" spans="1:7" ht="14.25">
      <c r="A783" s="207" t="s">
        <v>3334</v>
      </c>
      <c r="B783" s="189" t="s">
        <v>745</v>
      </c>
      <c r="C783" s="62" t="s">
        <v>452</v>
      </c>
      <c r="D783" s="173">
        <v>4</v>
      </c>
      <c r="E783" s="179"/>
      <c r="F783" s="178">
        <f t="shared" si="24"/>
        <v>0</v>
      </c>
      <c r="G783" s="178">
        <f t="shared" si="25"/>
        <v>0</v>
      </c>
    </row>
    <row r="784" spans="1:7" ht="14.25">
      <c r="A784" s="207" t="s">
        <v>3335</v>
      </c>
      <c r="B784" s="189" t="s">
        <v>451</v>
      </c>
      <c r="C784" s="62" t="s">
        <v>452</v>
      </c>
      <c r="D784" s="173">
        <v>4</v>
      </c>
      <c r="E784" s="179"/>
      <c r="F784" s="178">
        <f t="shared" si="24"/>
        <v>0</v>
      </c>
      <c r="G784" s="178">
        <f t="shared" si="25"/>
        <v>0</v>
      </c>
    </row>
    <row r="785" spans="1:7" ht="14.25">
      <c r="A785" s="207" t="s">
        <v>3336</v>
      </c>
      <c r="B785" s="189" t="s">
        <v>453</v>
      </c>
      <c r="C785" s="62" t="s">
        <v>452</v>
      </c>
      <c r="D785" s="173">
        <v>4</v>
      </c>
      <c r="E785" s="179"/>
      <c r="F785" s="178">
        <f aca="true" t="shared" si="26" ref="F785:F802">SUM(E785*1.2)</f>
        <v>0</v>
      </c>
      <c r="G785" s="178">
        <f aca="true" t="shared" si="27" ref="G785:G802">SUM(D785*E785)</f>
        <v>0</v>
      </c>
    </row>
    <row r="786" spans="1:7" ht="14.25">
      <c r="A786" s="207" t="s">
        <v>3337</v>
      </c>
      <c r="B786" s="189" t="s">
        <v>454</v>
      </c>
      <c r="C786" s="62" t="s">
        <v>452</v>
      </c>
      <c r="D786" s="173">
        <v>4</v>
      </c>
      <c r="E786" s="179"/>
      <c r="F786" s="178">
        <f t="shared" si="26"/>
        <v>0</v>
      </c>
      <c r="G786" s="178">
        <f t="shared" si="27"/>
        <v>0</v>
      </c>
    </row>
    <row r="787" spans="1:7" ht="14.25">
      <c r="A787" s="207" t="s">
        <v>3338</v>
      </c>
      <c r="B787" s="189" t="s">
        <v>455</v>
      </c>
      <c r="C787" s="62" t="s">
        <v>456</v>
      </c>
      <c r="D787" s="173">
        <v>4</v>
      </c>
      <c r="E787" s="179"/>
      <c r="F787" s="178">
        <f t="shared" si="26"/>
        <v>0</v>
      </c>
      <c r="G787" s="178">
        <f t="shared" si="27"/>
        <v>0</v>
      </c>
    </row>
    <row r="788" spans="1:7" ht="14.25">
      <c r="A788" s="207" t="s">
        <v>3339</v>
      </c>
      <c r="B788" s="189" t="s">
        <v>457</v>
      </c>
      <c r="C788" s="62" t="s">
        <v>7</v>
      </c>
      <c r="D788" s="173">
        <v>4</v>
      </c>
      <c r="E788" s="179"/>
      <c r="F788" s="178">
        <f t="shared" si="26"/>
        <v>0</v>
      </c>
      <c r="G788" s="178">
        <f t="shared" si="27"/>
        <v>0</v>
      </c>
    </row>
    <row r="789" spans="1:7" ht="14.25">
      <c r="A789" s="207" t="s">
        <v>3340</v>
      </c>
      <c r="B789" s="189" t="s">
        <v>458</v>
      </c>
      <c r="C789" s="62" t="s">
        <v>7</v>
      </c>
      <c r="D789" s="173">
        <v>4</v>
      </c>
      <c r="E789" s="179"/>
      <c r="F789" s="178">
        <f t="shared" si="26"/>
        <v>0</v>
      </c>
      <c r="G789" s="178">
        <f t="shared" si="27"/>
        <v>0</v>
      </c>
    </row>
    <row r="790" spans="1:7" ht="14.25">
      <c r="A790" s="207" t="s">
        <v>3341</v>
      </c>
      <c r="B790" s="189" t="s">
        <v>459</v>
      </c>
      <c r="C790" s="62" t="s">
        <v>7</v>
      </c>
      <c r="D790" s="173">
        <v>4</v>
      </c>
      <c r="E790" s="179"/>
      <c r="F790" s="178">
        <f t="shared" si="26"/>
        <v>0</v>
      </c>
      <c r="G790" s="178">
        <f t="shared" si="27"/>
        <v>0</v>
      </c>
    </row>
    <row r="791" spans="1:7" ht="14.25">
      <c r="A791" s="207" t="s">
        <v>3342</v>
      </c>
      <c r="B791" s="189" t="s">
        <v>746</v>
      </c>
      <c r="C791" s="62" t="s">
        <v>7</v>
      </c>
      <c r="D791" s="173">
        <v>4</v>
      </c>
      <c r="E791" s="179"/>
      <c r="F791" s="178">
        <f t="shared" si="26"/>
        <v>0</v>
      </c>
      <c r="G791" s="178">
        <f t="shared" si="27"/>
        <v>0</v>
      </c>
    </row>
    <row r="792" spans="1:7" ht="14.25">
      <c r="A792" s="207" t="s">
        <v>3343</v>
      </c>
      <c r="B792" s="189" t="s">
        <v>747</v>
      </c>
      <c r="C792" s="62" t="s">
        <v>7</v>
      </c>
      <c r="D792" s="173">
        <v>4</v>
      </c>
      <c r="E792" s="179"/>
      <c r="F792" s="178">
        <f t="shared" si="26"/>
        <v>0</v>
      </c>
      <c r="G792" s="178">
        <f t="shared" si="27"/>
        <v>0</v>
      </c>
    </row>
    <row r="793" spans="1:7" ht="14.25">
      <c r="A793" s="207" t="s">
        <v>3344</v>
      </c>
      <c r="B793" s="189" t="s">
        <v>748</v>
      </c>
      <c r="C793" s="62" t="s">
        <v>7</v>
      </c>
      <c r="D793" s="173">
        <v>11</v>
      </c>
      <c r="E793" s="179"/>
      <c r="F793" s="178">
        <f t="shared" si="26"/>
        <v>0</v>
      </c>
      <c r="G793" s="178">
        <f t="shared" si="27"/>
        <v>0</v>
      </c>
    </row>
    <row r="794" spans="1:7" ht="14.25">
      <c r="A794" s="207" t="s">
        <v>3345</v>
      </c>
      <c r="B794" s="189" t="s">
        <v>440</v>
      </c>
      <c r="C794" s="62" t="s">
        <v>441</v>
      </c>
      <c r="D794" s="173">
        <v>4</v>
      </c>
      <c r="E794" s="179"/>
      <c r="F794" s="178">
        <f t="shared" si="26"/>
        <v>0</v>
      </c>
      <c r="G794" s="178">
        <f t="shared" si="27"/>
        <v>0</v>
      </c>
    </row>
    <row r="795" spans="1:7" ht="14.25">
      <c r="A795" s="207" t="s">
        <v>3346</v>
      </c>
      <c r="B795" s="189" t="s">
        <v>442</v>
      </c>
      <c r="C795" s="62" t="s">
        <v>7</v>
      </c>
      <c r="D795" s="173">
        <v>60</v>
      </c>
      <c r="E795" s="179"/>
      <c r="F795" s="178">
        <f t="shared" si="26"/>
        <v>0</v>
      </c>
      <c r="G795" s="178">
        <f t="shared" si="27"/>
        <v>0</v>
      </c>
    </row>
    <row r="796" spans="1:7" ht="14.25">
      <c r="A796" s="207" t="s">
        <v>3347</v>
      </c>
      <c r="B796" s="189" t="s">
        <v>443</v>
      </c>
      <c r="C796" s="62" t="s">
        <v>7</v>
      </c>
      <c r="D796" s="173">
        <v>4</v>
      </c>
      <c r="E796" s="179"/>
      <c r="F796" s="178">
        <f t="shared" si="26"/>
        <v>0</v>
      </c>
      <c r="G796" s="178">
        <f t="shared" si="27"/>
        <v>0</v>
      </c>
    </row>
    <row r="797" spans="1:7" ht="14.25">
      <c r="A797" s="207" t="s">
        <v>3348</v>
      </c>
      <c r="B797" s="189" t="s">
        <v>444</v>
      </c>
      <c r="C797" s="62" t="s">
        <v>7</v>
      </c>
      <c r="D797" s="173">
        <v>7</v>
      </c>
      <c r="E797" s="179"/>
      <c r="F797" s="178">
        <f t="shared" si="26"/>
        <v>0</v>
      </c>
      <c r="G797" s="178">
        <f t="shared" si="27"/>
        <v>0</v>
      </c>
    </row>
    <row r="798" spans="1:7" ht="14.25">
      <c r="A798" s="207" t="s">
        <v>3349</v>
      </c>
      <c r="B798" s="189" t="s">
        <v>445</v>
      </c>
      <c r="C798" s="62" t="s">
        <v>7</v>
      </c>
      <c r="D798" s="173">
        <v>5</v>
      </c>
      <c r="E798" s="179"/>
      <c r="F798" s="178">
        <f t="shared" si="26"/>
        <v>0</v>
      </c>
      <c r="G798" s="178">
        <f t="shared" si="27"/>
        <v>0</v>
      </c>
    </row>
    <row r="799" spans="1:7" ht="14.25">
      <c r="A799" s="207" t="s">
        <v>3350</v>
      </c>
      <c r="B799" s="189" t="s">
        <v>446</v>
      </c>
      <c r="C799" s="62" t="s">
        <v>441</v>
      </c>
      <c r="D799" s="173">
        <v>4</v>
      </c>
      <c r="E799" s="179"/>
      <c r="F799" s="178">
        <f t="shared" si="26"/>
        <v>0</v>
      </c>
      <c r="G799" s="178">
        <f t="shared" si="27"/>
        <v>0</v>
      </c>
    </row>
    <row r="800" spans="1:7" ht="14.25">
      <c r="A800" s="207" t="s">
        <v>3351</v>
      </c>
      <c r="B800" s="189" t="s">
        <v>447</v>
      </c>
      <c r="C800" s="62" t="s">
        <v>7</v>
      </c>
      <c r="D800" s="173">
        <v>4</v>
      </c>
      <c r="E800" s="179"/>
      <c r="F800" s="178">
        <f t="shared" si="26"/>
        <v>0</v>
      </c>
      <c r="G800" s="178">
        <f t="shared" si="27"/>
        <v>0</v>
      </c>
    </row>
    <row r="801" spans="1:7" ht="14.25">
      <c r="A801" s="207" t="s">
        <v>3352</v>
      </c>
      <c r="B801" s="189" t="s">
        <v>749</v>
      </c>
      <c r="C801" s="62" t="s">
        <v>7</v>
      </c>
      <c r="D801" s="173">
        <v>6</v>
      </c>
      <c r="E801" s="179"/>
      <c r="F801" s="178">
        <f t="shared" si="26"/>
        <v>0</v>
      </c>
      <c r="G801" s="178">
        <f t="shared" si="27"/>
        <v>0</v>
      </c>
    </row>
    <row r="802" spans="1:7" ht="14.25">
      <c r="A802" s="207" t="s">
        <v>3353</v>
      </c>
      <c r="B802" s="189" t="s">
        <v>750</v>
      </c>
      <c r="C802" s="62" t="s">
        <v>7</v>
      </c>
      <c r="D802" s="173">
        <v>4</v>
      </c>
      <c r="E802" s="179"/>
      <c r="F802" s="178">
        <f t="shared" si="26"/>
        <v>0</v>
      </c>
      <c r="G802" s="178">
        <f t="shared" si="27"/>
        <v>0</v>
      </c>
    </row>
    <row r="803" spans="1:7" ht="25.5">
      <c r="A803" s="207" t="s">
        <v>3354</v>
      </c>
      <c r="B803" s="189" t="s">
        <v>751</v>
      </c>
      <c r="C803" s="62" t="s">
        <v>11</v>
      </c>
      <c r="D803" s="137">
        <v>4</v>
      </c>
      <c r="E803" s="178"/>
      <c r="F803" s="178">
        <f>SUM(E803*1.2)</f>
        <v>0</v>
      </c>
      <c r="G803" s="178">
        <f>SUM(D803*E803)</f>
        <v>0</v>
      </c>
    </row>
    <row r="804" spans="1:7" ht="14.25">
      <c r="A804" s="207" t="s">
        <v>3355</v>
      </c>
      <c r="B804" s="189" t="s">
        <v>508</v>
      </c>
      <c r="C804" s="62" t="s">
        <v>11</v>
      </c>
      <c r="D804" s="137">
        <v>4</v>
      </c>
      <c r="E804" s="179"/>
      <c r="F804" s="178">
        <f aca="true" t="shared" si="28" ref="F804:F813">SUM(E804*1.2)</f>
        <v>0</v>
      </c>
      <c r="G804" s="178">
        <f aca="true" t="shared" si="29" ref="G804:G813">SUM(D804*E804)</f>
        <v>0</v>
      </c>
    </row>
    <row r="805" spans="1:7" ht="25.5">
      <c r="A805" s="207" t="s">
        <v>3356</v>
      </c>
      <c r="B805" s="189" t="s">
        <v>509</v>
      </c>
      <c r="C805" s="62" t="s">
        <v>11</v>
      </c>
      <c r="D805" s="137">
        <v>4</v>
      </c>
      <c r="E805" s="179"/>
      <c r="F805" s="178">
        <f t="shared" si="28"/>
        <v>0</v>
      </c>
      <c r="G805" s="178">
        <f t="shared" si="29"/>
        <v>0</v>
      </c>
    </row>
    <row r="806" spans="1:7" ht="38.25">
      <c r="A806" s="207" t="s">
        <v>3357</v>
      </c>
      <c r="B806" s="189" t="s">
        <v>510</v>
      </c>
      <c r="C806" s="62" t="s">
        <v>11</v>
      </c>
      <c r="D806" s="137">
        <v>4</v>
      </c>
      <c r="E806" s="179"/>
      <c r="F806" s="178">
        <f t="shared" si="28"/>
        <v>0</v>
      </c>
      <c r="G806" s="178">
        <f t="shared" si="29"/>
        <v>0</v>
      </c>
    </row>
    <row r="807" spans="1:7" ht="14.25">
      <c r="A807" s="207" t="s">
        <v>3358</v>
      </c>
      <c r="B807" s="189" t="s">
        <v>511</v>
      </c>
      <c r="C807" s="62" t="s">
        <v>11</v>
      </c>
      <c r="D807" s="137">
        <v>4</v>
      </c>
      <c r="E807" s="179"/>
      <c r="F807" s="178">
        <f t="shared" si="28"/>
        <v>0</v>
      </c>
      <c r="G807" s="178">
        <f t="shared" si="29"/>
        <v>0</v>
      </c>
    </row>
    <row r="808" spans="1:7" ht="25.5">
      <c r="A808" s="207" t="s">
        <v>3359</v>
      </c>
      <c r="B808" s="189" t="s">
        <v>752</v>
      </c>
      <c r="C808" s="62" t="s">
        <v>11</v>
      </c>
      <c r="D808" s="137">
        <v>4</v>
      </c>
      <c r="E808" s="179"/>
      <c r="F808" s="178">
        <f t="shared" si="28"/>
        <v>0</v>
      </c>
      <c r="G808" s="178">
        <f t="shared" si="29"/>
        <v>0</v>
      </c>
    </row>
    <row r="809" spans="1:7" ht="25.5">
      <c r="A809" s="207" t="s">
        <v>3360</v>
      </c>
      <c r="B809" s="189" t="s">
        <v>753</v>
      </c>
      <c r="C809" s="62" t="s">
        <v>11</v>
      </c>
      <c r="D809" s="137">
        <v>4</v>
      </c>
      <c r="E809" s="179"/>
      <c r="F809" s="178">
        <f t="shared" si="28"/>
        <v>0</v>
      </c>
      <c r="G809" s="178">
        <f t="shared" si="29"/>
        <v>0</v>
      </c>
    </row>
    <row r="810" spans="1:7" ht="25.5">
      <c r="A810" s="207" t="s">
        <v>3361</v>
      </c>
      <c r="B810" s="189" t="s">
        <v>754</v>
      </c>
      <c r="C810" s="62" t="s">
        <v>11</v>
      </c>
      <c r="D810" s="137">
        <v>4</v>
      </c>
      <c r="E810" s="179"/>
      <c r="F810" s="178">
        <f t="shared" si="28"/>
        <v>0</v>
      </c>
      <c r="G810" s="178">
        <f t="shared" si="29"/>
        <v>0</v>
      </c>
    </row>
    <row r="811" spans="1:7" ht="14.25">
      <c r="A811" s="207" t="s">
        <v>3362</v>
      </c>
      <c r="B811" s="189" t="s">
        <v>755</v>
      </c>
      <c r="C811" s="62" t="s">
        <v>11</v>
      </c>
      <c r="D811" s="137">
        <v>4</v>
      </c>
      <c r="E811" s="179"/>
      <c r="F811" s="178">
        <f t="shared" si="28"/>
        <v>0</v>
      </c>
      <c r="G811" s="178">
        <f t="shared" si="29"/>
        <v>0</v>
      </c>
    </row>
    <row r="812" spans="1:7" ht="14.25">
      <c r="A812" s="207" t="s">
        <v>3363</v>
      </c>
      <c r="B812" s="189" t="s">
        <v>756</v>
      </c>
      <c r="C812" s="62" t="s">
        <v>11</v>
      </c>
      <c r="D812" s="137">
        <v>4</v>
      </c>
      <c r="E812" s="179"/>
      <c r="F812" s="178">
        <f t="shared" si="28"/>
        <v>0</v>
      </c>
      <c r="G812" s="178">
        <f t="shared" si="29"/>
        <v>0</v>
      </c>
    </row>
    <row r="813" spans="1:7" ht="14.25">
      <c r="A813" s="207" t="s">
        <v>3364</v>
      </c>
      <c r="B813" s="189" t="s">
        <v>515</v>
      </c>
      <c r="C813" s="62" t="s">
        <v>11</v>
      </c>
      <c r="D813" s="137">
        <v>4</v>
      </c>
      <c r="E813" s="179"/>
      <c r="F813" s="178">
        <f t="shared" si="28"/>
        <v>0</v>
      </c>
      <c r="G813" s="178">
        <f t="shared" si="29"/>
        <v>0</v>
      </c>
    </row>
    <row r="814" spans="1:7" ht="14.25">
      <c r="A814" s="207" t="s">
        <v>3365</v>
      </c>
      <c r="B814" s="189" t="s">
        <v>516</v>
      </c>
      <c r="C814" s="62" t="s">
        <v>11</v>
      </c>
      <c r="D814" s="137">
        <v>4</v>
      </c>
      <c r="E814" s="178"/>
      <c r="F814" s="178">
        <f>SUM(E814*1.2)</f>
        <v>0</v>
      </c>
      <c r="G814" s="178">
        <f>SUM(D814*E814)</f>
        <v>0</v>
      </c>
    </row>
    <row r="815" spans="1:7" ht="25.5">
      <c r="A815" s="207" t="s">
        <v>3366</v>
      </c>
      <c r="B815" s="189" t="s">
        <v>517</v>
      </c>
      <c r="C815" s="62" t="s">
        <v>11</v>
      </c>
      <c r="D815" s="137">
        <v>4</v>
      </c>
      <c r="E815" s="179"/>
      <c r="F815" s="178">
        <f aca="true" t="shared" si="30" ref="F815:F835">SUM(E815*1.2)</f>
        <v>0</v>
      </c>
      <c r="G815" s="178">
        <f aca="true" t="shared" si="31" ref="G815:G835">SUM(D815*E815)</f>
        <v>0</v>
      </c>
    </row>
    <row r="816" spans="1:7" ht="25.5">
      <c r="A816" s="207" t="s">
        <v>3367</v>
      </c>
      <c r="B816" s="189" t="s">
        <v>518</v>
      </c>
      <c r="C816" s="62" t="s">
        <v>11</v>
      </c>
      <c r="D816" s="137">
        <v>4</v>
      </c>
      <c r="E816" s="179"/>
      <c r="F816" s="178">
        <f t="shared" si="30"/>
        <v>0</v>
      </c>
      <c r="G816" s="178">
        <f t="shared" si="31"/>
        <v>0</v>
      </c>
    </row>
    <row r="817" spans="1:7" ht="25.5">
      <c r="A817" s="207" t="s">
        <v>3368</v>
      </c>
      <c r="B817" s="189" t="s">
        <v>519</v>
      </c>
      <c r="C817" s="62" t="s">
        <v>11</v>
      </c>
      <c r="D817" s="137">
        <v>4</v>
      </c>
      <c r="E817" s="179"/>
      <c r="F817" s="178">
        <f t="shared" si="30"/>
        <v>0</v>
      </c>
      <c r="G817" s="178">
        <f t="shared" si="31"/>
        <v>0</v>
      </c>
    </row>
    <row r="818" spans="1:7" ht="14.25">
      <c r="A818" s="207" t="s">
        <v>3369</v>
      </c>
      <c r="B818" s="189" t="s">
        <v>520</v>
      </c>
      <c r="C818" s="62" t="s">
        <v>11</v>
      </c>
      <c r="D818" s="137">
        <v>4</v>
      </c>
      <c r="E818" s="179"/>
      <c r="F818" s="178">
        <f t="shared" si="30"/>
        <v>0</v>
      </c>
      <c r="G818" s="178">
        <f t="shared" si="31"/>
        <v>0</v>
      </c>
    </row>
    <row r="819" spans="1:7" ht="14.25">
      <c r="A819" s="207" t="s">
        <v>3370</v>
      </c>
      <c r="B819" s="189" t="s">
        <v>521</v>
      </c>
      <c r="C819" s="62" t="s">
        <v>11</v>
      </c>
      <c r="D819" s="137">
        <v>4</v>
      </c>
      <c r="E819" s="179"/>
      <c r="F819" s="178">
        <f t="shared" si="30"/>
        <v>0</v>
      </c>
      <c r="G819" s="178">
        <f t="shared" si="31"/>
        <v>0</v>
      </c>
    </row>
    <row r="820" spans="1:7" ht="25.5">
      <c r="A820" s="207" t="s">
        <v>3371</v>
      </c>
      <c r="B820" s="189" t="s">
        <v>757</v>
      </c>
      <c r="C820" s="62" t="s">
        <v>11</v>
      </c>
      <c r="D820" s="137">
        <v>4</v>
      </c>
      <c r="E820" s="179"/>
      <c r="F820" s="178">
        <f t="shared" si="30"/>
        <v>0</v>
      </c>
      <c r="G820" s="178">
        <f t="shared" si="31"/>
        <v>0</v>
      </c>
    </row>
    <row r="821" spans="1:7" ht="14.25">
      <c r="A821" s="207" t="s">
        <v>3372</v>
      </c>
      <c r="B821" s="189" t="s">
        <v>523</v>
      </c>
      <c r="C821" s="62" t="s">
        <v>11</v>
      </c>
      <c r="D821" s="137">
        <v>4</v>
      </c>
      <c r="E821" s="179"/>
      <c r="F821" s="178">
        <f t="shared" si="30"/>
        <v>0</v>
      </c>
      <c r="G821" s="178">
        <f t="shared" si="31"/>
        <v>0</v>
      </c>
    </row>
    <row r="822" spans="1:7" ht="14.25">
      <c r="A822" s="207" t="s">
        <v>3373</v>
      </c>
      <c r="B822" s="189" t="s">
        <v>524</v>
      </c>
      <c r="C822" s="62" t="s">
        <v>11</v>
      </c>
      <c r="D822" s="137">
        <v>4</v>
      </c>
      <c r="E822" s="179"/>
      <c r="F822" s="178">
        <f t="shared" si="30"/>
        <v>0</v>
      </c>
      <c r="G822" s="178">
        <f t="shared" si="31"/>
        <v>0</v>
      </c>
    </row>
    <row r="823" spans="1:7" ht="25.5">
      <c r="A823" s="207" t="s">
        <v>3374</v>
      </c>
      <c r="B823" s="189" t="s">
        <v>525</v>
      </c>
      <c r="C823" s="62" t="s">
        <v>11</v>
      </c>
      <c r="D823" s="137">
        <v>4</v>
      </c>
      <c r="E823" s="179"/>
      <c r="F823" s="178">
        <f t="shared" si="30"/>
        <v>0</v>
      </c>
      <c r="G823" s="178">
        <f t="shared" si="31"/>
        <v>0</v>
      </c>
    </row>
    <row r="824" spans="1:7" ht="25.5">
      <c r="A824" s="207" t="s">
        <v>3375</v>
      </c>
      <c r="B824" s="189" t="s">
        <v>758</v>
      </c>
      <c r="C824" s="62" t="s">
        <v>11</v>
      </c>
      <c r="D824" s="137">
        <v>4</v>
      </c>
      <c r="E824" s="179"/>
      <c r="F824" s="178">
        <f t="shared" si="30"/>
        <v>0</v>
      </c>
      <c r="G824" s="178">
        <f t="shared" si="31"/>
        <v>0</v>
      </c>
    </row>
    <row r="825" spans="1:7" ht="25.5">
      <c r="A825" s="207" t="s">
        <v>3376</v>
      </c>
      <c r="B825" s="189" t="s">
        <v>527</v>
      </c>
      <c r="C825" s="62" t="s">
        <v>11</v>
      </c>
      <c r="D825" s="137">
        <v>4</v>
      </c>
      <c r="E825" s="179"/>
      <c r="F825" s="178">
        <f t="shared" si="30"/>
        <v>0</v>
      </c>
      <c r="G825" s="178">
        <f t="shared" si="31"/>
        <v>0</v>
      </c>
    </row>
    <row r="826" spans="1:7" ht="25.5">
      <c r="A826" s="207" t="s">
        <v>3377</v>
      </c>
      <c r="B826" s="189" t="s">
        <v>528</v>
      </c>
      <c r="C826" s="62" t="s">
        <v>11</v>
      </c>
      <c r="D826" s="137">
        <v>4</v>
      </c>
      <c r="E826" s="179"/>
      <c r="F826" s="178">
        <f t="shared" si="30"/>
        <v>0</v>
      </c>
      <c r="G826" s="178">
        <f t="shared" si="31"/>
        <v>0</v>
      </c>
    </row>
    <row r="827" spans="1:7" ht="25.5">
      <c r="A827" s="207" t="s">
        <v>3378</v>
      </c>
      <c r="B827" s="189" t="s">
        <v>759</v>
      </c>
      <c r="C827" s="62" t="s">
        <v>11</v>
      </c>
      <c r="D827" s="137">
        <v>4</v>
      </c>
      <c r="E827" s="179"/>
      <c r="F827" s="178">
        <f t="shared" si="30"/>
        <v>0</v>
      </c>
      <c r="G827" s="178">
        <f t="shared" si="31"/>
        <v>0</v>
      </c>
    </row>
    <row r="828" spans="1:7" ht="14.25">
      <c r="A828" s="207" t="s">
        <v>3379</v>
      </c>
      <c r="B828" s="189" t="s">
        <v>530</v>
      </c>
      <c r="C828" s="62" t="s">
        <v>11</v>
      </c>
      <c r="D828" s="137">
        <v>4</v>
      </c>
      <c r="E828" s="179"/>
      <c r="F828" s="178">
        <f t="shared" si="30"/>
        <v>0</v>
      </c>
      <c r="G828" s="178">
        <f t="shared" si="31"/>
        <v>0</v>
      </c>
    </row>
    <row r="829" spans="1:7" ht="25.5">
      <c r="A829" s="207" t="s">
        <v>3380</v>
      </c>
      <c r="B829" s="189" t="s">
        <v>531</v>
      </c>
      <c r="C829" s="62" t="s">
        <v>11</v>
      </c>
      <c r="D829" s="137">
        <v>4</v>
      </c>
      <c r="E829" s="179"/>
      <c r="F829" s="178">
        <f t="shared" si="30"/>
        <v>0</v>
      </c>
      <c r="G829" s="178">
        <f t="shared" si="31"/>
        <v>0</v>
      </c>
    </row>
    <row r="830" spans="1:7" ht="25.5">
      <c r="A830" s="207" t="s">
        <v>3381</v>
      </c>
      <c r="B830" s="189" t="s">
        <v>532</v>
      </c>
      <c r="C830" s="62" t="s">
        <v>11</v>
      </c>
      <c r="D830" s="137">
        <v>4</v>
      </c>
      <c r="E830" s="179"/>
      <c r="F830" s="178">
        <f t="shared" si="30"/>
        <v>0</v>
      </c>
      <c r="G830" s="178">
        <f t="shared" si="31"/>
        <v>0</v>
      </c>
    </row>
    <row r="831" spans="1:7" ht="25.5">
      <c r="A831" s="207" t="s">
        <v>3382</v>
      </c>
      <c r="B831" s="189" t="s">
        <v>760</v>
      </c>
      <c r="C831" s="62" t="s">
        <v>11</v>
      </c>
      <c r="D831" s="137">
        <v>4</v>
      </c>
      <c r="E831" s="179"/>
      <c r="F831" s="178">
        <f t="shared" si="30"/>
        <v>0</v>
      </c>
      <c r="G831" s="178">
        <f t="shared" si="31"/>
        <v>0</v>
      </c>
    </row>
    <row r="832" spans="1:7" ht="25.5">
      <c r="A832" s="207" t="s">
        <v>3383</v>
      </c>
      <c r="B832" s="189" t="s">
        <v>761</v>
      </c>
      <c r="C832" s="62" t="s">
        <v>11</v>
      </c>
      <c r="D832" s="137">
        <v>4</v>
      </c>
      <c r="E832" s="179"/>
      <c r="F832" s="178">
        <f t="shared" si="30"/>
        <v>0</v>
      </c>
      <c r="G832" s="178">
        <f t="shared" si="31"/>
        <v>0</v>
      </c>
    </row>
    <row r="833" spans="1:7" ht="25.5">
      <c r="A833" s="207" t="s">
        <v>3384</v>
      </c>
      <c r="B833" s="189" t="s">
        <v>762</v>
      </c>
      <c r="C833" s="62" t="s">
        <v>11</v>
      </c>
      <c r="D833" s="137">
        <v>4</v>
      </c>
      <c r="E833" s="179"/>
      <c r="F833" s="178">
        <f t="shared" si="30"/>
        <v>0</v>
      </c>
      <c r="G833" s="178">
        <f t="shared" si="31"/>
        <v>0</v>
      </c>
    </row>
    <row r="834" spans="1:7" ht="14.25">
      <c r="A834" s="207" t="s">
        <v>3385</v>
      </c>
      <c r="B834" s="189" t="s">
        <v>536</v>
      </c>
      <c r="C834" s="62" t="s">
        <v>11</v>
      </c>
      <c r="D834" s="137">
        <v>4</v>
      </c>
      <c r="E834" s="179"/>
      <c r="F834" s="178">
        <f t="shared" si="30"/>
        <v>0</v>
      </c>
      <c r="G834" s="178">
        <f t="shared" si="31"/>
        <v>0</v>
      </c>
    </row>
    <row r="835" spans="1:7" ht="14.25">
      <c r="A835" s="207" t="s">
        <v>3386</v>
      </c>
      <c r="B835" s="189" t="s">
        <v>537</v>
      </c>
      <c r="C835" s="62" t="s">
        <v>11</v>
      </c>
      <c r="D835" s="137">
        <v>4</v>
      </c>
      <c r="E835" s="179"/>
      <c r="F835" s="178">
        <f t="shared" si="30"/>
        <v>0</v>
      </c>
      <c r="G835" s="178">
        <f t="shared" si="31"/>
        <v>0</v>
      </c>
    </row>
    <row r="836" spans="1:7" ht="14.25">
      <c r="A836" s="207" t="s">
        <v>3387</v>
      </c>
      <c r="B836" s="189" t="s">
        <v>687</v>
      </c>
      <c r="C836" s="62" t="s">
        <v>11</v>
      </c>
      <c r="D836" s="137">
        <v>5</v>
      </c>
      <c r="E836" s="178"/>
      <c r="F836" s="178">
        <f>SUM(E836*1.2)</f>
        <v>0</v>
      </c>
      <c r="G836" s="178">
        <f>SUM(D836*E836)</f>
        <v>0</v>
      </c>
    </row>
    <row r="837" spans="1:7" ht="25.5">
      <c r="A837" s="207" t="s">
        <v>3388</v>
      </c>
      <c r="B837" s="189" t="s">
        <v>688</v>
      </c>
      <c r="C837" s="62" t="s">
        <v>11</v>
      </c>
      <c r="D837" s="137">
        <v>4</v>
      </c>
      <c r="E837" s="179"/>
      <c r="F837" s="178">
        <f aca="true" t="shared" si="32" ref="F837:F843">SUM(E837*1.2)</f>
        <v>0</v>
      </c>
      <c r="G837" s="178">
        <f aca="true" t="shared" si="33" ref="G837:G843">SUM(D837*E837)</f>
        <v>0</v>
      </c>
    </row>
    <row r="838" spans="1:7" ht="38.25">
      <c r="A838" s="207" t="s">
        <v>3389</v>
      </c>
      <c r="B838" s="189" t="s">
        <v>689</v>
      </c>
      <c r="C838" s="62" t="s">
        <v>11</v>
      </c>
      <c r="D838" s="137">
        <v>4</v>
      </c>
      <c r="E838" s="179"/>
      <c r="F838" s="178">
        <f t="shared" si="32"/>
        <v>0</v>
      </c>
      <c r="G838" s="178">
        <f t="shared" si="33"/>
        <v>0</v>
      </c>
    </row>
    <row r="839" spans="1:7" ht="25.5">
      <c r="A839" s="207" t="s">
        <v>3390</v>
      </c>
      <c r="B839" s="189" t="s">
        <v>690</v>
      </c>
      <c r="C839" s="62" t="s">
        <v>11</v>
      </c>
      <c r="D839" s="137">
        <v>4</v>
      </c>
      <c r="E839" s="179"/>
      <c r="F839" s="178">
        <f t="shared" si="32"/>
        <v>0</v>
      </c>
      <c r="G839" s="178">
        <f t="shared" si="33"/>
        <v>0</v>
      </c>
    </row>
    <row r="840" spans="1:7" ht="14.25">
      <c r="A840" s="207" t="s">
        <v>3391</v>
      </c>
      <c r="B840" s="189" t="s">
        <v>691</v>
      </c>
      <c r="C840" s="62" t="s">
        <v>11</v>
      </c>
      <c r="D840" s="137">
        <v>5</v>
      </c>
      <c r="E840" s="179"/>
      <c r="F840" s="178">
        <f t="shared" si="32"/>
        <v>0</v>
      </c>
      <c r="G840" s="178">
        <f t="shared" si="33"/>
        <v>0</v>
      </c>
    </row>
    <row r="841" spans="1:7" ht="14.25">
      <c r="A841" s="207" t="s">
        <v>3392</v>
      </c>
      <c r="B841" s="189" t="s">
        <v>692</v>
      </c>
      <c r="C841" s="62" t="s">
        <v>11</v>
      </c>
      <c r="D841" s="137">
        <v>4</v>
      </c>
      <c r="E841" s="179"/>
      <c r="F841" s="178">
        <f t="shared" si="32"/>
        <v>0</v>
      </c>
      <c r="G841" s="178">
        <f t="shared" si="33"/>
        <v>0</v>
      </c>
    </row>
    <row r="842" spans="1:7" ht="14.25">
      <c r="A842" s="207" t="s">
        <v>3393</v>
      </c>
      <c r="B842" s="189" t="s">
        <v>693</v>
      </c>
      <c r="C842" s="62" t="s">
        <v>11</v>
      </c>
      <c r="D842" s="137">
        <v>23</v>
      </c>
      <c r="E842" s="179"/>
      <c r="F842" s="178">
        <f t="shared" si="32"/>
        <v>0</v>
      </c>
      <c r="G842" s="178">
        <f t="shared" si="33"/>
        <v>0</v>
      </c>
    </row>
    <row r="843" spans="1:7" ht="14.25">
      <c r="A843" s="207" t="s">
        <v>3394</v>
      </c>
      <c r="B843" s="189" t="s">
        <v>694</v>
      </c>
      <c r="C843" s="62" t="s">
        <v>11</v>
      </c>
      <c r="D843" s="137">
        <v>4</v>
      </c>
      <c r="E843" s="179"/>
      <c r="F843" s="178">
        <f t="shared" si="32"/>
        <v>0</v>
      </c>
      <c r="G843" s="178">
        <f t="shared" si="33"/>
        <v>0</v>
      </c>
    </row>
    <row r="844" spans="1:7" ht="14.25">
      <c r="A844" s="207" t="s">
        <v>3395</v>
      </c>
      <c r="B844" s="189" t="s">
        <v>538</v>
      </c>
      <c r="C844" s="62" t="s">
        <v>11</v>
      </c>
      <c r="D844" s="137">
        <v>4</v>
      </c>
      <c r="E844" s="178"/>
      <c r="F844" s="178">
        <f>SUM(E844*1.2)</f>
        <v>0</v>
      </c>
      <c r="G844" s="178">
        <f>SUM(D844*E844)</f>
        <v>0</v>
      </c>
    </row>
    <row r="845" spans="1:7" ht="14.25">
      <c r="A845" s="207" t="s">
        <v>3396</v>
      </c>
      <c r="B845" s="189" t="s">
        <v>539</v>
      </c>
      <c r="C845" s="62" t="s">
        <v>11</v>
      </c>
      <c r="D845" s="137">
        <v>4</v>
      </c>
      <c r="E845" s="179"/>
      <c r="F845" s="178">
        <f aca="true" t="shared" si="34" ref="F845:F861">SUM(E845*1.2)</f>
        <v>0</v>
      </c>
      <c r="G845" s="178">
        <f aca="true" t="shared" si="35" ref="G845:G861">SUM(D845*E845)</f>
        <v>0</v>
      </c>
    </row>
    <row r="846" spans="1:7" ht="14.25">
      <c r="A846" s="207" t="s">
        <v>3397</v>
      </c>
      <c r="B846" s="189" t="s">
        <v>540</v>
      </c>
      <c r="C846" s="62" t="s">
        <v>11</v>
      </c>
      <c r="D846" s="137">
        <v>4</v>
      </c>
      <c r="E846" s="179"/>
      <c r="F846" s="178">
        <f t="shared" si="34"/>
        <v>0</v>
      </c>
      <c r="G846" s="178">
        <f t="shared" si="35"/>
        <v>0</v>
      </c>
    </row>
    <row r="847" spans="1:7" ht="14.25">
      <c r="A847" s="207" t="s">
        <v>3398</v>
      </c>
      <c r="B847" s="189" t="s">
        <v>541</v>
      </c>
      <c r="C847" s="62" t="s">
        <v>11</v>
      </c>
      <c r="D847" s="137">
        <v>4</v>
      </c>
      <c r="E847" s="179"/>
      <c r="F847" s="178">
        <f t="shared" si="34"/>
        <v>0</v>
      </c>
      <c r="G847" s="178">
        <f t="shared" si="35"/>
        <v>0</v>
      </c>
    </row>
    <row r="848" spans="1:7" ht="14.25">
      <c r="A848" s="207" t="s">
        <v>3399</v>
      </c>
      <c r="B848" s="189" t="s">
        <v>542</v>
      </c>
      <c r="C848" s="62" t="s">
        <v>11</v>
      </c>
      <c r="D848" s="137">
        <v>4</v>
      </c>
      <c r="E848" s="179"/>
      <c r="F848" s="178">
        <f t="shared" si="34"/>
        <v>0</v>
      </c>
      <c r="G848" s="178">
        <f t="shared" si="35"/>
        <v>0</v>
      </c>
    </row>
    <row r="849" spans="1:7" ht="14.25">
      <c r="A849" s="207" t="s">
        <v>3400</v>
      </c>
      <c r="B849" s="189" t="s">
        <v>543</v>
      </c>
      <c r="C849" s="62" t="s">
        <v>11</v>
      </c>
      <c r="D849" s="137">
        <v>4</v>
      </c>
      <c r="E849" s="179"/>
      <c r="F849" s="178">
        <f t="shared" si="34"/>
        <v>0</v>
      </c>
      <c r="G849" s="178">
        <f t="shared" si="35"/>
        <v>0</v>
      </c>
    </row>
    <row r="850" spans="1:7" ht="14.25">
      <c r="A850" s="207" t="s">
        <v>3401</v>
      </c>
      <c r="B850" s="189" t="s">
        <v>544</v>
      </c>
      <c r="C850" s="62" t="s">
        <v>11</v>
      </c>
      <c r="D850" s="137">
        <v>4</v>
      </c>
      <c r="E850" s="179"/>
      <c r="F850" s="178">
        <f t="shared" si="34"/>
        <v>0</v>
      </c>
      <c r="G850" s="178">
        <f t="shared" si="35"/>
        <v>0</v>
      </c>
    </row>
    <row r="851" spans="1:7" ht="14.25">
      <c r="A851" s="207" t="s">
        <v>3402</v>
      </c>
      <c r="B851" s="189" t="s">
        <v>545</v>
      </c>
      <c r="C851" s="62" t="s">
        <v>11</v>
      </c>
      <c r="D851" s="137">
        <v>4</v>
      </c>
      <c r="E851" s="179"/>
      <c r="F851" s="178">
        <f t="shared" si="34"/>
        <v>0</v>
      </c>
      <c r="G851" s="178">
        <f t="shared" si="35"/>
        <v>0</v>
      </c>
    </row>
    <row r="852" spans="1:7" ht="14.25">
      <c r="A852" s="207" t="s">
        <v>3403</v>
      </c>
      <c r="B852" s="189" t="s">
        <v>546</v>
      </c>
      <c r="C852" s="62" t="s">
        <v>11</v>
      </c>
      <c r="D852" s="137">
        <v>4</v>
      </c>
      <c r="E852" s="179"/>
      <c r="F852" s="178">
        <f t="shared" si="34"/>
        <v>0</v>
      </c>
      <c r="G852" s="178">
        <f t="shared" si="35"/>
        <v>0</v>
      </c>
    </row>
    <row r="853" spans="1:7" ht="14.25">
      <c r="A853" s="207" t="s">
        <v>3404</v>
      </c>
      <c r="B853" s="189" t="s">
        <v>547</v>
      </c>
      <c r="C853" s="62" t="s">
        <v>11</v>
      </c>
      <c r="D853" s="137">
        <v>4</v>
      </c>
      <c r="E853" s="179"/>
      <c r="F853" s="178">
        <f t="shared" si="34"/>
        <v>0</v>
      </c>
      <c r="G853" s="178">
        <f t="shared" si="35"/>
        <v>0</v>
      </c>
    </row>
    <row r="854" spans="1:7" ht="14.25">
      <c r="A854" s="207" t="s">
        <v>3405</v>
      </c>
      <c r="B854" s="189" t="s">
        <v>548</v>
      </c>
      <c r="C854" s="62" t="s">
        <v>11</v>
      </c>
      <c r="D854" s="137">
        <v>4</v>
      </c>
      <c r="E854" s="179"/>
      <c r="F854" s="178">
        <f t="shared" si="34"/>
        <v>0</v>
      </c>
      <c r="G854" s="178">
        <f t="shared" si="35"/>
        <v>0</v>
      </c>
    </row>
    <row r="855" spans="1:7" ht="14.25">
      <c r="A855" s="207" t="s">
        <v>3406</v>
      </c>
      <c r="B855" s="189" t="s">
        <v>549</v>
      </c>
      <c r="C855" s="62" t="s">
        <v>11</v>
      </c>
      <c r="D855" s="137">
        <v>4</v>
      </c>
      <c r="E855" s="179"/>
      <c r="F855" s="178">
        <f t="shared" si="34"/>
        <v>0</v>
      </c>
      <c r="G855" s="178">
        <f t="shared" si="35"/>
        <v>0</v>
      </c>
    </row>
    <row r="856" spans="1:7" ht="14.25">
      <c r="A856" s="207" t="s">
        <v>3407</v>
      </c>
      <c r="B856" s="189" t="s">
        <v>550</v>
      </c>
      <c r="C856" s="62" t="s">
        <v>11</v>
      </c>
      <c r="D856" s="137">
        <v>4</v>
      </c>
      <c r="E856" s="178"/>
      <c r="F856" s="178">
        <f t="shared" si="34"/>
        <v>0</v>
      </c>
      <c r="G856" s="178">
        <f t="shared" si="35"/>
        <v>0</v>
      </c>
    </row>
    <row r="857" spans="1:7" ht="14.25">
      <c r="A857" s="207" t="s">
        <v>3408</v>
      </c>
      <c r="B857" s="189" t="s">
        <v>551</v>
      </c>
      <c r="C857" s="62" t="s">
        <v>11</v>
      </c>
      <c r="D857" s="137">
        <v>4</v>
      </c>
      <c r="E857" s="179"/>
      <c r="F857" s="178">
        <f t="shared" si="34"/>
        <v>0</v>
      </c>
      <c r="G857" s="178">
        <f t="shared" si="35"/>
        <v>0</v>
      </c>
    </row>
    <row r="858" spans="1:7" ht="14.25">
      <c r="A858" s="207" t="s">
        <v>3409</v>
      </c>
      <c r="B858" s="189" t="s">
        <v>552</v>
      </c>
      <c r="C858" s="62" t="s">
        <v>11</v>
      </c>
      <c r="D858" s="137">
        <v>4</v>
      </c>
      <c r="E858" s="179"/>
      <c r="F858" s="178">
        <f t="shared" si="34"/>
        <v>0</v>
      </c>
      <c r="G858" s="178">
        <f t="shared" si="35"/>
        <v>0</v>
      </c>
    </row>
    <row r="859" spans="1:7" ht="14.25">
      <c r="A859" s="207" t="s">
        <v>3410</v>
      </c>
      <c r="B859" s="189" t="s">
        <v>763</v>
      </c>
      <c r="C859" s="62" t="s">
        <v>11</v>
      </c>
      <c r="D859" s="137">
        <v>4</v>
      </c>
      <c r="E859" s="179"/>
      <c r="F859" s="178">
        <f t="shared" si="34"/>
        <v>0</v>
      </c>
      <c r="G859" s="178">
        <f t="shared" si="35"/>
        <v>0</v>
      </c>
    </row>
    <row r="860" spans="1:7" ht="25.5">
      <c r="A860" s="207" t="s">
        <v>3411</v>
      </c>
      <c r="B860" s="189" t="s">
        <v>554</v>
      </c>
      <c r="C860" s="62" t="s">
        <v>11</v>
      </c>
      <c r="D860" s="137">
        <v>4</v>
      </c>
      <c r="E860" s="179"/>
      <c r="F860" s="178">
        <f t="shared" si="34"/>
        <v>0</v>
      </c>
      <c r="G860" s="178">
        <f t="shared" si="35"/>
        <v>0</v>
      </c>
    </row>
    <row r="861" spans="1:7" ht="14.25">
      <c r="A861" s="207" t="s">
        <v>3412</v>
      </c>
      <c r="B861" s="189" t="s">
        <v>555</v>
      </c>
      <c r="C861" s="62" t="s">
        <v>11</v>
      </c>
      <c r="D861" s="137">
        <v>4</v>
      </c>
      <c r="E861" s="179"/>
      <c r="F861" s="178">
        <f t="shared" si="34"/>
        <v>0</v>
      </c>
      <c r="G861" s="178">
        <f t="shared" si="35"/>
        <v>0</v>
      </c>
    </row>
    <row r="862" spans="1:7" ht="25.5">
      <c r="A862" s="207" t="s">
        <v>3413</v>
      </c>
      <c r="B862" s="189" t="s">
        <v>764</v>
      </c>
      <c r="C862" s="62" t="s">
        <v>11</v>
      </c>
      <c r="D862" s="137">
        <v>4</v>
      </c>
      <c r="E862" s="178"/>
      <c r="F862" s="178">
        <f>SUM(E862*1.2)</f>
        <v>0</v>
      </c>
      <c r="G862" s="178">
        <f>SUM(D862*E862)</f>
        <v>0</v>
      </c>
    </row>
    <row r="863" spans="1:7" ht="30" customHeight="1">
      <c r="A863" s="207" t="s">
        <v>3414</v>
      </c>
      <c r="B863" s="189" t="s">
        <v>765</v>
      </c>
      <c r="C863" s="62" t="s">
        <v>11</v>
      </c>
      <c r="D863" s="137">
        <v>4</v>
      </c>
      <c r="E863" s="179"/>
      <c r="F863" s="178">
        <f aca="true" t="shared" si="36" ref="F863:F875">SUM(E863*1.2)</f>
        <v>0</v>
      </c>
      <c r="G863" s="178">
        <f aca="true" t="shared" si="37" ref="G863:G875">SUM(D863*E863)</f>
        <v>0</v>
      </c>
    </row>
    <row r="864" spans="1:7" ht="30" customHeight="1">
      <c r="A864" s="207" t="s">
        <v>3415</v>
      </c>
      <c r="B864" s="189" t="s">
        <v>558</v>
      </c>
      <c r="C864" s="62" t="s">
        <v>11</v>
      </c>
      <c r="D864" s="137">
        <v>4</v>
      </c>
      <c r="E864" s="179"/>
      <c r="F864" s="178">
        <f t="shared" si="36"/>
        <v>0</v>
      </c>
      <c r="G864" s="178">
        <f t="shared" si="37"/>
        <v>0</v>
      </c>
    </row>
    <row r="865" spans="1:7" ht="14.25">
      <c r="A865" s="207" t="s">
        <v>3416</v>
      </c>
      <c r="B865" s="189" t="s">
        <v>766</v>
      </c>
      <c r="C865" s="62" t="s">
        <v>11</v>
      </c>
      <c r="D865" s="137">
        <v>4</v>
      </c>
      <c r="E865" s="179"/>
      <c r="F865" s="178">
        <f t="shared" si="36"/>
        <v>0</v>
      </c>
      <c r="G865" s="178">
        <f t="shared" si="37"/>
        <v>0</v>
      </c>
    </row>
    <row r="866" spans="1:7" ht="14.25">
      <c r="A866" s="207" t="s">
        <v>3417</v>
      </c>
      <c r="B866" s="189" t="s">
        <v>565</v>
      </c>
      <c r="C866" s="62"/>
      <c r="D866" s="137">
        <v>4</v>
      </c>
      <c r="E866" s="179"/>
      <c r="F866" s="178">
        <f t="shared" si="36"/>
        <v>0</v>
      </c>
      <c r="G866" s="178">
        <f t="shared" si="37"/>
        <v>0</v>
      </c>
    </row>
    <row r="867" spans="1:7" ht="14.25">
      <c r="A867" s="207" t="s">
        <v>3418</v>
      </c>
      <c r="B867" s="189" t="s">
        <v>767</v>
      </c>
      <c r="C867" s="62" t="s">
        <v>11</v>
      </c>
      <c r="D867" s="137">
        <v>4</v>
      </c>
      <c r="E867" s="179"/>
      <c r="F867" s="178">
        <f t="shared" si="36"/>
        <v>0</v>
      </c>
      <c r="G867" s="178">
        <f t="shared" si="37"/>
        <v>0</v>
      </c>
    </row>
    <row r="868" spans="1:7" ht="14.25">
      <c r="A868" s="207" t="s">
        <v>3419</v>
      </c>
      <c r="B868" s="189" t="s">
        <v>768</v>
      </c>
      <c r="C868" s="62" t="s">
        <v>11</v>
      </c>
      <c r="D868" s="137">
        <v>4</v>
      </c>
      <c r="E868" s="179"/>
      <c r="F868" s="178">
        <f t="shared" si="36"/>
        <v>0</v>
      </c>
      <c r="G868" s="178">
        <f t="shared" si="37"/>
        <v>0</v>
      </c>
    </row>
    <row r="869" spans="1:7" ht="14.25">
      <c r="A869" s="207" t="s">
        <v>3420</v>
      </c>
      <c r="B869" s="189" t="s">
        <v>575</v>
      </c>
      <c r="C869" s="62"/>
      <c r="D869" s="137">
        <v>4</v>
      </c>
      <c r="E869" s="179"/>
      <c r="F869" s="178">
        <f t="shared" si="36"/>
        <v>0</v>
      </c>
      <c r="G869" s="178">
        <f t="shared" si="37"/>
        <v>0</v>
      </c>
    </row>
    <row r="870" spans="1:7" ht="25.5">
      <c r="A870" s="207" t="s">
        <v>3421</v>
      </c>
      <c r="B870" s="189" t="s">
        <v>563</v>
      </c>
      <c r="C870" s="62" t="s">
        <v>11</v>
      </c>
      <c r="D870" s="137">
        <v>4</v>
      </c>
      <c r="E870" s="179"/>
      <c r="F870" s="178">
        <f t="shared" si="36"/>
        <v>0</v>
      </c>
      <c r="G870" s="178">
        <f t="shared" si="37"/>
        <v>0</v>
      </c>
    </row>
    <row r="871" spans="1:7" ht="25.5">
      <c r="A871" s="207" t="s">
        <v>3422</v>
      </c>
      <c r="B871" s="189" t="s">
        <v>564</v>
      </c>
      <c r="C871" s="62" t="s">
        <v>11</v>
      </c>
      <c r="D871" s="137">
        <v>4</v>
      </c>
      <c r="E871" s="179"/>
      <c r="F871" s="178">
        <f t="shared" si="36"/>
        <v>0</v>
      </c>
      <c r="G871" s="178">
        <f t="shared" si="37"/>
        <v>0</v>
      </c>
    </row>
    <row r="872" spans="1:7" ht="14.25">
      <c r="A872" s="207" t="s">
        <v>3423</v>
      </c>
      <c r="B872" s="189" t="s">
        <v>567</v>
      </c>
      <c r="C872" s="62" t="s">
        <v>11</v>
      </c>
      <c r="D872" s="137">
        <v>4</v>
      </c>
      <c r="E872" s="179"/>
      <c r="F872" s="178">
        <f t="shared" si="36"/>
        <v>0</v>
      </c>
      <c r="G872" s="178">
        <f t="shared" si="37"/>
        <v>0</v>
      </c>
    </row>
    <row r="873" spans="1:7" ht="14.25">
      <c r="A873" s="207" t="s">
        <v>3424</v>
      </c>
      <c r="B873" s="189" t="s">
        <v>571</v>
      </c>
      <c r="C873" s="62" t="s">
        <v>11</v>
      </c>
      <c r="D873" s="137">
        <v>4</v>
      </c>
      <c r="E873" s="179"/>
      <c r="F873" s="178">
        <f t="shared" si="36"/>
        <v>0</v>
      </c>
      <c r="G873" s="178">
        <f t="shared" si="37"/>
        <v>0</v>
      </c>
    </row>
    <row r="874" spans="1:7" ht="14.25">
      <c r="A874" s="207" t="s">
        <v>3425</v>
      </c>
      <c r="B874" s="189" t="s">
        <v>576</v>
      </c>
      <c r="C874" s="62" t="s">
        <v>11</v>
      </c>
      <c r="D874" s="137">
        <v>4</v>
      </c>
      <c r="E874" s="179"/>
      <c r="F874" s="178">
        <f t="shared" si="36"/>
        <v>0</v>
      </c>
      <c r="G874" s="178">
        <f t="shared" si="37"/>
        <v>0</v>
      </c>
    </row>
    <row r="875" spans="1:7" ht="14.25">
      <c r="A875" s="207" t="s">
        <v>3426</v>
      </c>
      <c r="B875" s="189" t="s">
        <v>577</v>
      </c>
      <c r="C875" s="62" t="s">
        <v>11</v>
      </c>
      <c r="D875" s="137">
        <v>4</v>
      </c>
      <c r="E875" s="179"/>
      <c r="F875" s="178">
        <f t="shared" si="36"/>
        <v>0</v>
      </c>
      <c r="G875" s="178">
        <f t="shared" si="37"/>
        <v>0</v>
      </c>
    </row>
    <row r="876" spans="1:7" ht="14.25">
      <c r="A876" s="207" t="s">
        <v>3427</v>
      </c>
      <c r="B876" s="189" t="s">
        <v>580</v>
      </c>
      <c r="C876" s="62" t="s">
        <v>11</v>
      </c>
      <c r="D876" s="137">
        <v>4</v>
      </c>
      <c r="E876" s="178"/>
      <c r="F876" s="178">
        <f>SUM(E876*1.2)</f>
        <v>0</v>
      </c>
      <c r="G876" s="178">
        <f>SUM(D876*E876)</f>
        <v>0</v>
      </c>
    </row>
    <row r="877" spans="1:7" ht="14.25">
      <c r="A877" s="207" t="s">
        <v>3428</v>
      </c>
      <c r="B877" s="189" t="s">
        <v>581</v>
      </c>
      <c r="C877" s="62" t="s">
        <v>11</v>
      </c>
      <c r="D877" s="137">
        <v>4</v>
      </c>
      <c r="E877" s="179"/>
      <c r="F877" s="178">
        <f aca="true" t="shared" si="38" ref="F877:F894">SUM(E877*1.2)</f>
        <v>0</v>
      </c>
      <c r="G877" s="178">
        <f aca="true" t="shared" si="39" ref="G877:G894">SUM(D877*E877)</f>
        <v>0</v>
      </c>
    </row>
    <row r="878" spans="1:7" ht="25.5">
      <c r="A878" s="207" t="s">
        <v>3429</v>
      </c>
      <c r="B878" s="189" t="s">
        <v>582</v>
      </c>
      <c r="C878" s="62" t="s">
        <v>11</v>
      </c>
      <c r="D878" s="137">
        <v>4</v>
      </c>
      <c r="E878" s="179"/>
      <c r="F878" s="178">
        <f t="shared" si="38"/>
        <v>0</v>
      </c>
      <c r="G878" s="178">
        <f t="shared" si="39"/>
        <v>0</v>
      </c>
    </row>
    <row r="879" spans="1:7" ht="14.25">
      <c r="A879" s="207" t="s">
        <v>3430</v>
      </c>
      <c r="B879" s="189" t="s">
        <v>583</v>
      </c>
      <c r="C879" s="62" t="s">
        <v>11</v>
      </c>
      <c r="D879" s="137">
        <v>4</v>
      </c>
      <c r="E879" s="179"/>
      <c r="F879" s="178">
        <f t="shared" si="38"/>
        <v>0</v>
      </c>
      <c r="G879" s="178">
        <f t="shared" si="39"/>
        <v>0</v>
      </c>
    </row>
    <row r="880" spans="1:7" ht="14.25">
      <c r="A880" s="207" t="s">
        <v>3431</v>
      </c>
      <c r="B880" s="189" t="s">
        <v>584</v>
      </c>
      <c r="C880" s="62" t="s">
        <v>11</v>
      </c>
      <c r="D880" s="137">
        <v>4</v>
      </c>
      <c r="E880" s="179"/>
      <c r="F880" s="178">
        <f t="shared" si="38"/>
        <v>0</v>
      </c>
      <c r="G880" s="178">
        <f t="shared" si="39"/>
        <v>0</v>
      </c>
    </row>
    <row r="881" spans="1:7" ht="14.25">
      <c r="A881" s="207" t="s">
        <v>3432</v>
      </c>
      <c r="B881" s="189" t="s">
        <v>585</v>
      </c>
      <c r="C881" s="62" t="s">
        <v>11</v>
      </c>
      <c r="D881" s="137">
        <v>4</v>
      </c>
      <c r="E881" s="179"/>
      <c r="F881" s="178">
        <f t="shared" si="38"/>
        <v>0</v>
      </c>
      <c r="G881" s="178">
        <f t="shared" si="39"/>
        <v>0</v>
      </c>
    </row>
    <row r="882" spans="1:7" ht="14.25">
      <c r="A882" s="207" t="s">
        <v>3433</v>
      </c>
      <c r="B882" s="189" t="s">
        <v>586</v>
      </c>
      <c r="C882" s="62" t="s">
        <v>11</v>
      </c>
      <c r="D882" s="137">
        <v>4</v>
      </c>
      <c r="E882" s="179"/>
      <c r="F882" s="178">
        <f t="shared" si="38"/>
        <v>0</v>
      </c>
      <c r="G882" s="178">
        <f t="shared" si="39"/>
        <v>0</v>
      </c>
    </row>
    <row r="883" spans="1:7" ht="14.25">
      <c r="A883" s="207" t="s">
        <v>3434</v>
      </c>
      <c r="B883" s="189" t="s">
        <v>587</v>
      </c>
      <c r="C883" s="62" t="s">
        <v>11</v>
      </c>
      <c r="D883" s="137">
        <v>4</v>
      </c>
      <c r="E883" s="179"/>
      <c r="F883" s="178">
        <f t="shared" si="38"/>
        <v>0</v>
      </c>
      <c r="G883" s="178">
        <f t="shared" si="39"/>
        <v>0</v>
      </c>
    </row>
    <row r="884" spans="1:7" ht="14.25">
      <c r="A884" s="207" t="s">
        <v>3435</v>
      </c>
      <c r="B884" s="189" t="s">
        <v>588</v>
      </c>
      <c r="C884" s="62" t="s">
        <v>11</v>
      </c>
      <c r="D884" s="137">
        <v>4</v>
      </c>
      <c r="E884" s="179"/>
      <c r="F884" s="178">
        <f t="shared" si="38"/>
        <v>0</v>
      </c>
      <c r="G884" s="178">
        <f t="shared" si="39"/>
        <v>0</v>
      </c>
    </row>
    <row r="885" spans="1:7" ht="14.25">
      <c r="A885" s="207" t="s">
        <v>3436</v>
      </c>
      <c r="B885" s="189" t="s">
        <v>589</v>
      </c>
      <c r="C885" s="62" t="s">
        <v>11</v>
      </c>
      <c r="D885" s="137">
        <v>4</v>
      </c>
      <c r="E885" s="179"/>
      <c r="F885" s="178">
        <f t="shared" si="38"/>
        <v>0</v>
      </c>
      <c r="G885" s="178">
        <f t="shared" si="39"/>
        <v>0</v>
      </c>
    </row>
    <row r="886" spans="1:7" ht="25.5">
      <c r="A886" s="207" t="s">
        <v>3437</v>
      </c>
      <c r="B886" s="189" t="s">
        <v>590</v>
      </c>
      <c r="C886" s="62" t="s">
        <v>11</v>
      </c>
      <c r="D886" s="137">
        <v>4</v>
      </c>
      <c r="E886" s="179"/>
      <c r="F886" s="178">
        <f t="shared" si="38"/>
        <v>0</v>
      </c>
      <c r="G886" s="178">
        <f t="shared" si="39"/>
        <v>0</v>
      </c>
    </row>
    <row r="887" spans="1:7" ht="14.25">
      <c r="A887" s="207" t="s">
        <v>3438</v>
      </c>
      <c r="B887" s="189" t="s">
        <v>769</v>
      </c>
      <c r="C887" s="62" t="s">
        <v>11</v>
      </c>
      <c r="D887" s="137">
        <v>4</v>
      </c>
      <c r="E887" s="179"/>
      <c r="F887" s="178">
        <f t="shared" si="38"/>
        <v>0</v>
      </c>
      <c r="G887" s="178">
        <f t="shared" si="39"/>
        <v>0</v>
      </c>
    </row>
    <row r="888" spans="1:7" ht="15" customHeight="1">
      <c r="A888" s="207" t="s">
        <v>3439</v>
      </c>
      <c r="B888" s="189" t="s">
        <v>592</v>
      </c>
      <c r="C888" s="62" t="s">
        <v>11</v>
      </c>
      <c r="D888" s="137">
        <v>4</v>
      </c>
      <c r="E888" s="179"/>
      <c r="F888" s="178">
        <f t="shared" si="38"/>
        <v>0</v>
      </c>
      <c r="G888" s="178">
        <f t="shared" si="39"/>
        <v>0</v>
      </c>
    </row>
    <row r="889" spans="1:7" ht="25.5">
      <c r="A889" s="207" t="s">
        <v>3440</v>
      </c>
      <c r="B889" s="189" t="s">
        <v>593</v>
      </c>
      <c r="C889" s="62" t="s">
        <v>11</v>
      </c>
      <c r="D889" s="137">
        <v>4</v>
      </c>
      <c r="E889" s="179"/>
      <c r="F889" s="178">
        <f t="shared" si="38"/>
        <v>0</v>
      </c>
      <c r="G889" s="178">
        <f t="shared" si="39"/>
        <v>0</v>
      </c>
    </row>
    <row r="890" spans="1:7" ht="25.5">
      <c r="A890" s="207" t="s">
        <v>3441</v>
      </c>
      <c r="B890" s="189" t="s">
        <v>594</v>
      </c>
      <c r="C890" s="62" t="s">
        <v>11</v>
      </c>
      <c r="D890" s="137">
        <v>4</v>
      </c>
      <c r="E890" s="179"/>
      <c r="F890" s="178">
        <f t="shared" si="38"/>
        <v>0</v>
      </c>
      <c r="G890" s="178">
        <f t="shared" si="39"/>
        <v>0</v>
      </c>
    </row>
    <row r="891" spans="1:7" ht="25.5">
      <c r="A891" s="207" t="s">
        <v>3442</v>
      </c>
      <c r="B891" s="189" t="s">
        <v>595</v>
      </c>
      <c r="C891" s="62" t="s">
        <v>11</v>
      </c>
      <c r="D891" s="137">
        <v>4</v>
      </c>
      <c r="E891" s="179"/>
      <c r="F891" s="178">
        <f t="shared" si="38"/>
        <v>0</v>
      </c>
      <c r="G891" s="178">
        <f t="shared" si="39"/>
        <v>0</v>
      </c>
    </row>
    <row r="892" spans="1:7" ht="14.25">
      <c r="A892" s="207" t="s">
        <v>3443</v>
      </c>
      <c r="B892" s="189" t="s">
        <v>597</v>
      </c>
      <c r="C892" s="62" t="s">
        <v>11</v>
      </c>
      <c r="D892" s="137">
        <v>4</v>
      </c>
      <c r="E892" s="179"/>
      <c r="F892" s="178">
        <f t="shared" si="38"/>
        <v>0</v>
      </c>
      <c r="G892" s="178">
        <f t="shared" si="39"/>
        <v>0</v>
      </c>
    </row>
    <row r="893" spans="1:7" ht="14.25">
      <c r="A893" s="207" t="s">
        <v>3444</v>
      </c>
      <c r="B893" s="189" t="s">
        <v>598</v>
      </c>
      <c r="C893" s="62" t="s">
        <v>11</v>
      </c>
      <c r="D893" s="137">
        <v>4</v>
      </c>
      <c r="E893" s="179"/>
      <c r="F893" s="178">
        <f t="shared" si="38"/>
        <v>0</v>
      </c>
      <c r="G893" s="178">
        <f t="shared" si="39"/>
        <v>0</v>
      </c>
    </row>
    <row r="894" spans="1:7" ht="15" customHeight="1" thickBot="1">
      <c r="A894" s="207" t="s">
        <v>3445</v>
      </c>
      <c r="B894" s="189" t="s">
        <v>599</v>
      </c>
      <c r="C894" s="62" t="s">
        <v>11</v>
      </c>
      <c r="D894" s="137">
        <v>4</v>
      </c>
      <c r="E894" s="179"/>
      <c r="F894" s="178">
        <f t="shared" si="38"/>
        <v>0</v>
      </c>
      <c r="G894" s="178">
        <f t="shared" si="39"/>
        <v>0</v>
      </c>
    </row>
    <row r="895" spans="1:7" ht="15" thickBot="1">
      <c r="A895" s="208"/>
      <c r="B895" s="198"/>
      <c r="C895" s="172"/>
      <c r="D895" s="182"/>
      <c r="E895" s="239" t="s">
        <v>1251</v>
      </c>
      <c r="F895" s="239"/>
      <c r="G895" s="156">
        <f>SUM(G592:G894)</f>
        <v>0</v>
      </c>
    </row>
    <row r="896" spans="1:7" ht="15" thickBot="1">
      <c r="A896" s="208"/>
      <c r="B896" s="198"/>
      <c r="C896" s="172"/>
      <c r="D896" s="182"/>
      <c r="E896" s="239" t="s">
        <v>1252</v>
      </c>
      <c r="F896" s="239"/>
      <c r="G896" s="156">
        <f>SUM(G895*0.2)</f>
        <v>0</v>
      </c>
    </row>
    <row r="897" spans="1:7" ht="15" thickBot="1">
      <c r="A897" s="208"/>
      <c r="B897" s="198"/>
      <c r="C897" s="172"/>
      <c r="D897" s="182"/>
      <c r="E897" s="239" t="s">
        <v>1253</v>
      </c>
      <c r="F897" s="239"/>
      <c r="G897" s="156">
        <f>SUM(G895:G896)</f>
        <v>0</v>
      </c>
    </row>
    <row r="899" spans="1:7" ht="30" customHeight="1">
      <c r="A899" s="199" t="s">
        <v>1453</v>
      </c>
      <c r="B899" s="250" t="s">
        <v>253</v>
      </c>
      <c r="C899" s="251"/>
      <c r="D899" s="185" t="s">
        <v>1246</v>
      </c>
      <c r="E899" s="130"/>
      <c r="F899" s="130"/>
      <c r="G899" s="130"/>
    </row>
    <row r="900" spans="1:7" ht="30" customHeight="1" thickBot="1">
      <c r="A900" s="200" t="s">
        <v>820</v>
      </c>
      <c r="B900" s="105" t="s">
        <v>1247</v>
      </c>
      <c r="C900" s="106" t="s">
        <v>9</v>
      </c>
      <c r="D900" s="107" t="s">
        <v>4470</v>
      </c>
      <c r="E900" s="108" t="s">
        <v>1248</v>
      </c>
      <c r="F900" s="108" t="s">
        <v>1249</v>
      </c>
      <c r="G900" s="108" t="s">
        <v>1250</v>
      </c>
    </row>
    <row r="901" spans="1:7" ht="14.25">
      <c r="A901" s="204" t="s">
        <v>3446</v>
      </c>
      <c r="B901" s="123" t="s">
        <v>12</v>
      </c>
      <c r="C901" s="37" t="s">
        <v>6</v>
      </c>
      <c r="D901" s="137">
        <v>1</v>
      </c>
      <c r="E901" s="133"/>
      <c r="F901" s="133">
        <f>SUM(E901*1.2)</f>
        <v>0</v>
      </c>
      <c r="G901" s="133">
        <f>SUM(D901*E901)</f>
        <v>0</v>
      </c>
    </row>
    <row r="902" spans="1:7" ht="14.25">
      <c r="A902" s="204" t="s">
        <v>3447</v>
      </c>
      <c r="B902" s="123" t="s">
        <v>236</v>
      </c>
      <c r="C902" s="37" t="s">
        <v>6</v>
      </c>
      <c r="D902" s="137">
        <v>2</v>
      </c>
      <c r="E902" s="134"/>
      <c r="F902" s="133">
        <f aca="true" t="shared" si="40" ref="F902:F965">SUM(E902*1.2)</f>
        <v>0</v>
      </c>
      <c r="G902" s="133">
        <f aca="true" t="shared" si="41" ref="G902:G965">SUM(D902*E902)</f>
        <v>0</v>
      </c>
    </row>
    <row r="903" spans="1:7" ht="15" customHeight="1">
      <c r="A903" s="204" t="s">
        <v>3448</v>
      </c>
      <c r="B903" s="123" t="s">
        <v>237</v>
      </c>
      <c r="C903" s="37" t="s">
        <v>6</v>
      </c>
      <c r="D903" s="137">
        <v>1</v>
      </c>
      <c r="E903" s="134"/>
      <c r="F903" s="133">
        <f t="shared" si="40"/>
        <v>0</v>
      </c>
      <c r="G903" s="133">
        <f t="shared" si="41"/>
        <v>0</v>
      </c>
    </row>
    <row r="904" spans="1:7" ht="14.25">
      <c r="A904" s="204" t="s">
        <v>3449</v>
      </c>
      <c r="B904" s="123" t="s">
        <v>65</v>
      </c>
      <c r="C904" s="37" t="s">
        <v>6</v>
      </c>
      <c r="D904" s="137">
        <v>1</v>
      </c>
      <c r="E904" s="134"/>
      <c r="F904" s="133">
        <f t="shared" si="40"/>
        <v>0</v>
      </c>
      <c r="G904" s="133">
        <f t="shared" si="41"/>
        <v>0</v>
      </c>
    </row>
    <row r="905" spans="1:7" ht="14.25">
      <c r="A905" s="204" t="s">
        <v>3450</v>
      </c>
      <c r="B905" s="123" t="s">
        <v>66</v>
      </c>
      <c r="C905" s="37" t="s">
        <v>6</v>
      </c>
      <c r="D905" s="137">
        <v>1</v>
      </c>
      <c r="E905" s="134"/>
      <c r="F905" s="133">
        <f t="shared" si="40"/>
        <v>0</v>
      </c>
      <c r="G905" s="133">
        <f t="shared" si="41"/>
        <v>0</v>
      </c>
    </row>
    <row r="906" spans="1:7" ht="14.25">
      <c r="A906" s="204" t="s">
        <v>3451</v>
      </c>
      <c r="B906" s="123" t="s">
        <v>67</v>
      </c>
      <c r="C906" s="37" t="s">
        <v>6</v>
      </c>
      <c r="D906" s="137">
        <v>1</v>
      </c>
      <c r="E906" s="134"/>
      <c r="F906" s="133">
        <f t="shared" si="40"/>
        <v>0</v>
      </c>
      <c r="G906" s="133">
        <f t="shared" si="41"/>
        <v>0</v>
      </c>
    </row>
    <row r="907" spans="1:7" ht="14.25">
      <c r="A907" s="204" t="s">
        <v>3452</v>
      </c>
      <c r="B907" s="123" t="s">
        <v>31</v>
      </c>
      <c r="C907" s="37" t="s">
        <v>6</v>
      </c>
      <c r="D907" s="137">
        <v>1</v>
      </c>
      <c r="E907" s="134"/>
      <c r="F907" s="133">
        <f t="shared" si="40"/>
        <v>0</v>
      </c>
      <c r="G907" s="133">
        <f t="shared" si="41"/>
        <v>0</v>
      </c>
    </row>
    <row r="908" spans="1:7" ht="14.25">
      <c r="A908" s="204" t="s">
        <v>3453</v>
      </c>
      <c r="B908" s="123" t="s">
        <v>32</v>
      </c>
      <c r="C908" s="37" t="s">
        <v>6</v>
      </c>
      <c r="D908" s="137">
        <v>1</v>
      </c>
      <c r="E908" s="134"/>
      <c r="F908" s="133">
        <f t="shared" si="40"/>
        <v>0</v>
      </c>
      <c r="G908" s="133">
        <f t="shared" si="41"/>
        <v>0</v>
      </c>
    </row>
    <row r="909" spans="1:7" ht="14.25">
      <c r="A909" s="204" t="s">
        <v>3454</v>
      </c>
      <c r="B909" s="123" t="s">
        <v>33</v>
      </c>
      <c r="C909" s="37" t="s">
        <v>6</v>
      </c>
      <c r="D909" s="137">
        <v>1</v>
      </c>
      <c r="E909" s="134"/>
      <c r="F909" s="133">
        <f t="shared" si="40"/>
        <v>0</v>
      </c>
      <c r="G909" s="133">
        <f t="shared" si="41"/>
        <v>0</v>
      </c>
    </row>
    <row r="910" spans="1:7" ht="14.25">
      <c r="A910" s="204" t="s">
        <v>3455</v>
      </c>
      <c r="B910" s="123" t="s">
        <v>34</v>
      </c>
      <c r="C910" s="37" t="s">
        <v>6</v>
      </c>
      <c r="D910" s="137">
        <v>1</v>
      </c>
      <c r="E910" s="134"/>
      <c r="F910" s="133">
        <f t="shared" si="40"/>
        <v>0</v>
      </c>
      <c r="G910" s="133">
        <f t="shared" si="41"/>
        <v>0</v>
      </c>
    </row>
    <row r="911" spans="1:7" ht="24">
      <c r="A911" s="204" t="s">
        <v>3456</v>
      </c>
      <c r="B911" s="123" t="s">
        <v>35</v>
      </c>
      <c r="C911" s="37" t="s">
        <v>6</v>
      </c>
      <c r="D911" s="137">
        <v>1</v>
      </c>
      <c r="E911" s="134"/>
      <c r="F911" s="133">
        <f t="shared" si="40"/>
        <v>0</v>
      </c>
      <c r="G911" s="133">
        <f t="shared" si="41"/>
        <v>0</v>
      </c>
    </row>
    <row r="912" spans="1:7" ht="24">
      <c r="A912" s="204" t="s">
        <v>3457</v>
      </c>
      <c r="B912" s="123" t="s">
        <v>36</v>
      </c>
      <c r="C912" s="37" t="s">
        <v>6</v>
      </c>
      <c r="D912" s="137">
        <v>1</v>
      </c>
      <c r="E912" s="134"/>
      <c r="F912" s="133">
        <f t="shared" si="40"/>
        <v>0</v>
      </c>
      <c r="G912" s="133">
        <f t="shared" si="41"/>
        <v>0</v>
      </c>
    </row>
    <row r="913" spans="1:7" ht="14.25">
      <c r="A913" s="204" t="s">
        <v>3458</v>
      </c>
      <c r="B913" s="123" t="s">
        <v>39</v>
      </c>
      <c r="C913" s="37" t="s">
        <v>6</v>
      </c>
      <c r="D913" s="137">
        <v>1</v>
      </c>
      <c r="E913" s="134"/>
      <c r="F913" s="133">
        <f t="shared" si="40"/>
        <v>0</v>
      </c>
      <c r="G913" s="133">
        <f t="shared" si="41"/>
        <v>0</v>
      </c>
    </row>
    <row r="914" spans="1:7" ht="14.25">
      <c r="A914" s="204" t="s">
        <v>3459</v>
      </c>
      <c r="B914" s="48" t="s">
        <v>40</v>
      </c>
      <c r="C914" s="37" t="s">
        <v>6</v>
      </c>
      <c r="D914" s="137">
        <v>1</v>
      </c>
      <c r="E914" s="134"/>
      <c r="F914" s="133">
        <f t="shared" si="40"/>
        <v>0</v>
      </c>
      <c r="G914" s="133">
        <f t="shared" si="41"/>
        <v>0</v>
      </c>
    </row>
    <row r="915" spans="1:7" ht="14.25">
      <c r="A915" s="204" t="s">
        <v>3460</v>
      </c>
      <c r="B915" s="123" t="s">
        <v>41</v>
      </c>
      <c r="C915" s="37" t="s">
        <v>7</v>
      </c>
      <c r="D915" s="137">
        <v>1</v>
      </c>
      <c r="E915" s="134"/>
      <c r="F915" s="133">
        <f t="shared" si="40"/>
        <v>0</v>
      </c>
      <c r="G915" s="133">
        <f t="shared" si="41"/>
        <v>0</v>
      </c>
    </row>
    <row r="916" spans="1:7" ht="14.25">
      <c r="A916" s="204" t="s">
        <v>3461</v>
      </c>
      <c r="B916" s="123" t="s">
        <v>42</v>
      </c>
      <c r="C916" s="37" t="s">
        <v>7</v>
      </c>
      <c r="D916" s="137">
        <v>1</v>
      </c>
      <c r="E916" s="134"/>
      <c r="F916" s="133">
        <f t="shared" si="40"/>
        <v>0</v>
      </c>
      <c r="G916" s="133">
        <f t="shared" si="41"/>
        <v>0</v>
      </c>
    </row>
    <row r="917" spans="1:7" ht="14.25">
      <c r="A917" s="204" t="s">
        <v>3462</v>
      </c>
      <c r="B917" s="123" t="s">
        <v>43</v>
      </c>
      <c r="C917" s="37" t="s">
        <v>7</v>
      </c>
      <c r="D917" s="137">
        <v>1</v>
      </c>
      <c r="E917" s="134"/>
      <c r="F917" s="133">
        <f t="shared" si="40"/>
        <v>0</v>
      </c>
      <c r="G917" s="133">
        <f t="shared" si="41"/>
        <v>0</v>
      </c>
    </row>
    <row r="918" spans="1:7" ht="14.25">
      <c r="A918" s="204" t="s">
        <v>3463</v>
      </c>
      <c r="B918" s="123" t="s">
        <v>16</v>
      </c>
      <c r="C918" s="37" t="s">
        <v>7</v>
      </c>
      <c r="D918" s="137">
        <v>2</v>
      </c>
      <c r="E918" s="134"/>
      <c r="F918" s="133">
        <f t="shared" si="40"/>
        <v>0</v>
      </c>
      <c r="G918" s="133">
        <f t="shared" si="41"/>
        <v>0</v>
      </c>
    </row>
    <row r="919" spans="1:7" ht="14.25">
      <c r="A919" s="204" t="s">
        <v>3464</v>
      </c>
      <c r="B919" s="123" t="s">
        <v>45</v>
      </c>
      <c r="C919" s="37" t="s">
        <v>7</v>
      </c>
      <c r="D919" s="137">
        <v>1</v>
      </c>
      <c r="E919" s="134"/>
      <c r="F919" s="133">
        <f t="shared" si="40"/>
        <v>0</v>
      </c>
      <c r="G919" s="133">
        <f t="shared" si="41"/>
        <v>0</v>
      </c>
    </row>
    <row r="920" spans="1:7" ht="14.25">
      <c r="A920" s="204" t="s">
        <v>3465</v>
      </c>
      <c r="B920" s="123" t="s">
        <v>46</v>
      </c>
      <c r="C920" s="37" t="s">
        <v>6</v>
      </c>
      <c r="D920" s="137">
        <v>2</v>
      </c>
      <c r="E920" s="134"/>
      <c r="F920" s="133">
        <f t="shared" si="40"/>
        <v>0</v>
      </c>
      <c r="G920" s="133">
        <f t="shared" si="41"/>
        <v>0</v>
      </c>
    </row>
    <row r="921" spans="1:7" ht="14.25">
      <c r="A921" s="204" t="s">
        <v>3466</v>
      </c>
      <c r="B921" s="123" t="s">
        <v>19</v>
      </c>
      <c r="C921" s="37" t="s">
        <v>7</v>
      </c>
      <c r="D921" s="137">
        <v>1</v>
      </c>
      <c r="E921" s="134"/>
      <c r="F921" s="133">
        <f t="shared" si="40"/>
        <v>0</v>
      </c>
      <c r="G921" s="133">
        <f t="shared" si="41"/>
        <v>0</v>
      </c>
    </row>
    <row r="922" spans="1:7" ht="14.25">
      <c r="A922" s="204" t="s">
        <v>3467</v>
      </c>
      <c r="B922" s="123" t="s">
        <v>48</v>
      </c>
      <c r="C922" s="37" t="s">
        <v>7</v>
      </c>
      <c r="D922" s="137">
        <v>1</v>
      </c>
      <c r="E922" s="134"/>
      <c r="F922" s="133">
        <f t="shared" si="40"/>
        <v>0</v>
      </c>
      <c r="G922" s="133">
        <f t="shared" si="41"/>
        <v>0</v>
      </c>
    </row>
    <row r="923" spans="1:7" ht="14.25">
      <c r="A923" s="204" t="s">
        <v>3468</v>
      </c>
      <c r="B923" s="123" t="s">
        <v>49</v>
      </c>
      <c r="C923" s="37" t="s">
        <v>7</v>
      </c>
      <c r="D923" s="137">
        <v>1</v>
      </c>
      <c r="E923" s="134"/>
      <c r="F923" s="133">
        <f t="shared" si="40"/>
        <v>0</v>
      </c>
      <c r="G923" s="133">
        <f t="shared" si="41"/>
        <v>0</v>
      </c>
    </row>
    <row r="924" spans="1:7" ht="14.25">
      <c r="A924" s="204" t="s">
        <v>3469</v>
      </c>
      <c r="B924" s="123" t="s">
        <v>50</v>
      </c>
      <c r="C924" s="37" t="s">
        <v>7</v>
      </c>
      <c r="D924" s="137">
        <v>1</v>
      </c>
      <c r="E924" s="134"/>
      <c r="F924" s="133">
        <f t="shared" si="40"/>
        <v>0</v>
      </c>
      <c r="G924" s="133">
        <f t="shared" si="41"/>
        <v>0</v>
      </c>
    </row>
    <row r="925" spans="1:7" ht="14.25">
      <c r="A925" s="204" t="s">
        <v>3470</v>
      </c>
      <c r="B925" s="123" t="s">
        <v>51</v>
      </c>
      <c r="C925" s="37" t="s">
        <v>6</v>
      </c>
      <c r="D925" s="137">
        <v>1</v>
      </c>
      <c r="E925" s="134"/>
      <c r="F925" s="133">
        <f t="shared" si="40"/>
        <v>0</v>
      </c>
      <c r="G925" s="133">
        <f t="shared" si="41"/>
        <v>0</v>
      </c>
    </row>
    <row r="926" spans="1:7" ht="14.25">
      <c r="A926" s="204" t="s">
        <v>3471</v>
      </c>
      <c r="B926" s="123" t="s">
        <v>52</v>
      </c>
      <c r="C926" s="37" t="s">
        <v>7</v>
      </c>
      <c r="D926" s="137">
        <v>1</v>
      </c>
      <c r="E926" s="134"/>
      <c r="F926" s="133">
        <f t="shared" si="40"/>
        <v>0</v>
      </c>
      <c r="G926" s="133">
        <f t="shared" si="41"/>
        <v>0</v>
      </c>
    </row>
    <row r="927" spans="1:7" ht="14.25">
      <c r="A927" s="204" t="s">
        <v>3472</v>
      </c>
      <c r="B927" s="123" t="s">
        <v>53</v>
      </c>
      <c r="C927" s="37" t="s">
        <v>7</v>
      </c>
      <c r="D927" s="137">
        <v>1</v>
      </c>
      <c r="E927" s="134"/>
      <c r="F927" s="133">
        <f t="shared" si="40"/>
        <v>0</v>
      </c>
      <c r="G927" s="133">
        <f t="shared" si="41"/>
        <v>0</v>
      </c>
    </row>
    <row r="928" spans="1:7" ht="14.25">
      <c r="A928" s="204" t="s">
        <v>3473</v>
      </c>
      <c r="B928" s="123" t="s">
        <v>73</v>
      </c>
      <c r="C928" s="37" t="s">
        <v>7</v>
      </c>
      <c r="D928" s="137">
        <v>1</v>
      </c>
      <c r="E928" s="134"/>
      <c r="F928" s="133">
        <f t="shared" si="40"/>
        <v>0</v>
      </c>
      <c r="G928" s="133">
        <f t="shared" si="41"/>
        <v>0</v>
      </c>
    </row>
    <row r="929" spans="1:7" ht="14.25">
      <c r="A929" s="204" t="s">
        <v>3474</v>
      </c>
      <c r="B929" s="123" t="s">
        <v>55</v>
      </c>
      <c r="C929" s="37" t="s">
        <v>7</v>
      </c>
      <c r="D929" s="137">
        <v>1</v>
      </c>
      <c r="E929" s="134"/>
      <c r="F929" s="133">
        <f t="shared" si="40"/>
        <v>0</v>
      </c>
      <c r="G929" s="133">
        <f t="shared" si="41"/>
        <v>0</v>
      </c>
    </row>
    <row r="930" spans="1:7" ht="14.25">
      <c r="A930" s="204" t="s">
        <v>3475</v>
      </c>
      <c r="B930" s="123" t="s">
        <v>56</v>
      </c>
      <c r="C930" s="37" t="s">
        <v>7</v>
      </c>
      <c r="D930" s="137">
        <v>1</v>
      </c>
      <c r="E930" s="134"/>
      <c r="F930" s="133">
        <f t="shared" si="40"/>
        <v>0</v>
      </c>
      <c r="G930" s="133">
        <f t="shared" si="41"/>
        <v>0</v>
      </c>
    </row>
    <row r="931" spans="1:7" ht="14.25">
      <c r="A931" s="204" t="s">
        <v>3476</v>
      </c>
      <c r="B931" s="123" t="s">
        <v>68</v>
      </c>
      <c r="C931" s="37" t="s">
        <v>7</v>
      </c>
      <c r="D931" s="137">
        <v>1</v>
      </c>
      <c r="E931" s="134"/>
      <c r="F931" s="133">
        <f t="shared" si="40"/>
        <v>0</v>
      </c>
      <c r="G931" s="133">
        <f t="shared" si="41"/>
        <v>0</v>
      </c>
    </row>
    <row r="932" spans="1:7" ht="14.25">
      <c r="A932" s="204" t="s">
        <v>3477</v>
      </c>
      <c r="B932" s="123" t="s">
        <v>58</v>
      </c>
      <c r="C932" s="37" t="s">
        <v>7</v>
      </c>
      <c r="D932" s="137">
        <v>1</v>
      </c>
      <c r="E932" s="134"/>
      <c r="F932" s="133">
        <f t="shared" si="40"/>
        <v>0</v>
      </c>
      <c r="G932" s="133">
        <f t="shared" si="41"/>
        <v>0</v>
      </c>
    </row>
    <row r="933" spans="1:7" ht="14.25">
      <c r="A933" s="204" t="s">
        <v>3478</v>
      </c>
      <c r="B933" s="123" t="s">
        <v>69</v>
      </c>
      <c r="C933" s="37" t="s">
        <v>6</v>
      </c>
      <c r="D933" s="137">
        <v>1</v>
      </c>
      <c r="E933" s="134"/>
      <c r="F933" s="133">
        <f t="shared" si="40"/>
        <v>0</v>
      </c>
      <c r="G933" s="133">
        <f t="shared" si="41"/>
        <v>0</v>
      </c>
    </row>
    <row r="934" spans="1:7" ht="14.25">
      <c r="A934" s="204" t="s">
        <v>3479</v>
      </c>
      <c r="B934" s="123" t="s">
        <v>24</v>
      </c>
      <c r="C934" s="37" t="s">
        <v>7</v>
      </c>
      <c r="D934" s="137">
        <v>1</v>
      </c>
      <c r="E934" s="134"/>
      <c r="F934" s="133">
        <f t="shared" si="40"/>
        <v>0</v>
      </c>
      <c r="G934" s="133">
        <f t="shared" si="41"/>
        <v>0</v>
      </c>
    </row>
    <row r="935" spans="1:7" ht="14.25">
      <c r="A935" s="204" t="s">
        <v>3480</v>
      </c>
      <c r="B935" s="123" t="s">
        <v>70</v>
      </c>
      <c r="C935" s="37" t="s">
        <v>7</v>
      </c>
      <c r="D935" s="137">
        <v>1</v>
      </c>
      <c r="E935" s="134"/>
      <c r="F935" s="133">
        <f t="shared" si="40"/>
        <v>0</v>
      </c>
      <c r="G935" s="133">
        <f t="shared" si="41"/>
        <v>0</v>
      </c>
    </row>
    <row r="936" spans="1:7" ht="14.25">
      <c r="A936" s="204" t="s">
        <v>3481</v>
      </c>
      <c r="B936" s="123" t="s">
        <v>71</v>
      </c>
      <c r="C936" s="37" t="s">
        <v>7</v>
      </c>
      <c r="D936" s="137">
        <v>1</v>
      </c>
      <c r="E936" s="134"/>
      <c r="F936" s="133">
        <f t="shared" si="40"/>
        <v>0</v>
      </c>
      <c r="G936" s="133">
        <f t="shared" si="41"/>
        <v>0</v>
      </c>
    </row>
    <row r="937" spans="1:7" ht="14.25">
      <c r="A937" s="204" t="s">
        <v>3482</v>
      </c>
      <c r="B937" s="123" t="s">
        <v>62</v>
      </c>
      <c r="C937" s="37" t="s">
        <v>7</v>
      </c>
      <c r="D937" s="137">
        <v>1</v>
      </c>
      <c r="E937" s="134"/>
      <c r="F937" s="133">
        <f t="shared" si="40"/>
        <v>0</v>
      </c>
      <c r="G937" s="133">
        <f t="shared" si="41"/>
        <v>0</v>
      </c>
    </row>
    <row r="938" spans="1:7" ht="14.25">
      <c r="A938" s="204" t="s">
        <v>3483</v>
      </c>
      <c r="B938" s="123" t="s">
        <v>25</v>
      </c>
      <c r="C938" s="37" t="s">
        <v>7</v>
      </c>
      <c r="D938" s="137">
        <v>2</v>
      </c>
      <c r="E938" s="134"/>
      <c r="F938" s="133">
        <f t="shared" si="40"/>
        <v>0</v>
      </c>
      <c r="G938" s="133">
        <f t="shared" si="41"/>
        <v>0</v>
      </c>
    </row>
    <row r="939" spans="1:7" ht="14.25">
      <c r="A939" s="204" t="s">
        <v>3484</v>
      </c>
      <c r="B939" s="123" t="s">
        <v>26</v>
      </c>
      <c r="C939" s="37" t="s">
        <v>7</v>
      </c>
      <c r="D939" s="137">
        <v>2</v>
      </c>
      <c r="E939" s="134"/>
      <c r="F939" s="133">
        <f t="shared" si="40"/>
        <v>0</v>
      </c>
      <c r="G939" s="133">
        <f t="shared" si="41"/>
        <v>0</v>
      </c>
    </row>
    <row r="940" spans="1:7" ht="14.25">
      <c r="A940" s="204" t="s">
        <v>3485</v>
      </c>
      <c r="B940" s="123" t="s">
        <v>63</v>
      </c>
      <c r="C940" s="37" t="s">
        <v>7</v>
      </c>
      <c r="D940" s="137">
        <v>1</v>
      </c>
      <c r="E940" s="134"/>
      <c r="F940" s="133">
        <f t="shared" si="40"/>
        <v>0</v>
      </c>
      <c r="G940" s="133">
        <f t="shared" si="41"/>
        <v>0</v>
      </c>
    </row>
    <row r="941" spans="1:7" ht="14.25">
      <c r="A941" s="204" t="s">
        <v>3486</v>
      </c>
      <c r="B941" s="123" t="s">
        <v>64</v>
      </c>
      <c r="C941" s="37" t="s">
        <v>7</v>
      </c>
      <c r="D941" s="137">
        <v>1</v>
      </c>
      <c r="E941" s="134"/>
      <c r="F941" s="133">
        <f t="shared" si="40"/>
        <v>0</v>
      </c>
      <c r="G941" s="133">
        <f t="shared" si="41"/>
        <v>0</v>
      </c>
    </row>
    <row r="942" spans="1:7" ht="14.25">
      <c r="A942" s="204" t="s">
        <v>3487</v>
      </c>
      <c r="B942" s="123" t="s">
        <v>72</v>
      </c>
      <c r="C942" s="37" t="s">
        <v>7</v>
      </c>
      <c r="D942" s="137">
        <v>1</v>
      </c>
      <c r="E942" s="134"/>
      <c r="F942" s="133">
        <f t="shared" si="40"/>
        <v>0</v>
      </c>
      <c r="G942" s="133">
        <f t="shared" si="41"/>
        <v>0</v>
      </c>
    </row>
    <row r="943" spans="1:7" ht="14.25">
      <c r="A943" s="204" t="s">
        <v>3488</v>
      </c>
      <c r="B943" s="48" t="s">
        <v>217</v>
      </c>
      <c r="C943" s="37" t="s">
        <v>75</v>
      </c>
      <c r="D943" s="137">
        <v>1</v>
      </c>
      <c r="E943" s="134"/>
      <c r="F943" s="133">
        <f t="shared" si="40"/>
        <v>0</v>
      </c>
      <c r="G943" s="133">
        <f t="shared" si="41"/>
        <v>0</v>
      </c>
    </row>
    <row r="944" spans="1:7" ht="14.25">
      <c r="A944" s="204" t="s">
        <v>3489</v>
      </c>
      <c r="B944" s="48" t="s">
        <v>218</v>
      </c>
      <c r="C944" s="37" t="s">
        <v>75</v>
      </c>
      <c r="D944" s="137">
        <v>1</v>
      </c>
      <c r="E944" s="134"/>
      <c r="F944" s="133">
        <f t="shared" si="40"/>
        <v>0</v>
      </c>
      <c r="G944" s="133">
        <f t="shared" si="41"/>
        <v>0</v>
      </c>
    </row>
    <row r="945" spans="1:7" ht="14.25">
      <c r="A945" s="204" t="s">
        <v>3490</v>
      </c>
      <c r="B945" s="48" t="s">
        <v>77</v>
      </c>
      <c r="C945" s="37" t="s">
        <v>29</v>
      </c>
      <c r="D945" s="137">
        <v>1</v>
      </c>
      <c r="E945" s="134"/>
      <c r="F945" s="133">
        <f t="shared" si="40"/>
        <v>0</v>
      </c>
      <c r="G945" s="133">
        <f t="shared" si="41"/>
        <v>0</v>
      </c>
    </row>
    <row r="946" spans="1:7" ht="14.25">
      <c r="A946" s="204" t="s">
        <v>3491</v>
      </c>
      <c r="B946" s="48" t="s">
        <v>78</v>
      </c>
      <c r="C946" s="37" t="s">
        <v>29</v>
      </c>
      <c r="D946" s="137">
        <v>1</v>
      </c>
      <c r="E946" s="134"/>
      <c r="F946" s="133">
        <f t="shared" si="40"/>
        <v>0</v>
      </c>
      <c r="G946" s="133">
        <f t="shared" si="41"/>
        <v>0</v>
      </c>
    </row>
    <row r="947" spans="1:7" ht="14.25">
      <c r="A947" s="204" t="s">
        <v>3492</v>
      </c>
      <c r="B947" s="48" t="s">
        <v>79</v>
      </c>
      <c r="C947" s="37" t="s">
        <v>29</v>
      </c>
      <c r="D947" s="137">
        <v>1</v>
      </c>
      <c r="E947" s="134"/>
      <c r="F947" s="133">
        <f t="shared" si="40"/>
        <v>0</v>
      </c>
      <c r="G947" s="133">
        <f t="shared" si="41"/>
        <v>0</v>
      </c>
    </row>
    <row r="948" spans="1:7" ht="14.25">
      <c r="A948" s="204" t="s">
        <v>3493</v>
      </c>
      <c r="B948" s="48" t="s">
        <v>219</v>
      </c>
      <c r="C948" s="37" t="s">
        <v>29</v>
      </c>
      <c r="D948" s="137">
        <v>1</v>
      </c>
      <c r="E948" s="134"/>
      <c r="F948" s="133">
        <f t="shared" si="40"/>
        <v>0</v>
      </c>
      <c r="G948" s="133">
        <f t="shared" si="41"/>
        <v>0</v>
      </c>
    </row>
    <row r="949" spans="1:7" ht="14.25">
      <c r="A949" s="204" t="s">
        <v>3494</v>
      </c>
      <c r="B949" s="48" t="s">
        <v>232</v>
      </c>
      <c r="C949" s="37" t="s">
        <v>29</v>
      </c>
      <c r="D949" s="137">
        <v>1</v>
      </c>
      <c r="E949" s="134"/>
      <c r="F949" s="133">
        <f t="shared" si="40"/>
        <v>0</v>
      </c>
      <c r="G949" s="133">
        <f t="shared" si="41"/>
        <v>0</v>
      </c>
    </row>
    <row r="950" spans="1:7" ht="14.25">
      <c r="A950" s="204" t="s">
        <v>3495</v>
      </c>
      <c r="B950" s="48" t="s">
        <v>220</v>
      </c>
      <c r="C950" s="37" t="s">
        <v>29</v>
      </c>
      <c r="D950" s="137">
        <v>1</v>
      </c>
      <c r="E950" s="134"/>
      <c r="F950" s="133">
        <f t="shared" si="40"/>
        <v>0</v>
      </c>
      <c r="G950" s="133">
        <f t="shared" si="41"/>
        <v>0</v>
      </c>
    </row>
    <row r="951" spans="1:7" ht="14.25">
      <c r="A951" s="204" t="s">
        <v>3496</v>
      </c>
      <c r="B951" s="48" t="s">
        <v>83</v>
      </c>
      <c r="C951" s="37" t="s">
        <v>29</v>
      </c>
      <c r="D951" s="137">
        <v>1</v>
      </c>
      <c r="E951" s="134"/>
      <c r="F951" s="133">
        <f t="shared" si="40"/>
        <v>0</v>
      </c>
      <c r="G951" s="133">
        <f t="shared" si="41"/>
        <v>0</v>
      </c>
    </row>
    <row r="952" spans="1:7" ht="14.25">
      <c r="A952" s="204" t="s">
        <v>3497</v>
      </c>
      <c r="B952" s="48" t="s">
        <v>84</v>
      </c>
      <c r="C952" s="37" t="s">
        <v>29</v>
      </c>
      <c r="D952" s="137">
        <v>1</v>
      </c>
      <c r="E952" s="134"/>
      <c r="F952" s="133">
        <f t="shared" si="40"/>
        <v>0</v>
      </c>
      <c r="G952" s="133">
        <f t="shared" si="41"/>
        <v>0</v>
      </c>
    </row>
    <row r="953" spans="1:7" ht="14.25">
      <c r="A953" s="204" t="s">
        <v>3498</v>
      </c>
      <c r="B953" s="48" t="s">
        <v>85</v>
      </c>
      <c r="C953" s="37" t="s">
        <v>29</v>
      </c>
      <c r="D953" s="137">
        <v>1</v>
      </c>
      <c r="E953" s="134"/>
      <c r="F953" s="133">
        <f t="shared" si="40"/>
        <v>0</v>
      </c>
      <c r="G953" s="133">
        <f t="shared" si="41"/>
        <v>0</v>
      </c>
    </row>
    <row r="954" spans="1:7" ht="14.25">
      <c r="A954" s="204" t="s">
        <v>3499</v>
      </c>
      <c r="B954" s="48" t="s">
        <v>88</v>
      </c>
      <c r="C954" s="37" t="s">
        <v>29</v>
      </c>
      <c r="D954" s="137">
        <v>1</v>
      </c>
      <c r="E954" s="134"/>
      <c r="F954" s="133">
        <f t="shared" si="40"/>
        <v>0</v>
      </c>
      <c r="G954" s="133">
        <f t="shared" si="41"/>
        <v>0</v>
      </c>
    </row>
    <row r="955" spans="1:7" ht="14.25">
      <c r="A955" s="204" t="s">
        <v>3500</v>
      </c>
      <c r="B955" s="48" t="s">
        <v>89</v>
      </c>
      <c r="C955" s="37" t="s">
        <v>29</v>
      </c>
      <c r="D955" s="137">
        <v>1</v>
      </c>
      <c r="E955" s="134"/>
      <c r="F955" s="133">
        <f t="shared" si="40"/>
        <v>0</v>
      </c>
      <c r="G955" s="133">
        <f t="shared" si="41"/>
        <v>0</v>
      </c>
    </row>
    <row r="956" spans="1:7" ht="14.25">
      <c r="A956" s="204" t="s">
        <v>3501</v>
      </c>
      <c r="B956" s="48" t="s">
        <v>90</v>
      </c>
      <c r="C956" s="37" t="s">
        <v>29</v>
      </c>
      <c r="D956" s="137">
        <v>1</v>
      </c>
      <c r="E956" s="134"/>
      <c r="F956" s="133">
        <f t="shared" si="40"/>
        <v>0</v>
      </c>
      <c r="G956" s="133">
        <f t="shared" si="41"/>
        <v>0</v>
      </c>
    </row>
    <row r="957" spans="1:7" ht="14.25">
      <c r="A957" s="204" t="s">
        <v>3502</v>
      </c>
      <c r="B957" s="48" t="s">
        <v>91</v>
      </c>
      <c r="C957" s="37" t="s">
        <v>29</v>
      </c>
      <c r="D957" s="137">
        <v>1</v>
      </c>
      <c r="E957" s="134"/>
      <c r="F957" s="133">
        <f t="shared" si="40"/>
        <v>0</v>
      </c>
      <c r="G957" s="133">
        <f t="shared" si="41"/>
        <v>0</v>
      </c>
    </row>
    <row r="958" spans="1:7" ht="14.25">
      <c r="A958" s="204" t="s">
        <v>3503</v>
      </c>
      <c r="B958" s="48" t="s">
        <v>94</v>
      </c>
      <c r="C958" s="37" t="s">
        <v>29</v>
      </c>
      <c r="D958" s="137">
        <v>1</v>
      </c>
      <c r="E958" s="134"/>
      <c r="F958" s="133">
        <f t="shared" si="40"/>
        <v>0</v>
      </c>
      <c r="G958" s="133">
        <f t="shared" si="41"/>
        <v>0</v>
      </c>
    </row>
    <row r="959" spans="1:7" ht="14.25">
      <c r="A959" s="204" t="s">
        <v>3504</v>
      </c>
      <c r="B959" s="48" t="s">
        <v>96</v>
      </c>
      <c r="C959" s="37" t="s">
        <v>29</v>
      </c>
      <c r="D959" s="137">
        <v>1</v>
      </c>
      <c r="E959" s="134"/>
      <c r="F959" s="133">
        <f t="shared" si="40"/>
        <v>0</v>
      </c>
      <c r="G959" s="133">
        <f t="shared" si="41"/>
        <v>0</v>
      </c>
    </row>
    <row r="960" spans="1:7" ht="14.25">
      <c r="A960" s="204" t="s">
        <v>3505</v>
      </c>
      <c r="B960" s="48" t="s">
        <v>100</v>
      </c>
      <c r="C960" s="37" t="s">
        <v>29</v>
      </c>
      <c r="D960" s="137">
        <v>10</v>
      </c>
      <c r="E960" s="134"/>
      <c r="F960" s="133">
        <f t="shared" si="40"/>
        <v>0</v>
      </c>
      <c r="G960" s="133">
        <f t="shared" si="41"/>
        <v>0</v>
      </c>
    </row>
    <row r="961" spans="1:7" ht="14.25">
      <c r="A961" s="204" t="s">
        <v>3506</v>
      </c>
      <c r="B961" s="48" t="s">
        <v>101</v>
      </c>
      <c r="C961" s="37" t="s">
        <v>29</v>
      </c>
      <c r="D961" s="137">
        <v>10</v>
      </c>
      <c r="E961" s="134"/>
      <c r="F961" s="133">
        <f t="shared" si="40"/>
        <v>0</v>
      </c>
      <c r="G961" s="133">
        <f t="shared" si="41"/>
        <v>0</v>
      </c>
    </row>
    <row r="962" spans="1:7" ht="14.25">
      <c r="A962" s="204" t="s">
        <v>3507</v>
      </c>
      <c r="B962" s="48" t="s">
        <v>102</v>
      </c>
      <c r="C962" s="37" t="s">
        <v>29</v>
      </c>
      <c r="D962" s="137">
        <v>20</v>
      </c>
      <c r="E962" s="134"/>
      <c r="F962" s="133">
        <f t="shared" si="40"/>
        <v>0</v>
      </c>
      <c r="G962" s="133">
        <f t="shared" si="41"/>
        <v>0</v>
      </c>
    </row>
    <row r="963" spans="1:7" ht="14.25">
      <c r="A963" s="204" t="s">
        <v>3508</v>
      </c>
      <c r="B963" s="48" t="s">
        <v>103</v>
      </c>
      <c r="C963" s="37" t="s">
        <v>29</v>
      </c>
      <c r="D963" s="137">
        <v>1</v>
      </c>
      <c r="E963" s="134"/>
      <c r="F963" s="133">
        <f t="shared" si="40"/>
        <v>0</v>
      </c>
      <c r="G963" s="133">
        <f t="shared" si="41"/>
        <v>0</v>
      </c>
    </row>
    <row r="964" spans="1:7" ht="14.25">
      <c r="A964" s="204" t="s">
        <v>3509</v>
      </c>
      <c r="B964" s="48" t="s">
        <v>104</v>
      </c>
      <c r="C964" s="37" t="s">
        <v>29</v>
      </c>
      <c r="D964" s="137">
        <v>1</v>
      </c>
      <c r="E964" s="134"/>
      <c r="F964" s="133">
        <f t="shared" si="40"/>
        <v>0</v>
      </c>
      <c r="G964" s="133">
        <f t="shared" si="41"/>
        <v>0</v>
      </c>
    </row>
    <row r="965" spans="1:7" ht="14.25">
      <c r="A965" s="204" t="s">
        <v>3510</v>
      </c>
      <c r="B965" s="48" t="s">
        <v>105</v>
      </c>
      <c r="C965" s="37" t="s">
        <v>29</v>
      </c>
      <c r="D965" s="137">
        <v>1</v>
      </c>
      <c r="E965" s="134"/>
      <c r="F965" s="133">
        <f t="shared" si="40"/>
        <v>0</v>
      </c>
      <c r="G965" s="133">
        <f t="shared" si="41"/>
        <v>0</v>
      </c>
    </row>
    <row r="966" spans="1:7" ht="14.25">
      <c r="A966" s="204" t="s">
        <v>3511</v>
      </c>
      <c r="B966" s="48" t="s">
        <v>106</v>
      </c>
      <c r="C966" s="37" t="s">
        <v>29</v>
      </c>
      <c r="D966" s="137">
        <v>1</v>
      </c>
      <c r="E966" s="134"/>
      <c r="F966" s="133">
        <f aca="true" t="shared" si="42" ref="F966:F1029">SUM(E966*1.2)</f>
        <v>0</v>
      </c>
      <c r="G966" s="133">
        <f aca="true" t="shared" si="43" ref="G966:G1029">SUM(D966*E966)</f>
        <v>0</v>
      </c>
    </row>
    <row r="967" spans="1:7" ht="14.25">
      <c r="A967" s="204" t="s">
        <v>3512</v>
      </c>
      <c r="B967" s="48" t="s">
        <v>108</v>
      </c>
      <c r="C967" s="37" t="s">
        <v>29</v>
      </c>
      <c r="D967" s="137">
        <v>1</v>
      </c>
      <c r="E967" s="134"/>
      <c r="F967" s="133">
        <f t="shared" si="42"/>
        <v>0</v>
      </c>
      <c r="G967" s="133">
        <f t="shared" si="43"/>
        <v>0</v>
      </c>
    </row>
    <row r="968" spans="1:7" ht="14.25">
      <c r="A968" s="204" t="s">
        <v>3513</v>
      </c>
      <c r="B968" s="48" t="s">
        <v>109</v>
      </c>
      <c r="C968" s="37" t="s">
        <v>29</v>
      </c>
      <c r="D968" s="137">
        <v>1</v>
      </c>
      <c r="E968" s="134"/>
      <c r="F968" s="133">
        <f t="shared" si="42"/>
        <v>0</v>
      </c>
      <c r="G968" s="133">
        <f t="shared" si="43"/>
        <v>0</v>
      </c>
    </row>
    <row r="969" spans="1:7" ht="14.25">
      <c r="A969" s="204" t="s">
        <v>3514</v>
      </c>
      <c r="B969" s="48" t="s">
        <v>110</v>
      </c>
      <c r="C969" s="37" t="s">
        <v>29</v>
      </c>
      <c r="D969" s="137">
        <v>1</v>
      </c>
      <c r="E969" s="134"/>
      <c r="F969" s="133">
        <f t="shared" si="42"/>
        <v>0</v>
      </c>
      <c r="G969" s="133">
        <f t="shared" si="43"/>
        <v>0</v>
      </c>
    </row>
    <row r="970" spans="1:7" ht="14.25">
      <c r="A970" s="204" t="s">
        <v>3515</v>
      </c>
      <c r="B970" s="48" t="s">
        <v>111</v>
      </c>
      <c r="C970" s="37" t="s">
        <v>29</v>
      </c>
      <c r="D970" s="137">
        <v>1</v>
      </c>
      <c r="E970" s="134"/>
      <c r="F970" s="133">
        <f t="shared" si="42"/>
        <v>0</v>
      </c>
      <c r="G970" s="133">
        <f t="shared" si="43"/>
        <v>0</v>
      </c>
    </row>
    <row r="971" spans="1:7" ht="14.25">
      <c r="A971" s="204" t="s">
        <v>3516</v>
      </c>
      <c r="B971" s="48" t="s">
        <v>112</v>
      </c>
      <c r="C971" s="37" t="s">
        <v>29</v>
      </c>
      <c r="D971" s="137">
        <v>1</v>
      </c>
      <c r="E971" s="134"/>
      <c r="F971" s="133">
        <f t="shared" si="42"/>
        <v>0</v>
      </c>
      <c r="G971" s="133">
        <f t="shared" si="43"/>
        <v>0</v>
      </c>
    </row>
    <row r="972" spans="1:7" ht="14.25">
      <c r="A972" s="204" t="s">
        <v>3517</v>
      </c>
      <c r="B972" s="48" t="s">
        <v>113</v>
      </c>
      <c r="C972" s="37" t="s">
        <v>29</v>
      </c>
      <c r="D972" s="137">
        <v>1</v>
      </c>
      <c r="E972" s="134"/>
      <c r="F972" s="133">
        <f t="shared" si="42"/>
        <v>0</v>
      </c>
      <c r="G972" s="133">
        <f t="shared" si="43"/>
        <v>0</v>
      </c>
    </row>
    <row r="973" spans="1:7" ht="14.25">
      <c r="A973" s="204" t="s">
        <v>3518</v>
      </c>
      <c r="B973" s="48" t="s">
        <v>233</v>
      </c>
      <c r="C973" s="37" t="s">
        <v>29</v>
      </c>
      <c r="D973" s="137">
        <v>1</v>
      </c>
      <c r="E973" s="134"/>
      <c r="F973" s="133">
        <f t="shared" si="42"/>
        <v>0</v>
      </c>
      <c r="G973" s="133">
        <f t="shared" si="43"/>
        <v>0</v>
      </c>
    </row>
    <row r="974" spans="1:7" ht="14.25">
      <c r="A974" s="204" t="s">
        <v>3519</v>
      </c>
      <c r="B974" s="48" t="s">
        <v>115</v>
      </c>
      <c r="C974" s="37" t="s">
        <v>29</v>
      </c>
      <c r="D974" s="137">
        <v>1</v>
      </c>
      <c r="E974" s="134"/>
      <c r="F974" s="133">
        <f t="shared" si="42"/>
        <v>0</v>
      </c>
      <c r="G974" s="133">
        <f t="shared" si="43"/>
        <v>0</v>
      </c>
    </row>
    <row r="975" spans="1:7" ht="14.25">
      <c r="A975" s="204" t="s">
        <v>3520</v>
      </c>
      <c r="B975" s="48" t="s">
        <v>116</v>
      </c>
      <c r="C975" s="37" t="s">
        <v>29</v>
      </c>
      <c r="D975" s="137">
        <v>1</v>
      </c>
      <c r="E975" s="134"/>
      <c r="F975" s="133">
        <f t="shared" si="42"/>
        <v>0</v>
      </c>
      <c r="G975" s="133">
        <f t="shared" si="43"/>
        <v>0</v>
      </c>
    </row>
    <row r="976" spans="1:7" ht="14.25">
      <c r="A976" s="204" t="s">
        <v>3521</v>
      </c>
      <c r="B976" s="48" t="s">
        <v>118</v>
      </c>
      <c r="C976" s="37" t="s">
        <v>29</v>
      </c>
      <c r="D976" s="137">
        <v>1</v>
      </c>
      <c r="E976" s="134"/>
      <c r="F976" s="133">
        <f t="shared" si="42"/>
        <v>0</v>
      </c>
      <c r="G976" s="133">
        <f t="shared" si="43"/>
        <v>0</v>
      </c>
    </row>
    <row r="977" spans="1:7" ht="14.25">
      <c r="A977" s="204" t="s">
        <v>3522</v>
      </c>
      <c r="B977" s="48" t="s">
        <v>119</v>
      </c>
      <c r="C977" s="37" t="s">
        <v>29</v>
      </c>
      <c r="D977" s="137">
        <v>1</v>
      </c>
      <c r="E977" s="134"/>
      <c r="F977" s="133">
        <f t="shared" si="42"/>
        <v>0</v>
      </c>
      <c r="G977" s="133">
        <f t="shared" si="43"/>
        <v>0</v>
      </c>
    </row>
    <row r="978" spans="1:7" ht="14.25">
      <c r="A978" s="204" t="s">
        <v>3523</v>
      </c>
      <c r="B978" s="48" t="s">
        <v>120</v>
      </c>
      <c r="C978" s="37" t="s">
        <v>29</v>
      </c>
      <c r="D978" s="137">
        <v>1</v>
      </c>
      <c r="E978" s="134"/>
      <c r="F978" s="133">
        <f t="shared" si="42"/>
        <v>0</v>
      </c>
      <c r="G978" s="133">
        <f t="shared" si="43"/>
        <v>0</v>
      </c>
    </row>
    <row r="979" spans="1:7" ht="14.25">
      <c r="A979" s="204" t="s">
        <v>3524</v>
      </c>
      <c r="B979" s="48" t="s">
        <v>121</v>
      </c>
      <c r="C979" s="37" t="s">
        <v>29</v>
      </c>
      <c r="D979" s="137">
        <v>1</v>
      </c>
      <c r="E979" s="134"/>
      <c r="F979" s="133">
        <f t="shared" si="42"/>
        <v>0</v>
      </c>
      <c r="G979" s="133">
        <f t="shared" si="43"/>
        <v>0</v>
      </c>
    </row>
    <row r="980" spans="1:7" ht="14.25">
      <c r="A980" s="204" t="s">
        <v>3525</v>
      </c>
      <c r="B980" s="48" t="s">
        <v>122</v>
      </c>
      <c r="C980" s="37" t="s">
        <v>29</v>
      </c>
      <c r="D980" s="137">
        <v>1</v>
      </c>
      <c r="E980" s="134"/>
      <c r="F980" s="133">
        <f t="shared" si="42"/>
        <v>0</v>
      </c>
      <c r="G980" s="133">
        <f t="shared" si="43"/>
        <v>0</v>
      </c>
    </row>
    <row r="981" spans="1:7" ht="14.25">
      <c r="A981" s="204" t="s">
        <v>3526</v>
      </c>
      <c r="B981" s="48" t="s">
        <v>123</v>
      </c>
      <c r="C981" s="37" t="s">
        <v>29</v>
      </c>
      <c r="D981" s="137">
        <v>1</v>
      </c>
      <c r="E981" s="134"/>
      <c r="F981" s="133">
        <f t="shared" si="42"/>
        <v>0</v>
      </c>
      <c r="G981" s="133">
        <f t="shared" si="43"/>
        <v>0</v>
      </c>
    </row>
    <row r="982" spans="1:7" ht="14.25">
      <c r="A982" s="204" t="s">
        <v>3527</v>
      </c>
      <c r="B982" s="48" t="s">
        <v>124</v>
      </c>
      <c r="C982" s="37" t="s">
        <v>29</v>
      </c>
      <c r="D982" s="137">
        <v>1</v>
      </c>
      <c r="E982" s="134"/>
      <c r="F982" s="133">
        <f t="shared" si="42"/>
        <v>0</v>
      </c>
      <c r="G982" s="133">
        <f t="shared" si="43"/>
        <v>0</v>
      </c>
    </row>
    <row r="983" spans="1:7" ht="14.25">
      <c r="A983" s="204" t="s">
        <v>3528</v>
      </c>
      <c r="B983" s="48" t="s">
        <v>125</v>
      </c>
      <c r="C983" s="37" t="s">
        <v>29</v>
      </c>
      <c r="D983" s="137">
        <v>1</v>
      </c>
      <c r="E983" s="134"/>
      <c r="F983" s="133">
        <f t="shared" si="42"/>
        <v>0</v>
      </c>
      <c r="G983" s="133">
        <f t="shared" si="43"/>
        <v>0</v>
      </c>
    </row>
    <row r="984" spans="1:7" ht="14.25">
      <c r="A984" s="204" t="s">
        <v>3529</v>
      </c>
      <c r="B984" s="48" t="s">
        <v>126</v>
      </c>
      <c r="C984" s="37" t="s">
        <v>29</v>
      </c>
      <c r="D984" s="137">
        <v>4</v>
      </c>
      <c r="E984" s="134"/>
      <c r="F984" s="133">
        <f t="shared" si="42"/>
        <v>0</v>
      </c>
      <c r="G984" s="133">
        <f t="shared" si="43"/>
        <v>0</v>
      </c>
    </row>
    <row r="985" spans="1:7" ht="14.25">
      <c r="A985" s="204" t="s">
        <v>3530</v>
      </c>
      <c r="B985" s="48" t="s">
        <v>127</v>
      </c>
      <c r="C985" s="37" t="s">
        <v>29</v>
      </c>
      <c r="D985" s="137">
        <v>1</v>
      </c>
      <c r="E985" s="134"/>
      <c r="F985" s="133">
        <f t="shared" si="42"/>
        <v>0</v>
      </c>
      <c r="G985" s="133">
        <f t="shared" si="43"/>
        <v>0</v>
      </c>
    </row>
    <row r="986" spans="1:7" ht="14.25">
      <c r="A986" s="204" t="s">
        <v>3531</v>
      </c>
      <c r="B986" s="48" t="s">
        <v>128</v>
      </c>
      <c r="C986" s="37" t="s">
        <v>29</v>
      </c>
      <c r="D986" s="137">
        <v>1</v>
      </c>
      <c r="E986" s="134"/>
      <c r="F986" s="133">
        <f t="shared" si="42"/>
        <v>0</v>
      </c>
      <c r="G986" s="133">
        <f t="shared" si="43"/>
        <v>0</v>
      </c>
    </row>
    <row r="987" spans="1:7" ht="14.25">
      <c r="A987" s="204" t="s">
        <v>3532</v>
      </c>
      <c r="B987" s="123" t="s">
        <v>129</v>
      </c>
      <c r="C987" s="37" t="s">
        <v>29</v>
      </c>
      <c r="D987" s="137">
        <v>1</v>
      </c>
      <c r="E987" s="134"/>
      <c r="F987" s="133">
        <f t="shared" si="42"/>
        <v>0</v>
      </c>
      <c r="G987" s="133">
        <f t="shared" si="43"/>
        <v>0</v>
      </c>
    </row>
    <row r="988" spans="1:7" ht="14.25">
      <c r="A988" s="204" t="s">
        <v>3533</v>
      </c>
      <c r="B988" s="48" t="s">
        <v>130</v>
      </c>
      <c r="C988" s="37" t="s">
        <v>29</v>
      </c>
      <c r="D988" s="137">
        <v>1</v>
      </c>
      <c r="E988" s="134"/>
      <c r="F988" s="133">
        <f t="shared" si="42"/>
        <v>0</v>
      </c>
      <c r="G988" s="133">
        <f t="shared" si="43"/>
        <v>0</v>
      </c>
    </row>
    <row r="989" spans="1:7" ht="14.25">
      <c r="A989" s="204" t="s">
        <v>3534</v>
      </c>
      <c r="B989" s="48" t="s">
        <v>131</v>
      </c>
      <c r="C989" s="37" t="s">
        <v>29</v>
      </c>
      <c r="D989" s="137">
        <v>1</v>
      </c>
      <c r="E989" s="134"/>
      <c r="F989" s="133">
        <f t="shared" si="42"/>
        <v>0</v>
      </c>
      <c r="G989" s="133">
        <f t="shared" si="43"/>
        <v>0</v>
      </c>
    </row>
    <row r="990" spans="1:7" ht="14.25">
      <c r="A990" s="204" t="s">
        <v>3535</v>
      </c>
      <c r="B990" s="48" t="s">
        <v>132</v>
      </c>
      <c r="C990" s="37" t="s">
        <v>29</v>
      </c>
      <c r="D990" s="137">
        <v>1</v>
      </c>
      <c r="E990" s="134"/>
      <c r="F990" s="133">
        <f t="shared" si="42"/>
        <v>0</v>
      </c>
      <c r="G990" s="133">
        <f t="shared" si="43"/>
        <v>0</v>
      </c>
    </row>
    <row r="991" spans="1:7" ht="14.25">
      <c r="A991" s="204" t="s">
        <v>3536</v>
      </c>
      <c r="B991" s="48" t="s">
        <v>133</v>
      </c>
      <c r="C991" s="37" t="s">
        <v>29</v>
      </c>
      <c r="D991" s="137">
        <v>1</v>
      </c>
      <c r="E991" s="134"/>
      <c r="F991" s="133">
        <f t="shared" si="42"/>
        <v>0</v>
      </c>
      <c r="G991" s="133">
        <f t="shared" si="43"/>
        <v>0</v>
      </c>
    </row>
    <row r="992" spans="1:7" ht="14.25">
      <c r="A992" s="204" t="s">
        <v>3537</v>
      </c>
      <c r="B992" s="48" t="s">
        <v>134</v>
      </c>
      <c r="C992" s="37" t="s">
        <v>29</v>
      </c>
      <c r="D992" s="137">
        <v>1</v>
      </c>
      <c r="E992" s="134"/>
      <c r="F992" s="133">
        <f t="shared" si="42"/>
        <v>0</v>
      </c>
      <c r="G992" s="133">
        <f t="shared" si="43"/>
        <v>0</v>
      </c>
    </row>
    <row r="993" spans="1:7" ht="14.25">
      <c r="A993" s="204" t="s">
        <v>3538</v>
      </c>
      <c r="B993" s="48" t="s">
        <v>135</v>
      </c>
      <c r="C993" s="37" t="s">
        <v>29</v>
      </c>
      <c r="D993" s="137">
        <v>2</v>
      </c>
      <c r="E993" s="134"/>
      <c r="F993" s="133">
        <f t="shared" si="42"/>
        <v>0</v>
      </c>
      <c r="G993" s="133">
        <f t="shared" si="43"/>
        <v>0</v>
      </c>
    </row>
    <row r="994" spans="1:7" ht="14.25">
      <c r="A994" s="204" t="s">
        <v>3539</v>
      </c>
      <c r="B994" s="48" t="s">
        <v>136</v>
      </c>
      <c r="C994" s="37" t="s">
        <v>29</v>
      </c>
      <c r="D994" s="137">
        <v>1</v>
      </c>
      <c r="E994" s="134"/>
      <c r="F994" s="133">
        <f t="shared" si="42"/>
        <v>0</v>
      </c>
      <c r="G994" s="133">
        <f t="shared" si="43"/>
        <v>0</v>
      </c>
    </row>
    <row r="995" spans="1:7" ht="14.25">
      <c r="A995" s="204" t="s">
        <v>3540</v>
      </c>
      <c r="B995" s="48" t="s">
        <v>137</v>
      </c>
      <c r="C995" s="37" t="s">
        <v>29</v>
      </c>
      <c r="D995" s="137">
        <v>1</v>
      </c>
      <c r="E995" s="134"/>
      <c r="F995" s="133">
        <f t="shared" si="42"/>
        <v>0</v>
      </c>
      <c r="G995" s="133">
        <f t="shared" si="43"/>
        <v>0</v>
      </c>
    </row>
    <row r="996" spans="1:7" ht="14.25">
      <c r="A996" s="204" t="s">
        <v>3541</v>
      </c>
      <c r="B996" s="48" t="s">
        <v>138</v>
      </c>
      <c r="C996" s="37" t="s">
        <v>29</v>
      </c>
      <c r="D996" s="137">
        <v>1</v>
      </c>
      <c r="E996" s="134"/>
      <c r="F996" s="133">
        <f t="shared" si="42"/>
        <v>0</v>
      </c>
      <c r="G996" s="133">
        <f t="shared" si="43"/>
        <v>0</v>
      </c>
    </row>
    <row r="997" spans="1:7" ht="14.25">
      <c r="A997" s="204" t="s">
        <v>3542</v>
      </c>
      <c r="B997" s="48" t="s">
        <v>139</v>
      </c>
      <c r="C997" s="37" t="s">
        <v>29</v>
      </c>
      <c r="D997" s="137">
        <v>1</v>
      </c>
      <c r="E997" s="134"/>
      <c r="F997" s="133">
        <f t="shared" si="42"/>
        <v>0</v>
      </c>
      <c r="G997" s="133">
        <f t="shared" si="43"/>
        <v>0</v>
      </c>
    </row>
    <row r="998" spans="1:7" ht="14.25">
      <c r="A998" s="204" t="s">
        <v>3543</v>
      </c>
      <c r="B998" s="48" t="s">
        <v>140</v>
      </c>
      <c r="C998" s="37" t="s">
        <v>29</v>
      </c>
      <c r="D998" s="137">
        <v>1</v>
      </c>
      <c r="E998" s="134"/>
      <c r="F998" s="133">
        <f t="shared" si="42"/>
        <v>0</v>
      </c>
      <c r="G998" s="133">
        <f t="shared" si="43"/>
        <v>0</v>
      </c>
    </row>
    <row r="999" spans="1:7" ht="14.25">
      <c r="A999" s="204" t="s">
        <v>3544</v>
      </c>
      <c r="B999" s="48" t="s">
        <v>141</v>
      </c>
      <c r="C999" s="37" t="s">
        <v>29</v>
      </c>
      <c r="D999" s="137">
        <v>2</v>
      </c>
      <c r="E999" s="134"/>
      <c r="F999" s="133">
        <f t="shared" si="42"/>
        <v>0</v>
      </c>
      <c r="G999" s="133">
        <f t="shared" si="43"/>
        <v>0</v>
      </c>
    </row>
    <row r="1000" spans="1:7" ht="14.25">
      <c r="A1000" s="204" t="s">
        <v>3545</v>
      </c>
      <c r="B1000" s="48" t="s">
        <v>221</v>
      </c>
      <c r="C1000" s="37" t="s">
        <v>29</v>
      </c>
      <c r="D1000" s="137">
        <v>1</v>
      </c>
      <c r="E1000" s="134"/>
      <c r="F1000" s="133">
        <f t="shared" si="42"/>
        <v>0</v>
      </c>
      <c r="G1000" s="133">
        <f t="shared" si="43"/>
        <v>0</v>
      </c>
    </row>
    <row r="1001" spans="1:7" ht="14.25">
      <c r="A1001" s="204" t="s">
        <v>3546</v>
      </c>
      <c r="B1001" s="48" t="s">
        <v>145</v>
      </c>
      <c r="C1001" s="37" t="s">
        <v>29</v>
      </c>
      <c r="D1001" s="137">
        <v>1</v>
      </c>
      <c r="E1001" s="134"/>
      <c r="F1001" s="133">
        <f t="shared" si="42"/>
        <v>0</v>
      </c>
      <c r="G1001" s="133">
        <f t="shared" si="43"/>
        <v>0</v>
      </c>
    </row>
    <row r="1002" spans="1:7" ht="14.25">
      <c r="A1002" s="204" t="s">
        <v>3547</v>
      </c>
      <c r="B1002" s="48" t="s">
        <v>222</v>
      </c>
      <c r="C1002" s="37" t="s">
        <v>29</v>
      </c>
      <c r="D1002" s="137">
        <v>1</v>
      </c>
      <c r="E1002" s="134"/>
      <c r="F1002" s="133">
        <f t="shared" si="42"/>
        <v>0</v>
      </c>
      <c r="G1002" s="133">
        <f t="shared" si="43"/>
        <v>0</v>
      </c>
    </row>
    <row r="1003" spans="1:7" ht="14.25">
      <c r="A1003" s="204" t="s">
        <v>3548</v>
      </c>
      <c r="B1003" s="48" t="s">
        <v>149</v>
      </c>
      <c r="C1003" s="37" t="s">
        <v>29</v>
      </c>
      <c r="D1003" s="137">
        <v>1</v>
      </c>
      <c r="E1003" s="134"/>
      <c r="F1003" s="133">
        <f t="shared" si="42"/>
        <v>0</v>
      </c>
      <c r="G1003" s="133">
        <f t="shared" si="43"/>
        <v>0</v>
      </c>
    </row>
    <row r="1004" spans="1:7" ht="14.25">
      <c r="A1004" s="204" t="s">
        <v>3549</v>
      </c>
      <c r="B1004" s="48" t="s">
        <v>151</v>
      </c>
      <c r="C1004" s="37" t="s">
        <v>29</v>
      </c>
      <c r="D1004" s="137">
        <v>1</v>
      </c>
      <c r="E1004" s="134"/>
      <c r="F1004" s="133">
        <f t="shared" si="42"/>
        <v>0</v>
      </c>
      <c r="G1004" s="133">
        <f t="shared" si="43"/>
        <v>0</v>
      </c>
    </row>
    <row r="1005" spans="1:7" ht="14.25">
      <c r="A1005" s="204" t="s">
        <v>3550</v>
      </c>
      <c r="B1005" s="48" t="s">
        <v>152</v>
      </c>
      <c r="C1005" s="37" t="s">
        <v>29</v>
      </c>
      <c r="D1005" s="137">
        <v>1</v>
      </c>
      <c r="E1005" s="134"/>
      <c r="F1005" s="133">
        <f t="shared" si="42"/>
        <v>0</v>
      </c>
      <c r="G1005" s="133">
        <f t="shared" si="43"/>
        <v>0</v>
      </c>
    </row>
    <row r="1006" spans="1:7" ht="14.25">
      <c r="A1006" s="204" t="s">
        <v>3551</v>
      </c>
      <c r="B1006" s="48" t="s">
        <v>154</v>
      </c>
      <c r="C1006" s="37" t="s">
        <v>29</v>
      </c>
      <c r="D1006" s="137">
        <v>1</v>
      </c>
      <c r="E1006" s="134"/>
      <c r="F1006" s="133">
        <f t="shared" si="42"/>
        <v>0</v>
      </c>
      <c r="G1006" s="133">
        <f t="shared" si="43"/>
        <v>0</v>
      </c>
    </row>
    <row r="1007" spans="1:7" ht="14.25">
      <c r="A1007" s="204" t="s">
        <v>3552</v>
      </c>
      <c r="B1007" s="48" t="s">
        <v>155</v>
      </c>
      <c r="C1007" s="37" t="s">
        <v>29</v>
      </c>
      <c r="D1007" s="137">
        <v>1</v>
      </c>
      <c r="E1007" s="134"/>
      <c r="F1007" s="133">
        <f t="shared" si="42"/>
        <v>0</v>
      </c>
      <c r="G1007" s="133">
        <f t="shared" si="43"/>
        <v>0</v>
      </c>
    </row>
    <row r="1008" spans="1:7" ht="14.25">
      <c r="A1008" s="204" t="s">
        <v>3553</v>
      </c>
      <c r="B1008" s="48" t="s">
        <v>156</v>
      </c>
      <c r="C1008" s="37" t="s">
        <v>29</v>
      </c>
      <c r="D1008" s="137">
        <v>1</v>
      </c>
      <c r="E1008" s="134"/>
      <c r="F1008" s="133">
        <f t="shared" si="42"/>
        <v>0</v>
      </c>
      <c r="G1008" s="133">
        <f t="shared" si="43"/>
        <v>0</v>
      </c>
    </row>
    <row r="1009" spans="1:7" ht="14.25">
      <c r="A1009" s="204" t="s">
        <v>3554</v>
      </c>
      <c r="B1009" s="48" t="s">
        <v>157</v>
      </c>
      <c r="C1009" s="37" t="s">
        <v>29</v>
      </c>
      <c r="D1009" s="137">
        <v>1</v>
      </c>
      <c r="E1009" s="134"/>
      <c r="F1009" s="133">
        <f t="shared" si="42"/>
        <v>0</v>
      </c>
      <c r="G1009" s="133">
        <f t="shared" si="43"/>
        <v>0</v>
      </c>
    </row>
    <row r="1010" spans="1:7" ht="14.25">
      <c r="A1010" s="204" t="s">
        <v>3555</v>
      </c>
      <c r="B1010" s="48" t="s">
        <v>159</v>
      </c>
      <c r="C1010" s="37" t="s">
        <v>29</v>
      </c>
      <c r="D1010" s="137">
        <v>1</v>
      </c>
      <c r="E1010" s="134"/>
      <c r="F1010" s="133">
        <f t="shared" si="42"/>
        <v>0</v>
      </c>
      <c r="G1010" s="133">
        <f t="shared" si="43"/>
        <v>0</v>
      </c>
    </row>
    <row r="1011" spans="1:7" ht="14.25">
      <c r="A1011" s="204" t="s">
        <v>3556</v>
      </c>
      <c r="B1011" s="48" t="s">
        <v>160</v>
      </c>
      <c r="C1011" s="37" t="s">
        <v>29</v>
      </c>
      <c r="D1011" s="137">
        <v>1</v>
      </c>
      <c r="E1011" s="134"/>
      <c r="F1011" s="133">
        <f t="shared" si="42"/>
        <v>0</v>
      </c>
      <c r="G1011" s="133">
        <f t="shared" si="43"/>
        <v>0</v>
      </c>
    </row>
    <row r="1012" spans="1:7" ht="14.25">
      <c r="A1012" s="204" t="s">
        <v>3557</v>
      </c>
      <c r="B1012" s="48" t="s">
        <v>161</v>
      </c>
      <c r="C1012" s="37" t="s">
        <v>29</v>
      </c>
      <c r="D1012" s="137">
        <v>1</v>
      </c>
      <c r="E1012" s="134"/>
      <c r="F1012" s="133">
        <f t="shared" si="42"/>
        <v>0</v>
      </c>
      <c r="G1012" s="133">
        <f t="shared" si="43"/>
        <v>0</v>
      </c>
    </row>
    <row r="1013" spans="1:7" ht="14.25">
      <c r="A1013" s="204" t="s">
        <v>3558</v>
      </c>
      <c r="B1013" s="48" t="s">
        <v>166</v>
      </c>
      <c r="C1013" s="37" t="s">
        <v>29</v>
      </c>
      <c r="D1013" s="137">
        <v>1</v>
      </c>
      <c r="E1013" s="134"/>
      <c r="F1013" s="133">
        <f t="shared" si="42"/>
        <v>0</v>
      </c>
      <c r="G1013" s="133">
        <f t="shared" si="43"/>
        <v>0</v>
      </c>
    </row>
    <row r="1014" spans="1:7" ht="14.25">
      <c r="A1014" s="204" t="s">
        <v>3559</v>
      </c>
      <c r="B1014" s="48" t="s">
        <v>167</v>
      </c>
      <c r="C1014" s="37" t="s">
        <v>29</v>
      </c>
      <c r="D1014" s="137">
        <v>1</v>
      </c>
      <c r="E1014" s="134"/>
      <c r="F1014" s="133">
        <f t="shared" si="42"/>
        <v>0</v>
      </c>
      <c r="G1014" s="133">
        <f t="shared" si="43"/>
        <v>0</v>
      </c>
    </row>
    <row r="1015" spans="1:7" ht="14.25">
      <c r="A1015" s="204" t="s">
        <v>3560</v>
      </c>
      <c r="B1015" s="48" t="s">
        <v>168</v>
      </c>
      <c r="C1015" s="37" t="s">
        <v>29</v>
      </c>
      <c r="D1015" s="137">
        <v>1</v>
      </c>
      <c r="E1015" s="134"/>
      <c r="F1015" s="133">
        <f t="shared" si="42"/>
        <v>0</v>
      </c>
      <c r="G1015" s="133">
        <f t="shared" si="43"/>
        <v>0</v>
      </c>
    </row>
    <row r="1016" spans="1:7" ht="14.25">
      <c r="A1016" s="204" t="s">
        <v>3561</v>
      </c>
      <c r="B1016" s="48" t="s">
        <v>169</v>
      </c>
      <c r="C1016" s="37" t="s">
        <v>29</v>
      </c>
      <c r="D1016" s="137">
        <v>1</v>
      </c>
      <c r="E1016" s="134"/>
      <c r="F1016" s="133">
        <f t="shared" si="42"/>
        <v>0</v>
      </c>
      <c r="G1016" s="133">
        <f t="shared" si="43"/>
        <v>0</v>
      </c>
    </row>
    <row r="1017" spans="1:7" ht="14.25">
      <c r="A1017" s="204" t="s">
        <v>3562</v>
      </c>
      <c r="B1017" s="48" t="s">
        <v>170</v>
      </c>
      <c r="C1017" s="37" t="s">
        <v>29</v>
      </c>
      <c r="D1017" s="137">
        <v>1</v>
      </c>
      <c r="E1017" s="134"/>
      <c r="F1017" s="133">
        <f t="shared" si="42"/>
        <v>0</v>
      </c>
      <c r="G1017" s="133">
        <f t="shared" si="43"/>
        <v>0</v>
      </c>
    </row>
    <row r="1018" spans="1:7" ht="14.25">
      <c r="A1018" s="204" t="s">
        <v>3563</v>
      </c>
      <c r="B1018" s="48" t="s">
        <v>171</v>
      </c>
      <c r="C1018" s="37" t="s">
        <v>29</v>
      </c>
      <c r="D1018" s="137">
        <v>1</v>
      </c>
      <c r="E1018" s="134"/>
      <c r="F1018" s="133">
        <f t="shared" si="42"/>
        <v>0</v>
      </c>
      <c r="G1018" s="133">
        <f t="shared" si="43"/>
        <v>0</v>
      </c>
    </row>
    <row r="1019" spans="1:7" ht="14.25">
      <c r="A1019" s="204" t="s">
        <v>3564</v>
      </c>
      <c r="B1019" s="48" t="s">
        <v>173</v>
      </c>
      <c r="C1019" s="37" t="s">
        <v>29</v>
      </c>
      <c r="D1019" s="137">
        <v>1</v>
      </c>
      <c r="E1019" s="134"/>
      <c r="F1019" s="133">
        <f t="shared" si="42"/>
        <v>0</v>
      </c>
      <c r="G1019" s="133">
        <f t="shared" si="43"/>
        <v>0</v>
      </c>
    </row>
    <row r="1020" spans="1:7" ht="14.25">
      <c r="A1020" s="204" t="s">
        <v>3565</v>
      </c>
      <c r="B1020" s="48" t="s">
        <v>176</v>
      </c>
      <c r="C1020" s="37" t="s">
        <v>29</v>
      </c>
      <c r="D1020" s="137">
        <v>1</v>
      </c>
      <c r="E1020" s="134"/>
      <c r="F1020" s="133">
        <f t="shared" si="42"/>
        <v>0</v>
      </c>
      <c r="G1020" s="133">
        <f t="shared" si="43"/>
        <v>0</v>
      </c>
    </row>
    <row r="1021" spans="1:7" ht="14.25">
      <c r="A1021" s="204" t="s">
        <v>3566</v>
      </c>
      <c r="B1021" s="48" t="s">
        <v>177</v>
      </c>
      <c r="C1021" s="37" t="s">
        <v>29</v>
      </c>
      <c r="D1021" s="137">
        <v>1</v>
      </c>
      <c r="E1021" s="134"/>
      <c r="F1021" s="133">
        <f t="shared" si="42"/>
        <v>0</v>
      </c>
      <c r="G1021" s="133">
        <f t="shared" si="43"/>
        <v>0</v>
      </c>
    </row>
    <row r="1022" spans="1:7" ht="14.25">
      <c r="A1022" s="204" t="s">
        <v>3567</v>
      </c>
      <c r="B1022" s="48" t="s">
        <v>183</v>
      </c>
      <c r="C1022" s="37" t="s">
        <v>29</v>
      </c>
      <c r="D1022" s="137">
        <v>1</v>
      </c>
      <c r="E1022" s="134"/>
      <c r="F1022" s="133">
        <f t="shared" si="42"/>
        <v>0</v>
      </c>
      <c r="G1022" s="133">
        <f t="shared" si="43"/>
        <v>0</v>
      </c>
    </row>
    <row r="1023" spans="1:7" ht="14.25">
      <c r="A1023" s="204" t="s">
        <v>3568</v>
      </c>
      <c r="B1023" s="48" t="s">
        <v>184</v>
      </c>
      <c r="C1023" s="37" t="s">
        <v>29</v>
      </c>
      <c r="D1023" s="137">
        <v>1</v>
      </c>
      <c r="E1023" s="134"/>
      <c r="F1023" s="133">
        <f t="shared" si="42"/>
        <v>0</v>
      </c>
      <c r="G1023" s="133">
        <f t="shared" si="43"/>
        <v>0</v>
      </c>
    </row>
    <row r="1024" spans="1:7" ht="14.25">
      <c r="A1024" s="204" t="s">
        <v>3569</v>
      </c>
      <c r="B1024" s="48" t="s">
        <v>185</v>
      </c>
      <c r="C1024" s="37" t="s">
        <v>29</v>
      </c>
      <c r="D1024" s="137">
        <v>1</v>
      </c>
      <c r="E1024" s="134"/>
      <c r="F1024" s="133">
        <f t="shared" si="42"/>
        <v>0</v>
      </c>
      <c r="G1024" s="133">
        <f t="shared" si="43"/>
        <v>0</v>
      </c>
    </row>
    <row r="1025" spans="1:7" ht="14.25">
      <c r="A1025" s="204" t="s">
        <v>3570</v>
      </c>
      <c r="B1025" s="48" t="s">
        <v>186</v>
      </c>
      <c r="C1025" s="37" t="s">
        <v>29</v>
      </c>
      <c r="D1025" s="137">
        <v>1</v>
      </c>
      <c r="E1025" s="134"/>
      <c r="F1025" s="133">
        <f t="shared" si="42"/>
        <v>0</v>
      </c>
      <c r="G1025" s="133">
        <f t="shared" si="43"/>
        <v>0</v>
      </c>
    </row>
    <row r="1026" spans="1:7" ht="14.25">
      <c r="A1026" s="204" t="s">
        <v>3571</v>
      </c>
      <c r="B1026" s="48" t="s">
        <v>187</v>
      </c>
      <c r="C1026" s="37" t="s">
        <v>29</v>
      </c>
      <c r="D1026" s="137">
        <v>1</v>
      </c>
      <c r="E1026" s="134"/>
      <c r="F1026" s="133">
        <f t="shared" si="42"/>
        <v>0</v>
      </c>
      <c r="G1026" s="133">
        <f t="shared" si="43"/>
        <v>0</v>
      </c>
    </row>
    <row r="1027" spans="1:7" ht="14.25">
      <c r="A1027" s="204" t="s">
        <v>3572</v>
      </c>
      <c r="B1027" s="48" t="s">
        <v>188</v>
      </c>
      <c r="C1027" s="37" t="s">
        <v>29</v>
      </c>
      <c r="D1027" s="137">
        <v>1</v>
      </c>
      <c r="E1027" s="134"/>
      <c r="F1027" s="133">
        <f t="shared" si="42"/>
        <v>0</v>
      </c>
      <c r="G1027" s="133">
        <f t="shared" si="43"/>
        <v>0</v>
      </c>
    </row>
    <row r="1028" spans="1:7" ht="14.25">
      <c r="A1028" s="204" t="s">
        <v>3573</v>
      </c>
      <c r="B1028" s="48" t="s">
        <v>189</v>
      </c>
      <c r="C1028" s="37" t="s">
        <v>29</v>
      </c>
      <c r="D1028" s="137">
        <v>1</v>
      </c>
      <c r="E1028" s="134"/>
      <c r="F1028" s="133">
        <f t="shared" si="42"/>
        <v>0</v>
      </c>
      <c r="G1028" s="133">
        <f t="shared" si="43"/>
        <v>0</v>
      </c>
    </row>
    <row r="1029" spans="1:7" ht="14.25">
      <c r="A1029" s="204" t="s">
        <v>3574</v>
      </c>
      <c r="B1029" s="48" t="s">
        <v>190</v>
      </c>
      <c r="C1029" s="37" t="s">
        <v>29</v>
      </c>
      <c r="D1029" s="137">
        <v>1</v>
      </c>
      <c r="E1029" s="134"/>
      <c r="F1029" s="133">
        <f t="shared" si="42"/>
        <v>0</v>
      </c>
      <c r="G1029" s="133">
        <f t="shared" si="43"/>
        <v>0</v>
      </c>
    </row>
    <row r="1030" spans="1:7" ht="14.25">
      <c r="A1030" s="204" t="s">
        <v>3575</v>
      </c>
      <c r="B1030" s="48" t="s">
        <v>191</v>
      </c>
      <c r="C1030" s="37" t="s">
        <v>29</v>
      </c>
      <c r="D1030" s="137">
        <v>1</v>
      </c>
      <c r="E1030" s="134"/>
      <c r="F1030" s="133">
        <f aca="true" t="shared" si="44" ref="F1030:F1064">SUM(E1030*1.2)</f>
        <v>0</v>
      </c>
      <c r="G1030" s="133">
        <f aca="true" t="shared" si="45" ref="G1030:G1064">SUM(D1030*E1030)</f>
        <v>0</v>
      </c>
    </row>
    <row r="1031" spans="1:7" ht="14.25">
      <c r="A1031" s="204" t="s">
        <v>3576</v>
      </c>
      <c r="B1031" s="48" t="s">
        <v>192</v>
      </c>
      <c r="C1031" s="37" t="s">
        <v>29</v>
      </c>
      <c r="D1031" s="137">
        <v>1</v>
      </c>
      <c r="E1031" s="134"/>
      <c r="F1031" s="133">
        <f t="shared" si="44"/>
        <v>0</v>
      </c>
      <c r="G1031" s="133">
        <f t="shared" si="45"/>
        <v>0</v>
      </c>
    </row>
    <row r="1032" spans="1:7" ht="14.25">
      <c r="A1032" s="204" t="s">
        <v>3577</v>
      </c>
      <c r="B1032" s="48" t="s">
        <v>193</v>
      </c>
      <c r="C1032" s="37" t="s">
        <v>29</v>
      </c>
      <c r="D1032" s="137">
        <v>1</v>
      </c>
      <c r="E1032" s="134"/>
      <c r="F1032" s="133">
        <f t="shared" si="44"/>
        <v>0</v>
      </c>
      <c r="G1032" s="133">
        <f t="shared" si="45"/>
        <v>0</v>
      </c>
    </row>
    <row r="1033" spans="1:7" ht="14.25">
      <c r="A1033" s="204" t="s">
        <v>3578</v>
      </c>
      <c r="B1033" s="48" t="s">
        <v>194</v>
      </c>
      <c r="C1033" s="37" t="s">
        <v>29</v>
      </c>
      <c r="D1033" s="137">
        <v>1</v>
      </c>
      <c r="E1033" s="134"/>
      <c r="F1033" s="133">
        <f t="shared" si="44"/>
        <v>0</v>
      </c>
      <c r="G1033" s="133">
        <f t="shared" si="45"/>
        <v>0</v>
      </c>
    </row>
    <row r="1034" spans="1:7" ht="14.25">
      <c r="A1034" s="204" t="s">
        <v>3579</v>
      </c>
      <c r="B1034" s="48" t="s">
        <v>195</v>
      </c>
      <c r="C1034" s="37" t="s">
        <v>29</v>
      </c>
      <c r="D1034" s="137">
        <v>1</v>
      </c>
      <c r="E1034" s="134"/>
      <c r="F1034" s="133">
        <f t="shared" si="44"/>
        <v>0</v>
      </c>
      <c r="G1034" s="133">
        <f t="shared" si="45"/>
        <v>0</v>
      </c>
    </row>
    <row r="1035" spans="1:7" ht="14.25">
      <c r="A1035" s="204" t="s">
        <v>3580</v>
      </c>
      <c r="B1035" s="48" t="s">
        <v>197</v>
      </c>
      <c r="C1035" s="37" t="s">
        <v>29</v>
      </c>
      <c r="D1035" s="137">
        <v>1</v>
      </c>
      <c r="E1035" s="134"/>
      <c r="F1035" s="133">
        <f t="shared" si="44"/>
        <v>0</v>
      </c>
      <c r="G1035" s="133">
        <f t="shared" si="45"/>
        <v>0</v>
      </c>
    </row>
    <row r="1036" spans="1:7" ht="14.25">
      <c r="A1036" s="204" t="s">
        <v>3581</v>
      </c>
      <c r="B1036" s="48" t="s">
        <v>198</v>
      </c>
      <c r="C1036" s="37" t="s">
        <v>29</v>
      </c>
      <c r="D1036" s="137">
        <v>2</v>
      </c>
      <c r="E1036" s="134"/>
      <c r="F1036" s="133">
        <f t="shared" si="44"/>
        <v>0</v>
      </c>
      <c r="G1036" s="133">
        <f t="shared" si="45"/>
        <v>0</v>
      </c>
    </row>
    <row r="1037" spans="1:7" ht="14.25">
      <c r="A1037" s="204" t="s">
        <v>3582</v>
      </c>
      <c r="B1037" s="48" t="s">
        <v>199</v>
      </c>
      <c r="C1037" s="37" t="s">
        <v>29</v>
      </c>
      <c r="D1037" s="137">
        <v>1</v>
      </c>
      <c r="E1037" s="134"/>
      <c r="F1037" s="133">
        <f t="shared" si="44"/>
        <v>0</v>
      </c>
      <c r="G1037" s="133">
        <f t="shared" si="45"/>
        <v>0</v>
      </c>
    </row>
    <row r="1038" spans="1:7" ht="14.25">
      <c r="A1038" s="204" t="s">
        <v>3583</v>
      </c>
      <c r="B1038" s="48" t="s">
        <v>200</v>
      </c>
      <c r="C1038" s="37" t="s">
        <v>29</v>
      </c>
      <c r="D1038" s="137">
        <v>1</v>
      </c>
      <c r="E1038" s="134"/>
      <c r="F1038" s="133">
        <f t="shared" si="44"/>
        <v>0</v>
      </c>
      <c r="G1038" s="133">
        <f t="shared" si="45"/>
        <v>0</v>
      </c>
    </row>
    <row r="1039" spans="1:7" ht="14.25">
      <c r="A1039" s="204" t="s">
        <v>3584</v>
      </c>
      <c r="B1039" s="48" t="s">
        <v>201</v>
      </c>
      <c r="C1039" s="37" t="s">
        <v>29</v>
      </c>
      <c r="D1039" s="137">
        <v>1</v>
      </c>
      <c r="E1039" s="134"/>
      <c r="F1039" s="133">
        <f t="shared" si="44"/>
        <v>0</v>
      </c>
      <c r="G1039" s="133">
        <f t="shared" si="45"/>
        <v>0</v>
      </c>
    </row>
    <row r="1040" spans="1:7" ht="14.25">
      <c r="A1040" s="204" t="s">
        <v>3585</v>
      </c>
      <c r="B1040" s="48" t="s">
        <v>202</v>
      </c>
      <c r="C1040" s="37" t="s">
        <v>29</v>
      </c>
      <c r="D1040" s="137">
        <v>1</v>
      </c>
      <c r="E1040" s="134"/>
      <c r="F1040" s="133">
        <f t="shared" si="44"/>
        <v>0</v>
      </c>
      <c r="G1040" s="133">
        <f t="shared" si="45"/>
        <v>0</v>
      </c>
    </row>
    <row r="1041" spans="1:7" ht="14.25">
      <c r="A1041" s="204" t="s">
        <v>3586</v>
      </c>
      <c r="B1041" s="48" t="s">
        <v>203</v>
      </c>
      <c r="C1041" s="37" t="s">
        <v>29</v>
      </c>
      <c r="D1041" s="137">
        <v>1</v>
      </c>
      <c r="E1041" s="134"/>
      <c r="F1041" s="133">
        <f t="shared" si="44"/>
        <v>0</v>
      </c>
      <c r="G1041" s="133">
        <f t="shared" si="45"/>
        <v>0</v>
      </c>
    </row>
    <row r="1042" spans="1:7" ht="14.25">
      <c r="A1042" s="204" t="s">
        <v>3587</v>
      </c>
      <c r="B1042" s="48" t="s">
        <v>204</v>
      </c>
      <c r="C1042" s="37" t="s">
        <v>29</v>
      </c>
      <c r="D1042" s="137">
        <v>1</v>
      </c>
      <c r="E1042" s="134"/>
      <c r="F1042" s="133">
        <f t="shared" si="44"/>
        <v>0</v>
      </c>
      <c r="G1042" s="133">
        <f t="shared" si="45"/>
        <v>0</v>
      </c>
    </row>
    <row r="1043" spans="1:7" ht="14.25">
      <c r="A1043" s="204" t="s">
        <v>3588</v>
      </c>
      <c r="B1043" s="48" t="s">
        <v>205</v>
      </c>
      <c r="C1043" s="37" t="s">
        <v>29</v>
      </c>
      <c r="D1043" s="137">
        <v>1</v>
      </c>
      <c r="E1043" s="134"/>
      <c r="F1043" s="133">
        <f t="shared" si="44"/>
        <v>0</v>
      </c>
      <c r="G1043" s="133">
        <f t="shared" si="45"/>
        <v>0</v>
      </c>
    </row>
    <row r="1044" spans="1:7" ht="14.25">
      <c r="A1044" s="204" t="s">
        <v>3589</v>
      </c>
      <c r="B1044" s="48" t="s">
        <v>207</v>
      </c>
      <c r="C1044" s="37" t="s">
        <v>29</v>
      </c>
      <c r="D1044" s="137">
        <v>1</v>
      </c>
      <c r="E1044" s="134"/>
      <c r="F1044" s="133">
        <f t="shared" si="44"/>
        <v>0</v>
      </c>
      <c r="G1044" s="133">
        <f t="shared" si="45"/>
        <v>0</v>
      </c>
    </row>
    <row r="1045" spans="1:7" ht="14.25">
      <c r="A1045" s="204" t="s">
        <v>3590</v>
      </c>
      <c r="B1045" s="48" t="s">
        <v>206</v>
      </c>
      <c r="C1045" s="37" t="s">
        <v>29</v>
      </c>
      <c r="D1045" s="137">
        <v>1</v>
      </c>
      <c r="E1045" s="134"/>
      <c r="F1045" s="133">
        <f t="shared" si="44"/>
        <v>0</v>
      </c>
      <c r="G1045" s="133">
        <f t="shared" si="45"/>
        <v>0</v>
      </c>
    </row>
    <row r="1046" spans="1:7" ht="14.25">
      <c r="A1046" s="204" t="s">
        <v>3591</v>
      </c>
      <c r="B1046" s="48" t="s">
        <v>208</v>
      </c>
      <c r="C1046" s="37" t="s">
        <v>29</v>
      </c>
      <c r="D1046" s="137">
        <v>1</v>
      </c>
      <c r="E1046" s="134"/>
      <c r="F1046" s="133">
        <f t="shared" si="44"/>
        <v>0</v>
      </c>
      <c r="G1046" s="133">
        <f t="shared" si="45"/>
        <v>0</v>
      </c>
    </row>
    <row r="1047" spans="1:7" ht="14.25">
      <c r="A1047" s="204" t="s">
        <v>3592</v>
      </c>
      <c r="B1047" s="48" t="s">
        <v>209</v>
      </c>
      <c r="C1047" s="37" t="s">
        <v>29</v>
      </c>
      <c r="D1047" s="137">
        <v>1</v>
      </c>
      <c r="E1047" s="134"/>
      <c r="F1047" s="133">
        <f t="shared" si="44"/>
        <v>0</v>
      </c>
      <c r="G1047" s="133">
        <f t="shared" si="45"/>
        <v>0</v>
      </c>
    </row>
    <row r="1048" spans="1:7" ht="14.25">
      <c r="A1048" s="204" t="s">
        <v>3593</v>
      </c>
      <c r="B1048" s="48" t="s">
        <v>211</v>
      </c>
      <c r="C1048" s="37" t="s">
        <v>29</v>
      </c>
      <c r="D1048" s="137">
        <v>1</v>
      </c>
      <c r="E1048" s="134"/>
      <c r="F1048" s="133">
        <f t="shared" si="44"/>
        <v>0</v>
      </c>
      <c r="G1048" s="133">
        <f t="shared" si="45"/>
        <v>0</v>
      </c>
    </row>
    <row r="1049" spans="1:7" ht="14.25">
      <c r="A1049" s="204" t="s">
        <v>3594</v>
      </c>
      <c r="B1049" s="48" t="s">
        <v>215</v>
      </c>
      <c r="C1049" s="37" t="s">
        <v>29</v>
      </c>
      <c r="D1049" s="137">
        <v>1</v>
      </c>
      <c r="E1049" s="134"/>
      <c r="F1049" s="133">
        <f t="shared" si="44"/>
        <v>0</v>
      </c>
      <c r="G1049" s="133">
        <f t="shared" si="45"/>
        <v>0</v>
      </c>
    </row>
    <row r="1050" spans="1:7" ht="14.25">
      <c r="A1050" s="204" t="s">
        <v>3595</v>
      </c>
      <c r="B1050" s="48" t="s">
        <v>216</v>
      </c>
      <c r="C1050" s="37" t="s">
        <v>29</v>
      </c>
      <c r="D1050" s="137">
        <v>1</v>
      </c>
      <c r="E1050" s="134"/>
      <c r="F1050" s="133">
        <f t="shared" si="44"/>
        <v>0</v>
      </c>
      <c r="G1050" s="133">
        <f t="shared" si="45"/>
        <v>0</v>
      </c>
    </row>
    <row r="1051" spans="1:7" ht="14.25">
      <c r="A1051" s="204" t="s">
        <v>3596</v>
      </c>
      <c r="B1051" s="48" t="s">
        <v>223</v>
      </c>
      <c r="C1051" s="37" t="s">
        <v>29</v>
      </c>
      <c r="D1051" s="137">
        <v>1</v>
      </c>
      <c r="E1051" s="134"/>
      <c r="F1051" s="133">
        <f t="shared" si="44"/>
        <v>0</v>
      </c>
      <c r="G1051" s="133">
        <f t="shared" si="45"/>
        <v>0</v>
      </c>
    </row>
    <row r="1052" spans="1:7" ht="14.25">
      <c r="A1052" s="204" t="s">
        <v>3597</v>
      </c>
      <c r="B1052" s="48" t="s">
        <v>224</v>
      </c>
      <c r="C1052" s="37" t="s">
        <v>29</v>
      </c>
      <c r="D1052" s="137">
        <v>1</v>
      </c>
      <c r="E1052" s="134"/>
      <c r="F1052" s="133">
        <f t="shared" si="44"/>
        <v>0</v>
      </c>
      <c r="G1052" s="133">
        <f t="shared" si="45"/>
        <v>0</v>
      </c>
    </row>
    <row r="1053" spans="1:7" ht="14.25">
      <c r="A1053" s="204" t="s">
        <v>3598</v>
      </c>
      <c r="B1053" s="48" t="s">
        <v>225</v>
      </c>
      <c r="C1053" s="37" t="s">
        <v>29</v>
      </c>
      <c r="D1053" s="137">
        <v>1</v>
      </c>
      <c r="E1053" s="134"/>
      <c r="F1053" s="133">
        <f t="shared" si="44"/>
        <v>0</v>
      </c>
      <c r="G1053" s="133">
        <f t="shared" si="45"/>
        <v>0</v>
      </c>
    </row>
    <row r="1054" spans="1:7" ht="14.25">
      <c r="A1054" s="204" t="s">
        <v>3599</v>
      </c>
      <c r="B1054" s="48" t="s">
        <v>226</v>
      </c>
      <c r="C1054" s="37" t="s">
        <v>29</v>
      </c>
      <c r="D1054" s="137">
        <v>1</v>
      </c>
      <c r="E1054" s="134"/>
      <c r="F1054" s="133">
        <f t="shared" si="44"/>
        <v>0</v>
      </c>
      <c r="G1054" s="133">
        <f t="shared" si="45"/>
        <v>0</v>
      </c>
    </row>
    <row r="1055" spans="1:7" ht="14.25">
      <c r="A1055" s="204" t="s">
        <v>3600</v>
      </c>
      <c r="B1055" s="48" t="s">
        <v>227</v>
      </c>
      <c r="C1055" s="37" t="s">
        <v>29</v>
      </c>
      <c r="D1055" s="137">
        <v>1</v>
      </c>
      <c r="E1055" s="134"/>
      <c r="F1055" s="133">
        <f t="shared" si="44"/>
        <v>0</v>
      </c>
      <c r="G1055" s="133">
        <f t="shared" si="45"/>
        <v>0</v>
      </c>
    </row>
    <row r="1056" spans="1:7" ht="14.25">
      <c r="A1056" s="204" t="s">
        <v>3601</v>
      </c>
      <c r="B1056" s="48" t="s">
        <v>228</v>
      </c>
      <c r="C1056" s="37" t="s">
        <v>29</v>
      </c>
      <c r="D1056" s="137">
        <v>1</v>
      </c>
      <c r="E1056" s="134"/>
      <c r="F1056" s="133">
        <f t="shared" si="44"/>
        <v>0</v>
      </c>
      <c r="G1056" s="133">
        <f t="shared" si="45"/>
        <v>0</v>
      </c>
    </row>
    <row r="1057" spans="1:7" ht="14.25">
      <c r="A1057" s="204" t="s">
        <v>3602</v>
      </c>
      <c r="B1057" s="48" t="s">
        <v>229</v>
      </c>
      <c r="C1057" s="37" t="s">
        <v>29</v>
      </c>
      <c r="D1057" s="137">
        <v>1</v>
      </c>
      <c r="E1057" s="134"/>
      <c r="F1057" s="133">
        <f t="shared" si="44"/>
        <v>0</v>
      </c>
      <c r="G1057" s="133">
        <f t="shared" si="45"/>
        <v>0</v>
      </c>
    </row>
    <row r="1058" spans="1:7" ht="14.25">
      <c r="A1058" s="204" t="s">
        <v>3603</v>
      </c>
      <c r="B1058" s="48" t="s">
        <v>230</v>
      </c>
      <c r="C1058" s="37" t="s">
        <v>29</v>
      </c>
      <c r="D1058" s="137">
        <v>1</v>
      </c>
      <c r="E1058" s="134"/>
      <c r="F1058" s="133">
        <f t="shared" si="44"/>
        <v>0</v>
      </c>
      <c r="G1058" s="133">
        <f t="shared" si="45"/>
        <v>0</v>
      </c>
    </row>
    <row r="1059" spans="1:7" ht="14.25">
      <c r="A1059" s="204" t="s">
        <v>3604</v>
      </c>
      <c r="B1059" s="48" t="s">
        <v>231</v>
      </c>
      <c r="C1059" s="37" t="s">
        <v>29</v>
      </c>
      <c r="D1059" s="137">
        <v>1</v>
      </c>
      <c r="E1059" s="134"/>
      <c r="F1059" s="133">
        <f t="shared" si="44"/>
        <v>0</v>
      </c>
      <c r="G1059" s="133">
        <f t="shared" si="45"/>
        <v>0</v>
      </c>
    </row>
    <row r="1060" spans="1:7" ht="14.25">
      <c r="A1060" s="204" t="s">
        <v>3605</v>
      </c>
      <c r="B1060" s="48" t="s">
        <v>243</v>
      </c>
      <c r="C1060" s="37" t="s">
        <v>29</v>
      </c>
      <c r="D1060" s="137">
        <v>1</v>
      </c>
      <c r="E1060" s="134"/>
      <c r="F1060" s="133">
        <f t="shared" si="44"/>
        <v>0</v>
      </c>
      <c r="G1060" s="133">
        <f t="shared" si="45"/>
        <v>0</v>
      </c>
    </row>
    <row r="1061" spans="1:7" ht="14.25">
      <c r="A1061" s="204" t="s">
        <v>3606</v>
      </c>
      <c r="B1061" s="123" t="s">
        <v>241</v>
      </c>
      <c r="C1061" s="37" t="s">
        <v>242</v>
      </c>
      <c r="D1061" s="137">
        <v>1</v>
      </c>
      <c r="E1061" s="134"/>
      <c r="F1061" s="133">
        <f t="shared" si="44"/>
        <v>0</v>
      </c>
      <c r="G1061" s="133">
        <f t="shared" si="45"/>
        <v>0</v>
      </c>
    </row>
    <row r="1062" spans="1:7" ht="14.25">
      <c r="A1062" s="204" t="s">
        <v>3607</v>
      </c>
      <c r="B1062" s="123" t="s">
        <v>244</v>
      </c>
      <c r="C1062" s="37" t="s">
        <v>29</v>
      </c>
      <c r="D1062" s="137">
        <v>6</v>
      </c>
      <c r="E1062" s="134"/>
      <c r="F1062" s="133">
        <f t="shared" si="44"/>
        <v>0</v>
      </c>
      <c r="G1062" s="133">
        <f t="shared" si="45"/>
        <v>0</v>
      </c>
    </row>
    <row r="1063" spans="1:7" ht="14.25">
      <c r="A1063" s="204" t="s">
        <v>3608</v>
      </c>
      <c r="B1063" s="123" t="s">
        <v>10</v>
      </c>
      <c r="C1063" s="37" t="s">
        <v>11</v>
      </c>
      <c r="D1063" s="137">
        <v>200</v>
      </c>
      <c r="E1063" s="134"/>
      <c r="F1063" s="133">
        <f t="shared" si="44"/>
        <v>0</v>
      </c>
      <c r="G1063" s="133">
        <f t="shared" si="45"/>
        <v>0</v>
      </c>
    </row>
    <row r="1064" spans="1:7" ht="26.25" thickBot="1">
      <c r="A1064" s="204" t="s">
        <v>3609</v>
      </c>
      <c r="B1064" s="48" t="s">
        <v>1245</v>
      </c>
      <c r="C1064" s="37" t="s">
        <v>28</v>
      </c>
      <c r="D1064" s="137">
        <v>1</v>
      </c>
      <c r="E1064" s="134"/>
      <c r="F1064" s="133">
        <f t="shared" si="44"/>
        <v>0</v>
      </c>
      <c r="G1064" s="133">
        <f t="shared" si="45"/>
        <v>0</v>
      </c>
    </row>
    <row r="1065" spans="1:7" ht="15" thickBot="1">
      <c r="A1065" s="209"/>
      <c r="B1065" s="13"/>
      <c r="C1065" s="5"/>
      <c r="D1065" s="126"/>
      <c r="E1065" s="239" t="s">
        <v>1251</v>
      </c>
      <c r="F1065" s="239"/>
      <c r="G1065" s="156">
        <f>SUM(G901:G1064)</f>
        <v>0</v>
      </c>
    </row>
    <row r="1066" spans="1:7" ht="15.75" thickBot="1">
      <c r="A1066" s="203"/>
      <c r="B1066" s="242"/>
      <c r="C1066" s="242"/>
      <c r="D1066" s="126"/>
      <c r="E1066" s="239" t="s">
        <v>1252</v>
      </c>
      <c r="F1066" s="239"/>
      <c r="G1066" s="156">
        <f>SUM(G1065*0.2)</f>
        <v>0</v>
      </c>
    </row>
    <row r="1067" spans="1:7" ht="15.75" thickBot="1">
      <c r="A1067" s="203"/>
      <c r="B1067" s="242"/>
      <c r="C1067" s="242"/>
      <c r="D1067" s="126"/>
      <c r="E1067" s="239" t="s">
        <v>1253</v>
      </c>
      <c r="F1067" s="239"/>
      <c r="G1067" s="156">
        <f>SUM(G1065:G1066)</f>
        <v>0</v>
      </c>
    </row>
    <row r="1070" spans="5:7" ht="16.5" thickBot="1">
      <c r="E1070" s="248" t="s">
        <v>4878</v>
      </c>
      <c r="F1070" s="248"/>
      <c r="G1070" s="248"/>
    </row>
    <row r="1071" spans="5:7" ht="15.75" thickBot="1">
      <c r="E1071" s="249" t="s">
        <v>4882</v>
      </c>
      <c r="F1071" s="249"/>
      <c r="G1071" s="213">
        <f>G1065+G895+G586+G340+G168</f>
        <v>0</v>
      </c>
    </row>
    <row r="1072" spans="5:7" ht="15.75" thickBot="1">
      <c r="E1072" s="249" t="s">
        <v>4883</v>
      </c>
      <c r="F1072" s="249"/>
      <c r="G1072" s="213">
        <f>G1066+G896+G587+G341+G169</f>
        <v>0</v>
      </c>
    </row>
    <row r="1073" spans="5:7" ht="15.75" thickBot="1">
      <c r="E1073" s="249" t="s">
        <v>4884</v>
      </c>
      <c r="F1073" s="249"/>
      <c r="G1073" s="213">
        <f>G1067+G897+G588+G342+G170</f>
        <v>0</v>
      </c>
    </row>
  </sheetData>
  <sheetProtection/>
  <protectedRanges>
    <protectedRange password="CBE5" sqref="A3:B3 B4:B166 A4:A167" name="Kolone_1"/>
    <protectedRange password="CBE5" sqref="E1:G1" name="Zaglavlje_2"/>
    <protectedRange password="CBE5" sqref="E2:G2" name="Zaglavlje_3"/>
    <protectedRange password="CBE5" sqref="C3:C165" name="Kolone_1_1"/>
    <protectedRange password="CBE5" sqref="C167" name="Kolone_2"/>
    <protectedRange password="CBE5" sqref="C166" name="Kolone_3"/>
    <protectedRange password="CBE5" sqref="D3:D167" name="Kolone_4"/>
    <protectedRange password="CBE5" sqref="B174:C219 B338:C338 C339" name="Kolone_3_1"/>
    <protectedRange password="CBE5" sqref="E172:G172" name="Zaglavlje_2_1"/>
    <protectedRange password="CBE5" sqref="A174:A339" name="Kolone_1_1_1"/>
    <protectedRange password="CBE5" sqref="B220:C337" name="Kolone_2_1"/>
    <protectedRange password="CBE5" sqref="E173:G173" name="Zaglavlje_3_1"/>
    <protectedRange password="CBE5" sqref="D174:D339" name="Kolone_3_1_1"/>
    <protectedRange password="CBE5" sqref="E345:G345" name="Zaglavlje_3_1_1_1"/>
    <protectedRange password="CBE5" sqref="B593:C731 A592:C592 B741:C861 A895:C897 A593:A894" name="Kolone_1_2"/>
    <protectedRange password="CBE5" sqref="E590:G590" name="Zaglavlje_2_2"/>
    <protectedRange password="CBE5" sqref="E591:G591" name="Zaglavlje_2_2_1"/>
    <protectedRange password="CBE5" sqref="D590" name="Zaglavlje_3_1_1"/>
    <protectedRange password="CBE5" sqref="B901 B915:C919 B920 B921:C942 B904:B914 B1061:B1062 B1063:C1063 C1064" name="Kolone_3_2"/>
    <protectedRange password="CBE5" sqref="E899:G899" name="Zaglavlje_2_3"/>
    <protectedRange password="CBE5" sqref="B902:B903" name="Kolone_1_2_1"/>
    <protectedRange password="CBE5" sqref="C920 C901:C914" name="Kolone_2_2"/>
    <protectedRange password="CBE5" sqref="A901:A1064" name="Kolone_1_1_1_1"/>
    <protectedRange password="CBE5" sqref="B943:C1059 B1060 C1060:C1062" name="Kolone_2_1_1"/>
    <protectedRange password="CBE5" sqref="E900:G900" name="Zaglavlje_2_1_1"/>
    <protectedRange password="CBE5" sqref="D899" name="Zaglavlje_3_2"/>
  </protectedRanges>
  <mergeCells count="28">
    <mergeCell ref="E1070:G1070"/>
    <mergeCell ref="E1071:F1071"/>
    <mergeCell ref="E1072:F1072"/>
    <mergeCell ref="E1073:F1073"/>
    <mergeCell ref="B1:C1"/>
    <mergeCell ref="E168:F168"/>
    <mergeCell ref="E169:F169"/>
    <mergeCell ref="E170:F170"/>
    <mergeCell ref="B172:C172"/>
    <mergeCell ref="E340:F340"/>
    <mergeCell ref="B341:C341"/>
    <mergeCell ref="E341:F341"/>
    <mergeCell ref="B342:C342"/>
    <mergeCell ref="E342:F342"/>
    <mergeCell ref="B344:C344"/>
    <mergeCell ref="E586:F586"/>
    <mergeCell ref="E587:F587"/>
    <mergeCell ref="E588:F588"/>
    <mergeCell ref="B590:C590"/>
    <mergeCell ref="E895:F895"/>
    <mergeCell ref="E896:F896"/>
    <mergeCell ref="E897:F897"/>
    <mergeCell ref="B899:C899"/>
    <mergeCell ref="E1065:F1065"/>
    <mergeCell ref="B1066:C1066"/>
    <mergeCell ref="E1066:F1066"/>
    <mergeCell ref="B1067:C1067"/>
    <mergeCell ref="E1067:F1067"/>
  </mergeCells>
  <printOptions/>
  <pageMargins left="0.2362204724409449" right="0.2362204724409449" top="0.2362204724409449" bottom="0.2362204724409449" header="0.31496062992125984" footer="0.31496062992125984"/>
  <pageSetup horizontalDpi="600" verticalDpi="6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G197"/>
  <sheetViews>
    <sheetView zoomScalePageLayoutView="0" workbookViewId="0" topLeftCell="A167">
      <selection activeCell="B179" sqref="B179"/>
    </sheetView>
  </sheetViews>
  <sheetFormatPr defaultColWidth="9.00390625" defaultRowHeight="14.25"/>
  <cols>
    <col min="1" max="1" width="10.625" style="0" customWidth="1"/>
    <col min="2" max="2" width="45.625" style="0" customWidth="1"/>
    <col min="3" max="4" width="10.625" style="0" customWidth="1"/>
    <col min="5" max="7" width="18.625" style="0" customWidth="1"/>
  </cols>
  <sheetData>
    <row r="1" spans="1:7" ht="30" customHeight="1">
      <c r="A1" s="101" t="s">
        <v>992</v>
      </c>
      <c r="B1" s="246" t="s">
        <v>1817</v>
      </c>
      <c r="C1" s="247"/>
      <c r="D1" s="102" t="s">
        <v>1246</v>
      </c>
      <c r="E1" s="114"/>
      <c r="F1" s="114"/>
      <c r="G1" s="114"/>
    </row>
    <row r="2" spans="1:7" ht="30" customHeight="1" thickBot="1">
      <c r="A2" s="104" t="s">
        <v>820</v>
      </c>
      <c r="B2" s="105" t="s">
        <v>1247</v>
      </c>
      <c r="C2" s="106" t="s">
        <v>9</v>
      </c>
      <c r="D2" s="107" t="s">
        <v>4470</v>
      </c>
      <c r="E2" s="108" t="s">
        <v>1248</v>
      </c>
      <c r="F2" s="108" t="s">
        <v>1249</v>
      </c>
      <c r="G2" s="108" t="s">
        <v>1250</v>
      </c>
    </row>
    <row r="3" spans="1:7" ht="15" customHeight="1">
      <c r="A3" s="115" t="s">
        <v>1254</v>
      </c>
      <c r="B3" s="87" t="s">
        <v>4478</v>
      </c>
      <c r="C3" s="75" t="s">
        <v>823</v>
      </c>
      <c r="D3" s="110">
        <v>2</v>
      </c>
      <c r="E3" s="116"/>
      <c r="F3" s="116">
        <f>SUM(E3*1.2)</f>
        <v>0</v>
      </c>
      <c r="G3" s="116">
        <f>SUM(D3*E3)</f>
        <v>0</v>
      </c>
    </row>
    <row r="4" spans="1:7" ht="15" customHeight="1">
      <c r="A4" s="115" t="s">
        <v>1255</v>
      </c>
      <c r="B4" s="87" t="s">
        <v>4479</v>
      </c>
      <c r="C4" s="75" t="s">
        <v>823</v>
      </c>
      <c r="D4" s="110">
        <v>1</v>
      </c>
      <c r="E4" s="117"/>
      <c r="F4" s="116">
        <f aca="true" t="shared" si="0" ref="F4:F67">SUM(E4*1.2)</f>
        <v>0</v>
      </c>
      <c r="G4" s="116">
        <f aca="true" t="shared" si="1" ref="G4:G67">SUM(D4*E4)</f>
        <v>0</v>
      </c>
    </row>
    <row r="5" spans="1:7" ht="15" customHeight="1">
      <c r="A5" s="115" t="s">
        <v>1256</v>
      </c>
      <c r="B5" s="95" t="s">
        <v>4734</v>
      </c>
      <c r="C5" s="75" t="s">
        <v>823</v>
      </c>
      <c r="D5" s="110">
        <v>1</v>
      </c>
      <c r="E5" s="117"/>
      <c r="F5" s="116">
        <f t="shared" si="0"/>
        <v>0</v>
      </c>
      <c r="G5" s="116">
        <f t="shared" si="1"/>
        <v>0</v>
      </c>
    </row>
    <row r="6" spans="1:7" ht="15" customHeight="1">
      <c r="A6" s="115" t="s">
        <v>1257</v>
      </c>
      <c r="B6" s="95" t="s">
        <v>427</v>
      </c>
      <c r="C6" s="75" t="s">
        <v>823</v>
      </c>
      <c r="D6" s="110">
        <v>1</v>
      </c>
      <c r="E6" s="117"/>
      <c r="F6" s="116">
        <f t="shared" si="0"/>
        <v>0</v>
      </c>
      <c r="G6" s="116">
        <f t="shared" si="1"/>
        <v>0</v>
      </c>
    </row>
    <row r="7" spans="1:7" ht="15" customHeight="1">
      <c r="A7" s="115" t="s">
        <v>1258</v>
      </c>
      <c r="B7" s="95" t="s">
        <v>420</v>
      </c>
      <c r="C7" s="75" t="s">
        <v>823</v>
      </c>
      <c r="D7" s="110">
        <v>1</v>
      </c>
      <c r="E7" s="117"/>
      <c r="F7" s="116">
        <f t="shared" si="0"/>
        <v>0</v>
      </c>
      <c r="G7" s="116">
        <f t="shared" si="1"/>
        <v>0</v>
      </c>
    </row>
    <row r="8" spans="1:7" ht="15" customHeight="1">
      <c r="A8" s="115" t="s">
        <v>1259</v>
      </c>
      <c r="B8" s="95" t="s">
        <v>4489</v>
      </c>
      <c r="C8" s="75" t="s">
        <v>823</v>
      </c>
      <c r="D8" s="110">
        <v>2</v>
      </c>
      <c r="E8" s="117"/>
      <c r="F8" s="116">
        <f t="shared" si="0"/>
        <v>0</v>
      </c>
      <c r="G8" s="116">
        <f t="shared" si="1"/>
        <v>0</v>
      </c>
    </row>
    <row r="9" spans="1:7" ht="15" customHeight="1">
      <c r="A9" s="115" t="s">
        <v>1260</v>
      </c>
      <c r="B9" s="95" t="s">
        <v>4490</v>
      </c>
      <c r="C9" s="75" t="s">
        <v>823</v>
      </c>
      <c r="D9" s="110">
        <v>2</v>
      </c>
      <c r="E9" s="117"/>
      <c r="F9" s="116">
        <f t="shared" si="0"/>
        <v>0</v>
      </c>
      <c r="G9" s="116">
        <f t="shared" si="1"/>
        <v>0</v>
      </c>
    </row>
    <row r="10" spans="1:7" ht="15" customHeight="1">
      <c r="A10" s="115" t="s">
        <v>1261</v>
      </c>
      <c r="B10" s="95" t="s">
        <v>4735</v>
      </c>
      <c r="C10" s="75" t="s">
        <v>986</v>
      </c>
      <c r="D10" s="110">
        <v>20</v>
      </c>
      <c r="E10" s="117"/>
      <c r="F10" s="116">
        <f t="shared" si="0"/>
        <v>0</v>
      </c>
      <c r="G10" s="116">
        <f t="shared" si="1"/>
        <v>0</v>
      </c>
    </row>
    <row r="11" spans="1:7" ht="15" customHeight="1">
      <c r="A11" s="115" t="s">
        <v>1262</v>
      </c>
      <c r="B11" s="95" t="s">
        <v>4487</v>
      </c>
      <c r="C11" s="75" t="s">
        <v>823</v>
      </c>
      <c r="D11" s="110">
        <v>1</v>
      </c>
      <c r="E11" s="117"/>
      <c r="F11" s="116">
        <f t="shared" si="0"/>
        <v>0</v>
      </c>
      <c r="G11" s="116">
        <f t="shared" si="1"/>
        <v>0</v>
      </c>
    </row>
    <row r="12" spans="1:7" ht="15" customHeight="1">
      <c r="A12" s="115" t="s">
        <v>1263</v>
      </c>
      <c r="B12" s="95" t="s">
        <v>430</v>
      </c>
      <c r="C12" s="75" t="s">
        <v>823</v>
      </c>
      <c r="D12" s="110">
        <v>1</v>
      </c>
      <c r="E12" s="117"/>
      <c r="F12" s="116">
        <f t="shared" si="0"/>
        <v>0</v>
      </c>
      <c r="G12" s="116">
        <f t="shared" si="1"/>
        <v>0</v>
      </c>
    </row>
    <row r="13" spans="1:7" ht="15" customHeight="1">
      <c r="A13" s="115" t="s">
        <v>1264</v>
      </c>
      <c r="B13" s="95" t="s">
        <v>4736</v>
      </c>
      <c r="C13" s="75" t="s">
        <v>823</v>
      </c>
      <c r="D13" s="110">
        <v>1</v>
      </c>
      <c r="E13" s="117"/>
      <c r="F13" s="116">
        <f t="shared" si="0"/>
        <v>0</v>
      </c>
      <c r="G13" s="116">
        <f t="shared" si="1"/>
        <v>0</v>
      </c>
    </row>
    <row r="14" spans="1:7" ht="15" customHeight="1">
      <c r="A14" s="115" t="s">
        <v>1265</v>
      </c>
      <c r="B14" s="95" t="s">
        <v>4737</v>
      </c>
      <c r="C14" s="75" t="s">
        <v>823</v>
      </c>
      <c r="D14" s="110">
        <v>1</v>
      </c>
      <c r="E14" s="117"/>
      <c r="F14" s="116">
        <f t="shared" si="0"/>
        <v>0</v>
      </c>
      <c r="G14" s="116">
        <f t="shared" si="1"/>
        <v>0</v>
      </c>
    </row>
    <row r="15" spans="1:7" ht="15" customHeight="1">
      <c r="A15" s="115" t="s">
        <v>1266</v>
      </c>
      <c r="B15" s="95" t="s">
        <v>431</v>
      </c>
      <c r="C15" s="75" t="s">
        <v>823</v>
      </c>
      <c r="D15" s="110">
        <v>1</v>
      </c>
      <c r="E15" s="117"/>
      <c r="F15" s="116">
        <f t="shared" si="0"/>
        <v>0</v>
      </c>
      <c r="G15" s="116">
        <f t="shared" si="1"/>
        <v>0</v>
      </c>
    </row>
    <row r="16" spans="1:7" ht="15" customHeight="1">
      <c r="A16" s="115" t="s">
        <v>1267</v>
      </c>
      <c r="B16" s="95" t="s">
        <v>4486</v>
      </c>
      <c r="C16" s="75" t="s">
        <v>823</v>
      </c>
      <c r="D16" s="110">
        <v>4</v>
      </c>
      <c r="E16" s="117"/>
      <c r="F16" s="116">
        <f t="shared" si="0"/>
        <v>0</v>
      </c>
      <c r="G16" s="116">
        <f t="shared" si="1"/>
        <v>0</v>
      </c>
    </row>
    <row r="17" spans="1:7" ht="15" customHeight="1">
      <c r="A17" s="115" t="s">
        <v>1268</v>
      </c>
      <c r="B17" s="95" t="s">
        <v>4495</v>
      </c>
      <c r="C17" s="75" t="s">
        <v>823</v>
      </c>
      <c r="D17" s="110">
        <v>1</v>
      </c>
      <c r="E17" s="117"/>
      <c r="F17" s="116">
        <f t="shared" si="0"/>
        <v>0</v>
      </c>
      <c r="G17" s="116">
        <f t="shared" si="1"/>
        <v>0</v>
      </c>
    </row>
    <row r="18" spans="1:7" ht="15" customHeight="1">
      <c r="A18" s="115" t="s">
        <v>1269</v>
      </c>
      <c r="B18" s="95" t="s">
        <v>4496</v>
      </c>
      <c r="C18" s="75" t="s">
        <v>823</v>
      </c>
      <c r="D18" s="110">
        <v>1</v>
      </c>
      <c r="E18" s="117"/>
      <c r="F18" s="116">
        <f t="shared" si="0"/>
        <v>0</v>
      </c>
      <c r="G18" s="116">
        <f t="shared" si="1"/>
        <v>0</v>
      </c>
    </row>
    <row r="19" spans="1:7" ht="15" customHeight="1">
      <c r="A19" s="115" t="s">
        <v>1270</v>
      </c>
      <c r="B19" s="95" t="s">
        <v>4493</v>
      </c>
      <c r="C19" s="75" t="s">
        <v>823</v>
      </c>
      <c r="D19" s="110">
        <v>1</v>
      </c>
      <c r="E19" s="117"/>
      <c r="F19" s="116">
        <f t="shared" si="0"/>
        <v>0</v>
      </c>
      <c r="G19" s="116">
        <f t="shared" si="1"/>
        <v>0</v>
      </c>
    </row>
    <row r="20" spans="1:7" ht="15" customHeight="1">
      <c r="A20" s="115" t="s">
        <v>1271</v>
      </c>
      <c r="B20" s="95" t="s">
        <v>4494</v>
      </c>
      <c r="C20" s="75" t="s">
        <v>823</v>
      </c>
      <c r="D20" s="110">
        <v>1</v>
      </c>
      <c r="E20" s="117"/>
      <c r="F20" s="116">
        <f t="shared" si="0"/>
        <v>0</v>
      </c>
      <c r="G20" s="116">
        <f t="shared" si="1"/>
        <v>0</v>
      </c>
    </row>
    <row r="21" spans="1:7" ht="15" customHeight="1">
      <c r="A21" s="115" t="s">
        <v>1272</v>
      </c>
      <c r="B21" s="95" t="s">
        <v>360</v>
      </c>
      <c r="C21" s="75" t="s">
        <v>823</v>
      </c>
      <c r="D21" s="110">
        <v>1</v>
      </c>
      <c r="E21" s="117"/>
      <c r="F21" s="116">
        <f t="shared" si="0"/>
        <v>0</v>
      </c>
      <c r="G21" s="116">
        <f t="shared" si="1"/>
        <v>0</v>
      </c>
    </row>
    <row r="22" spans="1:7" ht="15" customHeight="1">
      <c r="A22" s="115" t="s">
        <v>1273</v>
      </c>
      <c r="B22" s="95" t="s">
        <v>4738</v>
      </c>
      <c r="C22" s="75" t="s">
        <v>823</v>
      </c>
      <c r="D22" s="110">
        <v>5</v>
      </c>
      <c r="E22" s="117"/>
      <c r="F22" s="116">
        <f t="shared" si="0"/>
        <v>0</v>
      </c>
      <c r="G22" s="116">
        <f t="shared" si="1"/>
        <v>0</v>
      </c>
    </row>
    <row r="23" spans="1:7" ht="15" customHeight="1">
      <c r="A23" s="115" t="s">
        <v>1274</v>
      </c>
      <c r="B23" s="95" t="s">
        <v>4501</v>
      </c>
      <c r="C23" s="75" t="s">
        <v>823</v>
      </c>
      <c r="D23" s="110">
        <v>2</v>
      </c>
      <c r="E23" s="117"/>
      <c r="F23" s="116">
        <f t="shared" si="0"/>
        <v>0</v>
      </c>
      <c r="G23" s="116">
        <f t="shared" si="1"/>
        <v>0</v>
      </c>
    </row>
    <row r="24" spans="1:7" ht="15" customHeight="1">
      <c r="A24" s="115" t="s">
        <v>1275</v>
      </c>
      <c r="B24" s="95" t="s">
        <v>4506</v>
      </c>
      <c r="C24" s="75" t="s">
        <v>823</v>
      </c>
      <c r="D24" s="110">
        <v>1</v>
      </c>
      <c r="E24" s="117"/>
      <c r="F24" s="116">
        <f t="shared" si="0"/>
        <v>0</v>
      </c>
      <c r="G24" s="116">
        <f t="shared" si="1"/>
        <v>0</v>
      </c>
    </row>
    <row r="25" spans="1:7" ht="15" customHeight="1">
      <c r="A25" s="115" t="s">
        <v>1276</v>
      </c>
      <c r="B25" s="95" t="s">
        <v>332</v>
      </c>
      <c r="C25" s="75" t="s">
        <v>823</v>
      </c>
      <c r="D25" s="110">
        <v>1</v>
      </c>
      <c r="E25" s="117"/>
      <c r="F25" s="116">
        <f t="shared" si="0"/>
        <v>0</v>
      </c>
      <c r="G25" s="116">
        <f t="shared" si="1"/>
        <v>0</v>
      </c>
    </row>
    <row r="26" spans="1:7" ht="15" customHeight="1">
      <c r="A26" s="115" t="s">
        <v>1277</v>
      </c>
      <c r="B26" s="95" t="s">
        <v>4739</v>
      </c>
      <c r="C26" s="75" t="s">
        <v>823</v>
      </c>
      <c r="D26" s="110">
        <v>1</v>
      </c>
      <c r="E26" s="117"/>
      <c r="F26" s="116">
        <f t="shared" si="0"/>
        <v>0</v>
      </c>
      <c r="G26" s="116">
        <f t="shared" si="1"/>
        <v>0</v>
      </c>
    </row>
    <row r="27" spans="1:7" ht="15" customHeight="1">
      <c r="A27" s="115" t="s">
        <v>1278</v>
      </c>
      <c r="B27" s="95" t="s">
        <v>4497</v>
      </c>
      <c r="C27" s="75" t="s">
        <v>823</v>
      </c>
      <c r="D27" s="110">
        <v>1</v>
      </c>
      <c r="E27" s="117"/>
      <c r="F27" s="116">
        <f t="shared" si="0"/>
        <v>0</v>
      </c>
      <c r="G27" s="116">
        <f t="shared" si="1"/>
        <v>0</v>
      </c>
    </row>
    <row r="28" spans="1:7" ht="15" customHeight="1">
      <c r="A28" s="115" t="s">
        <v>1279</v>
      </c>
      <c r="B28" s="95" t="s">
        <v>412</v>
      </c>
      <c r="C28" s="75" t="s">
        <v>823</v>
      </c>
      <c r="D28" s="110">
        <v>1</v>
      </c>
      <c r="E28" s="117"/>
      <c r="F28" s="116">
        <f t="shared" si="0"/>
        <v>0</v>
      </c>
      <c r="G28" s="116">
        <f t="shared" si="1"/>
        <v>0</v>
      </c>
    </row>
    <row r="29" spans="1:7" ht="15" customHeight="1">
      <c r="A29" s="115" t="s">
        <v>1280</v>
      </c>
      <c r="B29" s="95" t="s">
        <v>4499</v>
      </c>
      <c r="C29" s="75" t="s">
        <v>823</v>
      </c>
      <c r="D29" s="110">
        <v>1</v>
      </c>
      <c r="E29" s="117"/>
      <c r="F29" s="116">
        <f t="shared" si="0"/>
        <v>0</v>
      </c>
      <c r="G29" s="116">
        <f t="shared" si="1"/>
        <v>0</v>
      </c>
    </row>
    <row r="30" spans="1:7" ht="15" customHeight="1">
      <c r="A30" s="115" t="s">
        <v>1281</v>
      </c>
      <c r="B30" s="95" t="s">
        <v>4498</v>
      </c>
      <c r="C30" s="75" t="s">
        <v>823</v>
      </c>
      <c r="D30" s="110">
        <v>1</v>
      </c>
      <c r="E30" s="117"/>
      <c r="F30" s="116">
        <f t="shared" si="0"/>
        <v>0</v>
      </c>
      <c r="G30" s="116">
        <f t="shared" si="1"/>
        <v>0</v>
      </c>
    </row>
    <row r="31" spans="1:7" ht="15" customHeight="1">
      <c r="A31" s="115" t="s">
        <v>1282</v>
      </c>
      <c r="B31" s="95" t="s">
        <v>4485</v>
      </c>
      <c r="C31" s="75" t="s">
        <v>823</v>
      </c>
      <c r="D31" s="110">
        <v>4</v>
      </c>
      <c r="E31" s="117"/>
      <c r="F31" s="116">
        <f t="shared" si="0"/>
        <v>0</v>
      </c>
      <c r="G31" s="116">
        <f t="shared" si="1"/>
        <v>0</v>
      </c>
    </row>
    <row r="32" spans="1:7" ht="15" customHeight="1">
      <c r="A32" s="115" t="s">
        <v>1283</v>
      </c>
      <c r="B32" s="95" t="s">
        <v>4740</v>
      </c>
      <c r="C32" s="75" t="s">
        <v>823</v>
      </c>
      <c r="D32" s="110">
        <v>2</v>
      </c>
      <c r="E32" s="117"/>
      <c r="F32" s="116">
        <f t="shared" si="0"/>
        <v>0</v>
      </c>
      <c r="G32" s="116">
        <f t="shared" si="1"/>
        <v>0</v>
      </c>
    </row>
    <row r="33" spans="1:7" ht="15" customHeight="1">
      <c r="A33" s="115" t="s">
        <v>1284</v>
      </c>
      <c r="B33" s="95" t="s">
        <v>4741</v>
      </c>
      <c r="C33" s="75" t="s">
        <v>823</v>
      </c>
      <c r="D33" s="110">
        <v>2</v>
      </c>
      <c r="E33" s="117"/>
      <c r="F33" s="116">
        <f t="shared" si="0"/>
        <v>0</v>
      </c>
      <c r="G33" s="116">
        <f t="shared" si="1"/>
        <v>0</v>
      </c>
    </row>
    <row r="34" spans="1:7" ht="15" customHeight="1">
      <c r="A34" s="115" t="s">
        <v>1285</v>
      </c>
      <c r="B34" s="95" t="s">
        <v>4505</v>
      </c>
      <c r="C34" s="75" t="s">
        <v>823</v>
      </c>
      <c r="D34" s="110">
        <v>2</v>
      </c>
      <c r="E34" s="117"/>
      <c r="F34" s="116">
        <f t="shared" si="0"/>
        <v>0</v>
      </c>
      <c r="G34" s="116">
        <f t="shared" si="1"/>
        <v>0</v>
      </c>
    </row>
    <row r="35" spans="1:7" ht="15" customHeight="1">
      <c r="A35" s="115" t="s">
        <v>1286</v>
      </c>
      <c r="B35" s="95" t="s">
        <v>4742</v>
      </c>
      <c r="C35" s="75" t="s">
        <v>823</v>
      </c>
      <c r="D35" s="110">
        <v>1</v>
      </c>
      <c r="E35" s="117"/>
      <c r="F35" s="116">
        <f t="shared" si="0"/>
        <v>0</v>
      </c>
      <c r="G35" s="116">
        <f t="shared" si="1"/>
        <v>0</v>
      </c>
    </row>
    <row r="36" spans="1:7" ht="15" customHeight="1">
      <c r="A36" s="115" t="s">
        <v>1287</v>
      </c>
      <c r="B36" s="95" t="s">
        <v>4503</v>
      </c>
      <c r="C36" s="75" t="s">
        <v>823</v>
      </c>
      <c r="D36" s="110">
        <v>1</v>
      </c>
      <c r="E36" s="117"/>
      <c r="F36" s="116">
        <f t="shared" si="0"/>
        <v>0</v>
      </c>
      <c r="G36" s="116">
        <f t="shared" si="1"/>
        <v>0</v>
      </c>
    </row>
    <row r="37" spans="1:7" ht="15" customHeight="1">
      <c r="A37" s="115" t="s">
        <v>1288</v>
      </c>
      <c r="B37" s="95" t="s">
        <v>4743</v>
      </c>
      <c r="C37" s="75" t="s">
        <v>823</v>
      </c>
      <c r="D37" s="110">
        <v>2</v>
      </c>
      <c r="E37" s="117"/>
      <c r="F37" s="116">
        <f t="shared" si="0"/>
        <v>0</v>
      </c>
      <c r="G37" s="116">
        <f t="shared" si="1"/>
        <v>0</v>
      </c>
    </row>
    <row r="38" spans="1:7" ht="15" customHeight="1">
      <c r="A38" s="115" t="s">
        <v>1289</v>
      </c>
      <c r="B38" s="95" t="s">
        <v>365</v>
      </c>
      <c r="C38" s="75" t="s">
        <v>823</v>
      </c>
      <c r="D38" s="110">
        <v>1</v>
      </c>
      <c r="E38" s="117"/>
      <c r="F38" s="116">
        <f t="shared" si="0"/>
        <v>0</v>
      </c>
      <c r="G38" s="116">
        <f t="shared" si="1"/>
        <v>0</v>
      </c>
    </row>
    <row r="39" spans="1:7" ht="15" customHeight="1">
      <c r="A39" s="115" t="s">
        <v>1290</v>
      </c>
      <c r="B39" s="95" t="s">
        <v>333</v>
      </c>
      <c r="C39" s="75" t="s">
        <v>823</v>
      </c>
      <c r="D39" s="110">
        <v>2</v>
      </c>
      <c r="E39" s="117"/>
      <c r="F39" s="116">
        <f t="shared" si="0"/>
        <v>0</v>
      </c>
      <c r="G39" s="116">
        <f t="shared" si="1"/>
        <v>0</v>
      </c>
    </row>
    <row r="40" spans="1:7" ht="15" customHeight="1">
      <c r="A40" s="115" t="s">
        <v>1291</v>
      </c>
      <c r="B40" s="95" t="s">
        <v>355</v>
      </c>
      <c r="C40" s="75" t="s">
        <v>823</v>
      </c>
      <c r="D40" s="110">
        <v>1</v>
      </c>
      <c r="E40" s="117"/>
      <c r="F40" s="116">
        <f t="shared" si="0"/>
        <v>0</v>
      </c>
      <c r="G40" s="116">
        <f t="shared" si="1"/>
        <v>0</v>
      </c>
    </row>
    <row r="41" spans="1:7" ht="15" customHeight="1">
      <c r="A41" s="115" t="s">
        <v>1292</v>
      </c>
      <c r="B41" s="95" t="s">
        <v>4744</v>
      </c>
      <c r="C41" s="75" t="s">
        <v>823</v>
      </c>
      <c r="D41" s="110">
        <v>1</v>
      </c>
      <c r="E41" s="117"/>
      <c r="F41" s="116">
        <f t="shared" si="0"/>
        <v>0</v>
      </c>
      <c r="G41" s="116">
        <f t="shared" si="1"/>
        <v>0</v>
      </c>
    </row>
    <row r="42" spans="1:7" ht="15" customHeight="1">
      <c r="A42" s="115" t="s">
        <v>1293</v>
      </c>
      <c r="B42" s="95" t="s">
        <v>4582</v>
      </c>
      <c r="C42" s="75" t="s">
        <v>823</v>
      </c>
      <c r="D42" s="110">
        <v>1</v>
      </c>
      <c r="E42" s="117"/>
      <c r="F42" s="116">
        <f t="shared" si="0"/>
        <v>0</v>
      </c>
      <c r="G42" s="116">
        <f t="shared" si="1"/>
        <v>0</v>
      </c>
    </row>
    <row r="43" spans="1:7" ht="15" customHeight="1">
      <c r="A43" s="115" t="s">
        <v>1294</v>
      </c>
      <c r="B43" s="95" t="s">
        <v>4482</v>
      </c>
      <c r="C43" s="75" t="s">
        <v>823</v>
      </c>
      <c r="D43" s="110">
        <v>2</v>
      </c>
      <c r="E43" s="117"/>
      <c r="F43" s="116">
        <f t="shared" si="0"/>
        <v>0</v>
      </c>
      <c r="G43" s="116">
        <f t="shared" si="1"/>
        <v>0</v>
      </c>
    </row>
    <row r="44" spans="1:7" ht="15" customHeight="1">
      <c r="A44" s="115" t="s">
        <v>1295</v>
      </c>
      <c r="B44" s="95" t="s">
        <v>700</v>
      </c>
      <c r="C44" s="75" t="s">
        <v>823</v>
      </c>
      <c r="D44" s="110">
        <v>2</v>
      </c>
      <c r="E44" s="117"/>
      <c r="F44" s="116">
        <f t="shared" si="0"/>
        <v>0</v>
      </c>
      <c r="G44" s="116">
        <f t="shared" si="1"/>
        <v>0</v>
      </c>
    </row>
    <row r="45" spans="1:7" ht="15" customHeight="1">
      <c r="A45" s="115" t="s">
        <v>1296</v>
      </c>
      <c r="B45" s="95" t="s">
        <v>4745</v>
      </c>
      <c r="C45" s="75" t="s">
        <v>823</v>
      </c>
      <c r="D45" s="110">
        <v>2</v>
      </c>
      <c r="E45" s="117"/>
      <c r="F45" s="116">
        <f t="shared" si="0"/>
        <v>0</v>
      </c>
      <c r="G45" s="116">
        <f t="shared" si="1"/>
        <v>0</v>
      </c>
    </row>
    <row r="46" spans="1:7" ht="15" customHeight="1">
      <c r="A46" s="115" t="s">
        <v>1297</v>
      </c>
      <c r="B46" s="95" t="s">
        <v>279</v>
      </c>
      <c r="C46" s="75" t="s">
        <v>823</v>
      </c>
      <c r="D46" s="110">
        <v>2</v>
      </c>
      <c r="E46" s="117"/>
      <c r="F46" s="116">
        <f t="shared" si="0"/>
        <v>0</v>
      </c>
      <c r="G46" s="116">
        <f t="shared" si="1"/>
        <v>0</v>
      </c>
    </row>
    <row r="47" spans="1:7" ht="15" customHeight="1">
      <c r="A47" s="115" t="s">
        <v>1298</v>
      </c>
      <c r="B47" s="95" t="s">
        <v>4528</v>
      </c>
      <c r="C47" s="75" t="s">
        <v>823</v>
      </c>
      <c r="D47" s="110">
        <v>1</v>
      </c>
      <c r="E47" s="117"/>
      <c r="F47" s="116">
        <f t="shared" si="0"/>
        <v>0</v>
      </c>
      <c r="G47" s="116">
        <f t="shared" si="1"/>
        <v>0</v>
      </c>
    </row>
    <row r="48" spans="1:7" ht="15" customHeight="1">
      <c r="A48" s="115" t="s">
        <v>1299</v>
      </c>
      <c r="B48" s="95" t="s">
        <v>4529</v>
      </c>
      <c r="C48" s="75" t="s">
        <v>823</v>
      </c>
      <c r="D48" s="110">
        <v>1</v>
      </c>
      <c r="E48" s="117"/>
      <c r="F48" s="116">
        <f t="shared" si="0"/>
        <v>0</v>
      </c>
      <c r="G48" s="116">
        <f t="shared" si="1"/>
        <v>0</v>
      </c>
    </row>
    <row r="49" spans="1:7" ht="15" customHeight="1">
      <c r="A49" s="115" t="s">
        <v>1300</v>
      </c>
      <c r="B49" s="95" t="s">
        <v>1024</v>
      </c>
      <c r="C49" s="75" t="s">
        <v>823</v>
      </c>
      <c r="D49" s="110">
        <v>1</v>
      </c>
      <c r="E49" s="117"/>
      <c r="F49" s="116">
        <f t="shared" si="0"/>
        <v>0</v>
      </c>
      <c r="G49" s="116">
        <f t="shared" si="1"/>
        <v>0</v>
      </c>
    </row>
    <row r="50" spans="1:7" ht="15" customHeight="1">
      <c r="A50" s="115" t="s">
        <v>1301</v>
      </c>
      <c r="B50" s="95" t="s">
        <v>4513</v>
      </c>
      <c r="C50" s="75" t="s">
        <v>823</v>
      </c>
      <c r="D50" s="110">
        <v>1</v>
      </c>
      <c r="E50" s="117"/>
      <c r="F50" s="116">
        <f t="shared" si="0"/>
        <v>0</v>
      </c>
      <c r="G50" s="116">
        <f t="shared" si="1"/>
        <v>0</v>
      </c>
    </row>
    <row r="51" spans="1:7" ht="15" customHeight="1">
      <c r="A51" s="115" t="s">
        <v>1302</v>
      </c>
      <c r="B51" s="95" t="s">
        <v>4746</v>
      </c>
      <c r="C51" s="75" t="s">
        <v>823</v>
      </c>
      <c r="D51" s="110">
        <v>1</v>
      </c>
      <c r="E51" s="117"/>
      <c r="F51" s="116">
        <f t="shared" si="0"/>
        <v>0</v>
      </c>
      <c r="G51" s="116">
        <f t="shared" si="1"/>
        <v>0</v>
      </c>
    </row>
    <row r="52" spans="1:7" ht="15" customHeight="1">
      <c r="A52" s="115" t="s">
        <v>1303</v>
      </c>
      <c r="B52" s="95" t="s">
        <v>4510</v>
      </c>
      <c r="C52" s="75" t="s">
        <v>823</v>
      </c>
      <c r="D52" s="110">
        <v>1</v>
      </c>
      <c r="E52" s="117"/>
      <c r="F52" s="116">
        <f t="shared" si="0"/>
        <v>0</v>
      </c>
      <c r="G52" s="116">
        <f t="shared" si="1"/>
        <v>0</v>
      </c>
    </row>
    <row r="53" spans="1:7" ht="15" customHeight="1">
      <c r="A53" s="115" t="s">
        <v>1304</v>
      </c>
      <c r="B53" s="95" t="s">
        <v>4511</v>
      </c>
      <c r="C53" s="75" t="s">
        <v>823</v>
      </c>
      <c r="D53" s="110">
        <v>1</v>
      </c>
      <c r="E53" s="117"/>
      <c r="F53" s="116">
        <f t="shared" si="0"/>
        <v>0</v>
      </c>
      <c r="G53" s="116">
        <f t="shared" si="1"/>
        <v>0</v>
      </c>
    </row>
    <row r="54" spans="1:7" ht="15" customHeight="1">
      <c r="A54" s="115" t="s">
        <v>1305</v>
      </c>
      <c r="B54" s="95" t="s">
        <v>4512</v>
      </c>
      <c r="C54" s="75" t="s">
        <v>823</v>
      </c>
      <c r="D54" s="110">
        <v>1</v>
      </c>
      <c r="E54" s="117"/>
      <c r="F54" s="116">
        <f t="shared" si="0"/>
        <v>0</v>
      </c>
      <c r="G54" s="116">
        <f t="shared" si="1"/>
        <v>0</v>
      </c>
    </row>
    <row r="55" spans="1:7" ht="15" customHeight="1">
      <c r="A55" s="115" t="s">
        <v>1306</v>
      </c>
      <c r="B55" s="95" t="s">
        <v>4514</v>
      </c>
      <c r="C55" s="75" t="s">
        <v>823</v>
      </c>
      <c r="D55" s="110">
        <v>2</v>
      </c>
      <c r="E55" s="117"/>
      <c r="F55" s="116">
        <f t="shared" si="0"/>
        <v>0</v>
      </c>
      <c r="G55" s="116">
        <f t="shared" si="1"/>
        <v>0</v>
      </c>
    </row>
    <row r="56" spans="1:7" ht="15" customHeight="1">
      <c r="A56" s="115" t="s">
        <v>1307</v>
      </c>
      <c r="B56" s="95" t="s">
        <v>4515</v>
      </c>
      <c r="C56" s="75" t="s">
        <v>823</v>
      </c>
      <c r="D56" s="110">
        <v>1</v>
      </c>
      <c r="E56" s="117"/>
      <c r="F56" s="116">
        <f t="shared" si="0"/>
        <v>0</v>
      </c>
      <c r="G56" s="116">
        <f t="shared" si="1"/>
        <v>0</v>
      </c>
    </row>
    <row r="57" spans="1:7" ht="15" customHeight="1">
      <c r="A57" s="115" t="s">
        <v>1308</v>
      </c>
      <c r="B57" s="95" t="s">
        <v>341</v>
      </c>
      <c r="C57" s="75" t="s">
        <v>823</v>
      </c>
      <c r="D57" s="110">
        <v>2</v>
      </c>
      <c r="E57" s="117"/>
      <c r="F57" s="116">
        <f t="shared" si="0"/>
        <v>0</v>
      </c>
      <c r="G57" s="116">
        <f t="shared" si="1"/>
        <v>0</v>
      </c>
    </row>
    <row r="58" spans="1:7" ht="15" customHeight="1">
      <c r="A58" s="115" t="s">
        <v>1309</v>
      </c>
      <c r="B58" s="95" t="s">
        <v>4747</v>
      </c>
      <c r="C58" s="75" t="s">
        <v>823</v>
      </c>
      <c r="D58" s="110">
        <v>2</v>
      </c>
      <c r="E58" s="117"/>
      <c r="F58" s="116">
        <f t="shared" si="0"/>
        <v>0</v>
      </c>
      <c r="G58" s="116">
        <f t="shared" si="1"/>
        <v>0</v>
      </c>
    </row>
    <row r="59" spans="1:7" ht="15" customHeight="1">
      <c r="A59" s="115" t="s">
        <v>1310</v>
      </c>
      <c r="B59" s="95" t="s">
        <v>342</v>
      </c>
      <c r="C59" s="75" t="s">
        <v>823</v>
      </c>
      <c r="D59" s="110">
        <v>2</v>
      </c>
      <c r="E59" s="117"/>
      <c r="F59" s="116">
        <f t="shared" si="0"/>
        <v>0</v>
      </c>
      <c r="G59" s="116">
        <f t="shared" si="1"/>
        <v>0</v>
      </c>
    </row>
    <row r="60" spans="1:7" ht="15" customHeight="1">
      <c r="A60" s="115" t="s">
        <v>1311</v>
      </c>
      <c r="B60" s="95" t="s">
        <v>4516</v>
      </c>
      <c r="C60" s="75" t="s">
        <v>823</v>
      </c>
      <c r="D60" s="110">
        <v>1</v>
      </c>
      <c r="E60" s="117"/>
      <c r="F60" s="116">
        <f t="shared" si="0"/>
        <v>0</v>
      </c>
      <c r="G60" s="116">
        <f t="shared" si="1"/>
        <v>0</v>
      </c>
    </row>
    <row r="61" spans="1:7" ht="15" customHeight="1">
      <c r="A61" s="115" t="s">
        <v>1312</v>
      </c>
      <c r="B61" s="95" t="s">
        <v>786</v>
      </c>
      <c r="C61" s="75" t="s">
        <v>823</v>
      </c>
      <c r="D61" s="110">
        <v>2</v>
      </c>
      <c r="E61" s="117"/>
      <c r="F61" s="116">
        <f t="shared" si="0"/>
        <v>0</v>
      </c>
      <c r="G61" s="116">
        <f t="shared" si="1"/>
        <v>0</v>
      </c>
    </row>
    <row r="62" spans="1:7" ht="15" customHeight="1">
      <c r="A62" s="115" t="s">
        <v>1313</v>
      </c>
      <c r="B62" s="95" t="s">
        <v>305</v>
      </c>
      <c r="C62" s="75" t="s">
        <v>823</v>
      </c>
      <c r="D62" s="110">
        <v>1</v>
      </c>
      <c r="E62" s="117"/>
      <c r="F62" s="116">
        <f t="shared" si="0"/>
        <v>0</v>
      </c>
      <c r="G62" s="116">
        <f t="shared" si="1"/>
        <v>0</v>
      </c>
    </row>
    <row r="63" spans="1:7" ht="15" customHeight="1">
      <c r="A63" s="115" t="s">
        <v>1314</v>
      </c>
      <c r="B63" s="95" t="s">
        <v>286</v>
      </c>
      <c r="C63" s="75" t="s">
        <v>823</v>
      </c>
      <c r="D63" s="110">
        <v>1</v>
      </c>
      <c r="E63" s="117"/>
      <c r="F63" s="116">
        <f t="shared" si="0"/>
        <v>0</v>
      </c>
      <c r="G63" s="116">
        <f t="shared" si="1"/>
        <v>0</v>
      </c>
    </row>
    <row r="64" spans="1:7" ht="15" customHeight="1">
      <c r="A64" s="115" t="s">
        <v>1315</v>
      </c>
      <c r="B64" s="95" t="s">
        <v>267</v>
      </c>
      <c r="C64" s="75" t="s">
        <v>823</v>
      </c>
      <c r="D64" s="110">
        <v>1</v>
      </c>
      <c r="E64" s="117"/>
      <c r="F64" s="116">
        <f t="shared" si="0"/>
        <v>0</v>
      </c>
      <c r="G64" s="116">
        <f t="shared" si="1"/>
        <v>0</v>
      </c>
    </row>
    <row r="65" spans="1:7" ht="15" customHeight="1">
      <c r="A65" s="115" t="s">
        <v>1316</v>
      </c>
      <c r="B65" s="95" t="s">
        <v>372</v>
      </c>
      <c r="C65" s="75" t="s">
        <v>823</v>
      </c>
      <c r="D65" s="110">
        <v>4</v>
      </c>
      <c r="E65" s="117"/>
      <c r="F65" s="116">
        <f t="shared" si="0"/>
        <v>0</v>
      </c>
      <c r="G65" s="116">
        <f t="shared" si="1"/>
        <v>0</v>
      </c>
    </row>
    <row r="66" spans="1:7" ht="15" customHeight="1">
      <c r="A66" s="115" t="s">
        <v>1317</v>
      </c>
      <c r="B66" s="95" t="s">
        <v>317</v>
      </c>
      <c r="C66" s="75" t="s">
        <v>823</v>
      </c>
      <c r="D66" s="110">
        <v>2</v>
      </c>
      <c r="E66" s="117"/>
      <c r="F66" s="116">
        <f t="shared" si="0"/>
        <v>0</v>
      </c>
      <c r="G66" s="116">
        <f t="shared" si="1"/>
        <v>0</v>
      </c>
    </row>
    <row r="67" spans="1:7" ht="15" customHeight="1">
      <c r="A67" s="115" t="s">
        <v>1318</v>
      </c>
      <c r="B67" s="95" t="s">
        <v>329</v>
      </c>
      <c r="C67" s="75" t="s">
        <v>823</v>
      </c>
      <c r="D67" s="110">
        <v>2</v>
      </c>
      <c r="E67" s="117"/>
      <c r="F67" s="116">
        <f t="shared" si="0"/>
        <v>0</v>
      </c>
      <c r="G67" s="116">
        <f t="shared" si="1"/>
        <v>0</v>
      </c>
    </row>
    <row r="68" spans="1:7" ht="15" customHeight="1">
      <c r="A68" s="115" t="s">
        <v>1319</v>
      </c>
      <c r="B68" s="95" t="s">
        <v>712</v>
      </c>
      <c r="C68" s="75" t="s">
        <v>823</v>
      </c>
      <c r="D68" s="110">
        <v>1</v>
      </c>
      <c r="E68" s="117"/>
      <c r="F68" s="116">
        <f aca="true" t="shared" si="2" ref="F68:F131">SUM(E68*1.2)</f>
        <v>0</v>
      </c>
      <c r="G68" s="116">
        <f aca="true" t="shared" si="3" ref="G68:G131">SUM(D68*E68)</f>
        <v>0</v>
      </c>
    </row>
    <row r="69" spans="1:7" ht="15" customHeight="1">
      <c r="A69" s="115" t="s">
        <v>1320</v>
      </c>
      <c r="B69" s="95" t="s">
        <v>4748</v>
      </c>
      <c r="C69" s="75" t="s">
        <v>823</v>
      </c>
      <c r="D69" s="110">
        <v>1</v>
      </c>
      <c r="E69" s="117"/>
      <c r="F69" s="116">
        <f t="shared" si="2"/>
        <v>0</v>
      </c>
      <c r="G69" s="116">
        <f t="shared" si="3"/>
        <v>0</v>
      </c>
    </row>
    <row r="70" spans="1:7" ht="15" customHeight="1">
      <c r="A70" s="115" t="s">
        <v>1321</v>
      </c>
      <c r="B70" s="95" t="s">
        <v>4518</v>
      </c>
      <c r="C70" s="75" t="s">
        <v>823</v>
      </c>
      <c r="D70" s="110">
        <v>1</v>
      </c>
      <c r="E70" s="117"/>
      <c r="F70" s="116">
        <f t="shared" si="2"/>
        <v>0</v>
      </c>
      <c r="G70" s="116">
        <f t="shared" si="3"/>
        <v>0</v>
      </c>
    </row>
    <row r="71" spans="1:7" ht="15" customHeight="1">
      <c r="A71" s="115" t="s">
        <v>1322</v>
      </c>
      <c r="B71" s="95" t="s">
        <v>4749</v>
      </c>
      <c r="C71" s="75" t="s">
        <v>823</v>
      </c>
      <c r="D71" s="110">
        <v>1</v>
      </c>
      <c r="E71" s="117"/>
      <c r="F71" s="116">
        <f t="shared" si="2"/>
        <v>0</v>
      </c>
      <c r="G71" s="116">
        <f t="shared" si="3"/>
        <v>0</v>
      </c>
    </row>
    <row r="72" spans="1:7" ht="15" customHeight="1">
      <c r="A72" s="115" t="s">
        <v>1323</v>
      </c>
      <c r="B72" s="95" t="s">
        <v>314</v>
      </c>
      <c r="C72" s="75" t="s">
        <v>823</v>
      </c>
      <c r="D72" s="110">
        <v>1</v>
      </c>
      <c r="E72" s="117"/>
      <c r="F72" s="116">
        <f t="shared" si="2"/>
        <v>0</v>
      </c>
      <c r="G72" s="116">
        <f t="shared" si="3"/>
        <v>0</v>
      </c>
    </row>
    <row r="73" spans="1:7" ht="15" customHeight="1">
      <c r="A73" s="115" t="s">
        <v>1324</v>
      </c>
      <c r="B73" s="95" t="s">
        <v>642</v>
      </c>
      <c r="C73" s="75" t="s">
        <v>823</v>
      </c>
      <c r="D73" s="110">
        <v>2</v>
      </c>
      <c r="E73" s="117"/>
      <c r="F73" s="116">
        <f t="shared" si="2"/>
        <v>0</v>
      </c>
      <c r="G73" s="116">
        <f t="shared" si="3"/>
        <v>0</v>
      </c>
    </row>
    <row r="74" spans="1:7" ht="15" customHeight="1">
      <c r="A74" s="115" t="s">
        <v>1325</v>
      </c>
      <c r="B74" s="95" t="s">
        <v>4521</v>
      </c>
      <c r="C74" s="75" t="s">
        <v>823</v>
      </c>
      <c r="D74" s="110">
        <v>1</v>
      </c>
      <c r="E74" s="117"/>
      <c r="F74" s="116">
        <f t="shared" si="2"/>
        <v>0</v>
      </c>
      <c r="G74" s="116">
        <f t="shared" si="3"/>
        <v>0</v>
      </c>
    </row>
    <row r="75" spans="1:7" ht="15" customHeight="1">
      <c r="A75" s="115" t="s">
        <v>1326</v>
      </c>
      <c r="B75" s="95" t="s">
        <v>4522</v>
      </c>
      <c r="C75" s="75" t="s">
        <v>823</v>
      </c>
      <c r="D75" s="110">
        <v>2</v>
      </c>
      <c r="E75" s="117"/>
      <c r="F75" s="116">
        <f t="shared" si="2"/>
        <v>0</v>
      </c>
      <c r="G75" s="116">
        <f t="shared" si="3"/>
        <v>0</v>
      </c>
    </row>
    <row r="76" spans="1:7" ht="15" customHeight="1">
      <c r="A76" s="115" t="s">
        <v>1327</v>
      </c>
      <c r="B76" s="95" t="s">
        <v>4750</v>
      </c>
      <c r="C76" s="75" t="s">
        <v>823</v>
      </c>
      <c r="D76" s="110">
        <v>2</v>
      </c>
      <c r="E76" s="117"/>
      <c r="F76" s="116">
        <f t="shared" si="2"/>
        <v>0</v>
      </c>
      <c r="G76" s="116">
        <f t="shared" si="3"/>
        <v>0</v>
      </c>
    </row>
    <row r="77" spans="1:7" ht="15" customHeight="1">
      <c r="A77" s="115" t="s">
        <v>1328</v>
      </c>
      <c r="B77" s="95" t="s">
        <v>271</v>
      </c>
      <c r="C77" s="75" t="s">
        <v>823</v>
      </c>
      <c r="D77" s="110">
        <v>1</v>
      </c>
      <c r="E77" s="117"/>
      <c r="F77" s="116">
        <f t="shared" si="2"/>
        <v>0</v>
      </c>
      <c r="G77" s="116">
        <f t="shared" si="3"/>
        <v>0</v>
      </c>
    </row>
    <row r="78" spans="1:7" ht="15" customHeight="1">
      <c r="A78" s="115" t="s">
        <v>1329</v>
      </c>
      <c r="B78" s="95" t="s">
        <v>272</v>
      </c>
      <c r="C78" s="75" t="s">
        <v>823</v>
      </c>
      <c r="D78" s="110">
        <v>1</v>
      </c>
      <c r="E78" s="117"/>
      <c r="F78" s="116">
        <f t="shared" si="2"/>
        <v>0</v>
      </c>
      <c r="G78" s="116">
        <f t="shared" si="3"/>
        <v>0</v>
      </c>
    </row>
    <row r="79" spans="1:7" ht="15" customHeight="1">
      <c r="A79" s="115" t="s">
        <v>1330</v>
      </c>
      <c r="B79" s="95" t="s">
        <v>322</v>
      </c>
      <c r="C79" s="75" t="s">
        <v>823</v>
      </c>
      <c r="D79" s="110">
        <v>1</v>
      </c>
      <c r="E79" s="117"/>
      <c r="F79" s="116">
        <f t="shared" si="2"/>
        <v>0</v>
      </c>
      <c r="G79" s="116">
        <f t="shared" si="3"/>
        <v>0</v>
      </c>
    </row>
    <row r="80" spans="1:7" ht="15" customHeight="1">
      <c r="A80" s="115" t="s">
        <v>1331</v>
      </c>
      <c r="B80" s="95" t="s">
        <v>4491</v>
      </c>
      <c r="C80" s="75" t="s">
        <v>823</v>
      </c>
      <c r="D80" s="110">
        <v>1</v>
      </c>
      <c r="E80" s="117"/>
      <c r="F80" s="116">
        <f t="shared" si="2"/>
        <v>0</v>
      </c>
      <c r="G80" s="116">
        <f t="shared" si="3"/>
        <v>0</v>
      </c>
    </row>
    <row r="81" spans="1:7" ht="15" customHeight="1">
      <c r="A81" s="115" t="s">
        <v>1332</v>
      </c>
      <c r="B81" s="95" t="s">
        <v>4751</v>
      </c>
      <c r="C81" s="75" t="s">
        <v>823</v>
      </c>
      <c r="D81" s="110">
        <v>1</v>
      </c>
      <c r="E81" s="117"/>
      <c r="F81" s="116">
        <f t="shared" si="2"/>
        <v>0</v>
      </c>
      <c r="G81" s="116">
        <f t="shared" si="3"/>
        <v>0</v>
      </c>
    </row>
    <row r="82" spans="1:7" ht="15" customHeight="1">
      <c r="A82" s="115" t="s">
        <v>1333</v>
      </c>
      <c r="B82" s="95" t="s">
        <v>398</v>
      </c>
      <c r="C82" s="75" t="s">
        <v>823</v>
      </c>
      <c r="D82" s="110">
        <v>2</v>
      </c>
      <c r="E82" s="117"/>
      <c r="F82" s="116">
        <f t="shared" si="2"/>
        <v>0</v>
      </c>
      <c r="G82" s="116">
        <f t="shared" si="3"/>
        <v>0</v>
      </c>
    </row>
    <row r="83" spans="1:7" ht="15" customHeight="1">
      <c r="A83" s="115" t="s">
        <v>1334</v>
      </c>
      <c r="B83" s="95" t="s">
        <v>4752</v>
      </c>
      <c r="C83" s="75" t="s">
        <v>823</v>
      </c>
      <c r="D83" s="110">
        <v>2</v>
      </c>
      <c r="E83" s="117"/>
      <c r="F83" s="116">
        <f t="shared" si="2"/>
        <v>0</v>
      </c>
      <c r="G83" s="116">
        <f t="shared" si="3"/>
        <v>0</v>
      </c>
    </row>
    <row r="84" spans="1:7" ht="15" customHeight="1">
      <c r="A84" s="115" t="s">
        <v>1335</v>
      </c>
      <c r="B84" s="95" t="s">
        <v>4753</v>
      </c>
      <c r="C84" s="75" t="s">
        <v>823</v>
      </c>
      <c r="D84" s="110">
        <v>2</v>
      </c>
      <c r="E84" s="117"/>
      <c r="F84" s="116">
        <f t="shared" si="2"/>
        <v>0</v>
      </c>
      <c r="G84" s="116">
        <f t="shared" si="3"/>
        <v>0</v>
      </c>
    </row>
    <row r="85" spans="1:7" ht="15" customHeight="1">
      <c r="A85" s="115" t="s">
        <v>1336</v>
      </c>
      <c r="B85" s="95" t="s">
        <v>4754</v>
      </c>
      <c r="C85" s="75" t="s">
        <v>823</v>
      </c>
      <c r="D85" s="110">
        <v>2</v>
      </c>
      <c r="E85" s="117"/>
      <c r="F85" s="116">
        <f t="shared" si="2"/>
        <v>0</v>
      </c>
      <c r="G85" s="116">
        <f t="shared" si="3"/>
        <v>0</v>
      </c>
    </row>
    <row r="86" spans="1:7" ht="15" customHeight="1">
      <c r="A86" s="115" t="s">
        <v>1337</v>
      </c>
      <c r="B86" s="95" t="s">
        <v>4755</v>
      </c>
      <c r="C86" s="75" t="s">
        <v>823</v>
      </c>
      <c r="D86" s="110">
        <v>1</v>
      </c>
      <c r="E86" s="117"/>
      <c r="F86" s="116">
        <f t="shared" si="2"/>
        <v>0</v>
      </c>
      <c r="G86" s="116">
        <f t="shared" si="3"/>
        <v>0</v>
      </c>
    </row>
    <row r="87" spans="1:7" ht="15" customHeight="1">
      <c r="A87" s="115" t="s">
        <v>1338</v>
      </c>
      <c r="B87" s="95" t="s">
        <v>782</v>
      </c>
      <c r="C87" s="75" t="s">
        <v>823</v>
      </c>
      <c r="D87" s="110">
        <v>1</v>
      </c>
      <c r="E87" s="117"/>
      <c r="F87" s="116">
        <f t="shared" si="2"/>
        <v>0</v>
      </c>
      <c r="G87" s="116">
        <f t="shared" si="3"/>
        <v>0</v>
      </c>
    </row>
    <row r="88" spans="1:7" ht="15" customHeight="1">
      <c r="A88" s="115" t="s">
        <v>1339</v>
      </c>
      <c r="B88" s="95" t="s">
        <v>4526</v>
      </c>
      <c r="C88" s="75" t="s">
        <v>823</v>
      </c>
      <c r="D88" s="110">
        <v>1</v>
      </c>
      <c r="E88" s="117"/>
      <c r="F88" s="116">
        <f t="shared" si="2"/>
        <v>0</v>
      </c>
      <c r="G88" s="116">
        <f t="shared" si="3"/>
        <v>0</v>
      </c>
    </row>
    <row r="89" spans="1:7" ht="15" customHeight="1">
      <c r="A89" s="115" t="s">
        <v>1340</v>
      </c>
      <c r="B89" s="95" t="s">
        <v>4527</v>
      </c>
      <c r="C89" s="75" t="s">
        <v>823</v>
      </c>
      <c r="D89" s="110">
        <v>1</v>
      </c>
      <c r="E89" s="117"/>
      <c r="F89" s="116">
        <f t="shared" si="2"/>
        <v>0</v>
      </c>
      <c r="G89" s="116">
        <f t="shared" si="3"/>
        <v>0</v>
      </c>
    </row>
    <row r="90" spans="1:7" ht="15" customHeight="1">
      <c r="A90" s="115" t="s">
        <v>1341</v>
      </c>
      <c r="B90" s="95" t="s">
        <v>4483</v>
      </c>
      <c r="C90" s="75" t="s">
        <v>823</v>
      </c>
      <c r="D90" s="110">
        <v>2</v>
      </c>
      <c r="E90" s="117"/>
      <c r="F90" s="116">
        <f t="shared" si="2"/>
        <v>0</v>
      </c>
      <c r="G90" s="116">
        <f t="shared" si="3"/>
        <v>0</v>
      </c>
    </row>
    <row r="91" spans="1:7" ht="15" customHeight="1">
      <c r="A91" s="115" t="s">
        <v>1342</v>
      </c>
      <c r="B91" s="95" t="s">
        <v>802</v>
      </c>
      <c r="C91" s="75" t="s">
        <v>823</v>
      </c>
      <c r="D91" s="110">
        <v>2</v>
      </c>
      <c r="E91" s="117"/>
      <c r="F91" s="116">
        <f t="shared" si="2"/>
        <v>0</v>
      </c>
      <c r="G91" s="116">
        <f t="shared" si="3"/>
        <v>0</v>
      </c>
    </row>
    <row r="92" spans="1:7" ht="15" customHeight="1">
      <c r="A92" s="115" t="s">
        <v>1343</v>
      </c>
      <c r="B92" s="95" t="s">
        <v>4524</v>
      </c>
      <c r="C92" s="75" t="s">
        <v>823</v>
      </c>
      <c r="D92" s="110">
        <v>2</v>
      </c>
      <c r="E92" s="117"/>
      <c r="F92" s="116">
        <f t="shared" si="2"/>
        <v>0</v>
      </c>
      <c r="G92" s="116">
        <f t="shared" si="3"/>
        <v>0</v>
      </c>
    </row>
    <row r="93" spans="1:7" ht="15" customHeight="1">
      <c r="A93" s="115" t="s">
        <v>1344</v>
      </c>
      <c r="B93" s="95" t="s">
        <v>4756</v>
      </c>
      <c r="C93" s="75" t="s">
        <v>823</v>
      </c>
      <c r="D93" s="110">
        <v>1</v>
      </c>
      <c r="E93" s="117"/>
      <c r="F93" s="116">
        <f t="shared" si="2"/>
        <v>0</v>
      </c>
      <c r="G93" s="116">
        <f t="shared" si="3"/>
        <v>0</v>
      </c>
    </row>
    <row r="94" spans="1:7" ht="15" customHeight="1">
      <c r="A94" s="115" t="s">
        <v>1345</v>
      </c>
      <c r="B94" s="95" t="s">
        <v>4757</v>
      </c>
      <c r="C94" s="75" t="s">
        <v>823</v>
      </c>
      <c r="D94" s="110">
        <v>1</v>
      </c>
      <c r="E94" s="117"/>
      <c r="F94" s="116">
        <f t="shared" si="2"/>
        <v>0</v>
      </c>
      <c r="G94" s="116">
        <f t="shared" si="3"/>
        <v>0</v>
      </c>
    </row>
    <row r="95" spans="1:7" ht="15" customHeight="1">
      <c r="A95" s="115" t="s">
        <v>1346</v>
      </c>
      <c r="B95" s="95" t="s">
        <v>4758</v>
      </c>
      <c r="C95" s="75" t="s">
        <v>823</v>
      </c>
      <c r="D95" s="110">
        <v>1</v>
      </c>
      <c r="E95" s="117"/>
      <c r="F95" s="116">
        <f t="shared" si="2"/>
        <v>0</v>
      </c>
      <c r="G95" s="116">
        <f t="shared" si="3"/>
        <v>0</v>
      </c>
    </row>
    <row r="96" spans="1:7" ht="15" customHeight="1">
      <c r="A96" s="115" t="s">
        <v>1347</v>
      </c>
      <c r="B96" s="95" t="s">
        <v>391</v>
      </c>
      <c r="C96" s="75" t="s">
        <v>823</v>
      </c>
      <c r="D96" s="110">
        <v>1</v>
      </c>
      <c r="E96" s="117"/>
      <c r="F96" s="116">
        <f t="shared" si="2"/>
        <v>0</v>
      </c>
      <c r="G96" s="116">
        <f t="shared" si="3"/>
        <v>0</v>
      </c>
    </row>
    <row r="97" spans="1:7" ht="15" customHeight="1">
      <c r="A97" s="115" t="s">
        <v>1348</v>
      </c>
      <c r="B97" s="95" t="s">
        <v>277</v>
      </c>
      <c r="C97" s="75" t="s">
        <v>823</v>
      </c>
      <c r="D97" s="110">
        <v>1</v>
      </c>
      <c r="E97" s="117"/>
      <c r="F97" s="116">
        <f t="shared" si="2"/>
        <v>0</v>
      </c>
      <c r="G97" s="116">
        <f t="shared" si="3"/>
        <v>0</v>
      </c>
    </row>
    <row r="98" spans="1:7" ht="15" customHeight="1">
      <c r="A98" s="115" t="s">
        <v>1349</v>
      </c>
      <c r="B98" s="95" t="s">
        <v>292</v>
      </c>
      <c r="C98" s="75" t="s">
        <v>823</v>
      </c>
      <c r="D98" s="110">
        <v>1</v>
      </c>
      <c r="E98" s="117"/>
      <c r="F98" s="116">
        <f t="shared" si="2"/>
        <v>0</v>
      </c>
      <c r="G98" s="116">
        <f t="shared" si="3"/>
        <v>0</v>
      </c>
    </row>
    <row r="99" spans="1:7" ht="15" customHeight="1">
      <c r="A99" s="115" t="s">
        <v>1350</v>
      </c>
      <c r="B99" s="95" t="s">
        <v>4759</v>
      </c>
      <c r="C99" s="75" t="s">
        <v>823</v>
      </c>
      <c r="D99" s="110">
        <v>1</v>
      </c>
      <c r="E99" s="117"/>
      <c r="F99" s="116">
        <f t="shared" si="2"/>
        <v>0</v>
      </c>
      <c r="G99" s="116">
        <f t="shared" si="3"/>
        <v>0</v>
      </c>
    </row>
    <row r="100" spans="1:7" ht="15" customHeight="1">
      <c r="A100" s="115" t="s">
        <v>1351</v>
      </c>
      <c r="B100" s="95" t="s">
        <v>4760</v>
      </c>
      <c r="C100" s="75" t="s">
        <v>823</v>
      </c>
      <c r="D100" s="110">
        <v>2</v>
      </c>
      <c r="E100" s="117"/>
      <c r="F100" s="116">
        <f t="shared" si="2"/>
        <v>0</v>
      </c>
      <c r="G100" s="116">
        <f t="shared" si="3"/>
        <v>0</v>
      </c>
    </row>
    <row r="101" spans="1:7" ht="15" customHeight="1">
      <c r="A101" s="115" t="s">
        <v>1352</v>
      </c>
      <c r="B101" s="95" t="s">
        <v>4532</v>
      </c>
      <c r="C101" s="75" t="s">
        <v>823</v>
      </c>
      <c r="D101" s="110">
        <v>1</v>
      </c>
      <c r="E101" s="117"/>
      <c r="F101" s="116">
        <f t="shared" si="2"/>
        <v>0</v>
      </c>
      <c r="G101" s="116">
        <f t="shared" si="3"/>
        <v>0</v>
      </c>
    </row>
    <row r="102" spans="1:7" ht="15" customHeight="1">
      <c r="A102" s="115" t="s">
        <v>1353</v>
      </c>
      <c r="B102" s="95" t="s">
        <v>4761</v>
      </c>
      <c r="C102" s="75" t="s">
        <v>823</v>
      </c>
      <c r="D102" s="110">
        <v>1</v>
      </c>
      <c r="E102" s="117"/>
      <c r="F102" s="116">
        <f t="shared" si="2"/>
        <v>0</v>
      </c>
      <c r="G102" s="116">
        <f t="shared" si="3"/>
        <v>0</v>
      </c>
    </row>
    <row r="103" spans="1:7" ht="15" customHeight="1">
      <c r="A103" s="115" t="s">
        <v>1354</v>
      </c>
      <c r="B103" s="95" t="s">
        <v>4584</v>
      </c>
      <c r="C103" s="75" t="s">
        <v>823</v>
      </c>
      <c r="D103" s="110">
        <v>60</v>
      </c>
      <c r="E103" s="117"/>
      <c r="F103" s="116">
        <f t="shared" si="2"/>
        <v>0</v>
      </c>
      <c r="G103" s="116">
        <f t="shared" si="3"/>
        <v>0</v>
      </c>
    </row>
    <row r="104" spans="1:7" ht="15" customHeight="1">
      <c r="A104" s="115" t="s">
        <v>1355</v>
      </c>
      <c r="B104" s="95" t="s">
        <v>287</v>
      </c>
      <c r="C104" s="75" t="s">
        <v>823</v>
      </c>
      <c r="D104" s="110">
        <v>1</v>
      </c>
      <c r="E104" s="117"/>
      <c r="F104" s="116">
        <f t="shared" si="2"/>
        <v>0</v>
      </c>
      <c r="G104" s="116">
        <f t="shared" si="3"/>
        <v>0</v>
      </c>
    </row>
    <row r="105" spans="1:7" ht="15" customHeight="1">
      <c r="A105" s="115" t="s">
        <v>1356</v>
      </c>
      <c r="B105" s="95" t="s">
        <v>4762</v>
      </c>
      <c r="C105" s="75" t="s">
        <v>823</v>
      </c>
      <c r="D105" s="110">
        <v>1</v>
      </c>
      <c r="E105" s="117"/>
      <c r="F105" s="116">
        <f t="shared" si="2"/>
        <v>0</v>
      </c>
      <c r="G105" s="116">
        <f t="shared" si="3"/>
        <v>0</v>
      </c>
    </row>
    <row r="106" spans="1:7" ht="15" customHeight="1">
      <c r="A106" s="115" t="s">
        <v>1357</v>
      </c>
      <c r="B106" s="95" t="s">
        <v>4535</v>
      </c>
      <c r="C106" s="75" t="s">
        <v>823</v>
      </c>
      <c r="D106" s="110">
        <v>2</v>
      </c>
      <c r="E106" s="117"/>
      <c r="F106" s="116">
        <f t="shared" si="2"/>
        <v>0</v>
      </c>
      <c r="G106" s="116">
        <f t="shared" si="3"/>
        <v>0</v>
      </c>
    </row>
    <row r="107" spans="1:7" ht="15" customHeight="1">
      <c r="A107" s="115" t="s">
        <v>1358</v>
      </c>
      <c r="B107" s="95" t="s">
        <v>4573</v>
      </c>
      <c r="C107" s="75" t="s">
        <v>823</v>
      </c>
      <c r="D107" s="110">
        <v>1</v>
      </c>
      <c r="E107" s="117"/>
      <c r="F107" s="116">
        <f t="shared" si="2"/>
        <v>0</v>
      </c>
      <c r="G107" s="116">
        <f t="shared" si="3"/>
        <v>0</v>
      </c>
    </row>
    <row r="108" spans="1:7" ht="15" customHeight="1">
      <c r="A108" s="115" t="s">
        <v>1359</v>
      </c>
      <c r="B108" s="95" t="s">
        <v>501</v>
      </c>
      <c r="C108" s="75" t="s">
        <v>823</v>
      </c>
      <c r="D108" s="110">
        <v>1</v>
      </c>
      <c r="E108" s="117"/>
      <c r="F108" s="116">
        <f t="shared" si="2"/>
        <v>0</v>
      </c>
      <c r="G108" s="116">
        <f t="shared" si="3"/>
        <v>0</v>
      </c>
    </row>
    <row r="109" spans="1:7" ht="15" customHeight="1">
      <c r="A109" s="115" t="s">
        <v>1360</v>
      </c>
      <c r="B109" s="95" t="s">
        <v>4763</v>
      </c>
      <c r="C109" s="75" t="s">
        <v>823</v>
      </c>
      <c r="D109" s="110">
        <v>10</v>
      </c>
      <c r="E109" s="117"/>
      <c r="F109" s="116">
        <f t="shared" si="2"/>
        <v>0</v>
      </c>
      <c r="G109" s="116">
        <f t="shared" si="3"/>
        <v>0</v>
      </c>
    </row>
    <row r="110" spans="1:7" ht="15" customHeight="1">
      <c r="A110" s="115" t="s">
        <v>1361</v>
      </c>
      <c r="B110" s="95" t="s">
        <v>4537</v>
      </c>
      <c r="C110" s="75" t="s">
        <v>823</v>
      </c>
      <c r="D110" s="110">
        <v>1</v>
      </c>
      <c r="E110" s="117"/>
      <c r="F110" s="116">
        <f t="shared" si="2"/>
        <v>0</v>
      </c>
      <c r="G110" s="116">
        <f t="shared" si="3"/>
        <v>0</v>
      </c>
    </row>
    <row r="111" spans="1:7" ht="15" customHeight="1">
      <c r="A111" s="115" t="s">
        <v>1362</v>
      </c>
      <c r="B111" s="95" t="s">
        <v>4764</v>
      </c>
      <c r="C111" s="75" t="s">
        <v>823</v>
      </c>
      <c r="D111" s="110">
        <v>2</v>
      </c>
      <c r="E111" s="117"/>
      <c r="F111" s="116">
        <f t="shared" si="2"/>
        <v>0</v>
      </c>
      <c r="G111" s="116">
        <f t="shared" si="3"/>
        <v>0</v>
      </c>
    </row>
    <row r="112" spans="1:7" ht="15" customHeight="1">
      <c r="A112" s="115" t="s">
        <v>1363</v>
      </c>
      <c r="B112" s="95" t="s">
        <v>4765</v>
      </c>
      <c r="C112" s="75" t="s">
        <v>823</v>
      </c>
      <c r="D112" s="110">
        <v>1</v>
      </c>
      <c r="E112" s="117"/>
      <c r="F112" s="116">
        <f t="shared" si="2"/>
        <v>0</v>
      </c>
      <c r="G112" s="116">
        <f t="shared" si="3"/>
        <v>0</v>
      </c>
    </row>
    <row r="113" spans="1:7" ht="15" customHeight="1">
      <c r="A113" s="115" t="s">
        <v>1364</v>
      </c>
      <c r="B113" s="95" t="s">
        <v>4545</v>
      </c>
      <c r="C113" s="75" t="s">
        <v>823</v>
      </c>
      <c r="D113" s="110">
        <v>2</v>
      </c>
      <c r="E113" s="117"/>
      <c r="F113" s="116">
        <f t="shared" si="2"/>
        <v>0</v>
      </c>
      <c r="G113" s="116">
        <f t="shared" si="3"/>
        <v>0</v>
      </c>
    </row>
    <row r="114" spans="1:7" ht="15" customHeight="1">
      <c r="A114" s="115" t="s">
        <v>1365</v>
      </c>
      <c r="B114" s="95" t="s">
        <v>33</v>
      </c>
      <c r="C114" s="75" t="s">
        <v>823</v>
      </c>
      <c r="D114" s="110">
        <v>2</v>
      </c>
      <c r="E114" s="117"/>
      <c r="F114" s="116">
        <f t="shared" si="2"/>
        <v>0</v>
      </c>
      <c r="G114" s="116">
        <f t="shared" si="3"/>
        <v>0</v>
      </c>
    </row>
    <row r="115" spans="1:7" ht="15" customHeight="1">
      <c r="A115" s="115" t="s">
        <v>1366</v>
      </c>
      <c r="B115" s="95" t="s">
        <v>4548</v>
      </c>
      <c r="C115" s="75" t="s">
        <v>823</v>
      </c>
      <c r="D115" s="110">
        <v>1</v>
      </c>
      <c r="E115" s="117"/>
      <c r="F115" s="116">
        <f t="shared" si="2"/>
        <v>0</v>
      </c>
      <c r="G115" s="116">
        <f t="shared" si="3"/>
        <v>0</v>
      </c>
    </row>
    <row r="116" spans="1:7" ht="15" customHeight="1">
      <c r="A116" s="115" t="s">
        <v>1367</v>
      </c>
      <c r="B116" s="95" t="s">
        <v>4547</v>
      </c>
      <c r="C116" s="75" t="s">
        <v>823</v>
      </c>
      <c r="D116" s="110">
        <v>1</v>
      </c>
      <c r="E116" s="117"/>
      <c r="F116" s="116">
        <f t="shared" si="2"/>
        <v>0</v>
      </c>
      <c r="G116" s="116">
        <f t="shared" si="3"/>
        <v>0</v>
      </c>
    </row>
    <row r="117" spans="1:7" ht="15" customHeight="1">
      <c r="A117" s="115" t="s">
        <v>1368</v>
      </c>
      <c r="B117" s="95" t="s">
        <v>353</v>
      </c>
      <c r="C117" s="75" t="s">
        <v>823</v>
      </c>
      <c r="D117" s="110">
        <v>1</v>
      </c>
      <c r="E117" s="117"/>
      <c r="F117" s="116">
        <f t="shared" si="2"/>
        <v>0</v>
      </c>
      <c r="G117" s="116">
        <f t="shared" si="3"/>
        <v>0</v>
      </c>
    </row>
    <row r="118" spans="1:7" ht="15" customHeight="1">
      <c r="A118" s="115" t="s">
        <v>1369</v>
      </c>
      <c r="B118" s="95" t="s">
        <v>4550</v>
      </c>
      <c r="C118" s="75" t="s">
        <v>823</v>
      </c>
      <c r="D118" s="110">
        <v>1</v>
      </c>
      <c r="E118" s="117"/>
      <c r="F118" s="116">
        <f t="shared" si="2"/>
        <v>0</v>
      </c>
      <c r="G118" s="116">
        <f t="shared" si="3"/>
        <v>0</v>
      </c>
    </row>
    <row r="119" spans="1:7" ht="15" customHeight="1">
      <c r="A119" s="115" t="s">
        <v>1370</v>
      </c>
      <c r="B119" s="95" t="s">
        <v>366</v>
      </c>
      <c r="C119" s="75" t="s">
        <v>823</v>
      </c>
      <c r="D119" s="110">
        <v>1</v>
      </c>
      <c r="E119" s="117"/>
      <c r="F119" s="116">
        <f t="shared" si="2"/>
        <v>0</v>
      </c>
      <c r="G119" s="116">
        <f t="shared" si="3"/>
        <v>0</v>
      </c>
    </row>
    <row r="120" spans="1:7" ht="15" customHeight="1">
      <c r="A120" s="115" t="s">
        <v>1371</v>
      </c>
      <c r="B120" s="95" t="s">
        <v>4540</v>
      </c>
      <c r="C120" s="75" t="s">
        <v>823</v>
      </c>
      <c r="D120" s="110">
        <v>1</v>
      </c>
      <c r="E120" s="117"/>
      <c r="F120" s="116">
        <f t="shared" si="2"/>
        <v>0</v>
      </c>
      <c r="G120" s="116">
        <f t="shared" si="3"/>
        <v>0</v>
      </c>
    </row>
    <row r="121" spans="1:7" ht="15" customHeight="1">
      <c r="A121" s="115" t="s">
        <v>1372</v>
      </c>
      <c r="B121" s="95" t="s">
        <v>289</v>
      </c>
      <c r="C121" s="75" t="s">
        <v>823</v>
      </c>
      <c r="D121" s="110">
        <v>1</v>
      </c>
      <c r="E121" s="117"/>
      <c r="F121" s="116">
        <f t="shared" si="2"/>
        <v>0</v>
      </c>
      <c r="G121" s="116">
        <f t="shared" si="3"/>
        <v>0</v>
      </c>
    </row>
    <row r="122" spans="1:7" ht="15" customHeight="1">
      <c r="A122" s="115" t="s">
        <v>1373</v>
      </c>
      <c r="B122" s="95" t="s">
        <v>356</v>
      </c>
      <c r="C122" s="75" t="s">
        <v>823</v>
      </c>
      <c r="D122" s="110">
        <v>1</v>
      </c>
      <c r="E122" s="117"/>
      <c r="F122" s="116">
        <f t="shared" si="2"/>
        <v>0</v>
      </c>
      <c r="G122" s="116">
        <f t="shared" si="3"/>
        <v>0</v>
      </c>
    </row>
    <row r="123" spans="1:7" ht="15" customHeight="1">
      <c r="A123" s="115" t="s">
        <v>1374</v>
      </c>
      <c r="B123" s="95" t="s">
        <v>351</v>
      </c>
      <c r="C123" s="75" t="s">
        <v>823</v>
      </c>
      <c r="D123" s="110">
        <v>1</v>
      </c>
      <c r="E123" s="117"/>
      <c r="F123" s="116">
        <f t="shared" si="2"/>
        <v>0</v>
      </c>
      <c r="G123" s="116">
        <f t="shared" si="3"/>
        <v>0</v>
      </c>
    </row>
    <row r="124" spans="1:7" ht="15" customHeight="1">
      <c r="A124" s="115" t="s">
        <v>1375</v>
      </c>
      <c r="B124" s="95" t="s">
        <v>4551</v>
      </c>
      <c r="C124" s="75" t="s">
        <v>823</v>
      </c>
      <c r="D124" s="110">
        <v>1</v>
      </c>
      <c r="E124" s="117"/>
      <c r="F124" s="116">
        <f t="shared" si="2"/>
        <v>0</v>
      </c>
      <c r="G124" s="116">
        <f t="shared" si="3"/>
        <v>0</v>
      </c>
    </row>
    <row r="125" spans="1:7" ht="15" customHeight="1">
      <c r="A125" s="115" t="s">
        <v>1376</v>
      </c>
      <c r="B125" s="95" t="s">
        <v>4541</v>
      </c>
      <c r="C125" s="75" t="s">
        <v>823</v>
      </c>
      <c r="D125" s="110">
        <v>1</v>
      </c>
      <c r="E125" s="117"/>
      <c r="F125" s="116">
        <f t="shared" si="2"/>
        <v>0</v>
      </c>
      <c r="G125" s="116">
        <f t="shared" si="3"/>
        <v>0</v>
      </c>
    </row>
    <row r="126" spans="1:7" ht="15" customHeight="1">
      <c r="A126" s="115" t="s">
        <v>1377</v>
      </c>
      <c r="B126" s="95" t="s">
        <v>350</v>
      </c>
      <c r="C126" s="75" t="s">
        <v>823</v>
      </c>
      <c r="D126" s="110">
        <v>1</v>
      </c>
      <c r="E126" s="117"/>
      <c r="F126" s="116">
        <f t="shared" si="2"/>
        <v>0</v>
      </c>
      <c r="G126" s="116">
        <f t="shared" si="3"/>
        <v>0</v>
      </c>
    </row>
    <row r="127" spans="1:7" ht="15" customHeight="1">
      <c r="A127" s="115" t="s">
        <v>1378</v>
      </c>
      <c r="B127" s="95" t="s">
        <v>349</v>
      </c>
      <c r="C127" s="75" t="s">
        <v>823</v>
      </c>
      <c r="D127" s="110">
        <v>1</v>
      </c>
      <c r="E127" s="117"/>
      <c r="F127" s="116">
        <f t="shared" si="2"/>
        <v>0</v>
      </c>
      <c r="G127" s="116">
        <f t="shared" si="3"/>
        <v>0</v>
      </c>
    </row>
    <row r="128" spans="1:7" ht="15" customHeight="1">
      <c r="A128" s="115" t="s">
        <v>1379</v>
      </c>
      <c r="B128" s="95" t="s">
        <v>4552</v>
      </c>
      <c r="C128" s="75" t="s">
        <v>823</v>
      </c>
      <c r="D128" s="110">
        <v>1</v>
      </c>
      <c r="E128" s="117"/>
      <c r="F128" s="116">
        <f t="shared" si="2"/>
        <v>0</v>
      </c>
      <c r="G128" s="116">
        <f t="shared" si="3"/>
        <v>0</v>
      </c>
    </row>
    <row r="129" spans="1:7" ht="15" customHeight="1">
      <c r="A129" s="115" t="s">
        <v>1380</v>
      </c>
      <c r="B129" s="95" t="s">
        <v>4766</v>
      </c>
      <c r="C129" s="75" t="s">
        <v>823</v>
      </c>
      <c r="D129" s="110">
        <v>1</v>
      </c>
      <c r="E129" s="117"/>
      <c r="F129" s="116">
        <f t="shared" si="2"/>
        <v>0</v>
      </c>
      <c r="G129" s="116">
        <f t="shared" si="3"/>
        <v>0</v>
      </c>
    </row>
    <row r="130" spans="1:7" ht="15" customHeight="1">
      <c r="A130" s="115" t="s">
        <v>1381</v>
      </c>
      <c r="B130" s="95" t="s">
        <v>4546</v>
      </c>
      <c r="C130" s="75" t="s">
        <v>823</v>
      </c>
      <c r="D130" s="110">
        <v>2</v>
      </c>
      <c r="E130" s="117"/>
      <c r="F130" s="116">
        <f t="shared" si="2"/>
        <v>0</v>
      </c>
      <c r="G130" s="116">
        <f t="shared" si="3"/>
        <v>0</v>
      </c>
    </row>
    <row r="131" spans="1:7" ht="15" customHeight="1">
      <c r="A131" s="115" t="s">
        <v>1382</v>
      </c>
      <c r="B131" s="95" t="s">
        <v>361</v>
      </c>
      <c r="C131" s="75" t="s">
        <v>823</v>
      </c>
      <c r="D131" s="110">
        <v>1</v>
      </c>
      <c r="E131" s="117"/>
      <c r="F131" s="116">
        <f t="shared" si="2"/>
        <v>0</v>
      </c>
      <c r="G131" s="116">
        <f t="shared" si="3"/>
        <v>0</v>
      </c>
    </row>
    <row r="132" spans="1:7" ht="15" customHeight="1">
      <c r="A132" s="115" t="s">
        <v>1383</v>
      </c>
      <c r="B132" s="95" t="s">
        <v>602</v>
      </c>
      <c r="C132" s="75" t="s">
        <v>823</v>
      </c>
      <c r="D132" s="110">
        <v>1</v>
      </c>
      <c r="E132" s="117"/>
      <c r="F132" s="116">
        <f aca="true" t="shared" si="4" ref="F132:F194">SUM(E132*1.2)</f>
        <v>0</v>
      </c>
      <c r="G132" s="116">
        <f aca="true" t="shared" si="5" ref="G132:G194">SUM(D132*E132)</f>
        <v>0</v>
      </c>
    </row>
    <row r="133" spans="1:7" ht="15" customHeight="1">
      <c r="A133" s="115" t="s">
        <v>1384</v>
      </c>
      <c r="B133" s="95" t="s">
        <v>4481</v>
      </c>
      <c r="C133" s="75" t="s">
        <v>823</v>
      </c>
      <c r="D133" s="110">
        <v>1</v>
      </c>
      <c r="E133" s="117"/>
      <c r="F133" s="116">
        <f t="shared" si="4"/>
        <v>0</v>
      </c>
      <c r="G133" s="116">
        <f t="shared" si="5"/>
        <v>0</v>
      </c>
    </row>
    <row r="134" spans="1:7" ht="15" customHeight="1">
      <c r="A134" s="115" t="s">
        <v>1385</v>
      </c>
      <c r="B134" s="95" t="s">
        <v>373</v>
      </c>
      <c r="C134" s="75" t="s">
        <v>823</v>
      </c>
      <c r="D134" s="110">
        <v>1</v>
      </c>
      <c r="E134" s="117"/>
      <c r="F134" s="116">
        <f t="shared" si="4"/>
        <v>0</v>
      </c>
      <c r="G134" s="116">
        <f t="shared" si="5"/>
        <v>0</v>
      </c>
    </row>
    <row r="135" spans="1:7" ht="15" customHeight="1">
      <c r="A135" s="115" t="s">
        <v>1386</v>
      </c>
      <c r="B135" s="95" t="s">
        <v>363</v>
      </c>
      <c r="C135" s="75" t="s">
        <v>823</v>
      </c>
      <c r="D135" s="110">
        <v>1</v>
      </c>
      <c r="E135" s="117"/>
      <c r="F135" s="116">
        <f t="shared" si="4"/>
        <v>0</v>
      </c>
      <c r="G135" s="116">
        <f t="shared" si="5"/>
        <v>0</v>
      </c>
    </row>
    <row r="136" spans="1:7" ht="15" customHeight="1">
      <c r="A136" s="115" t="s">
        <v>1387</v>
      </c>
      <c r="B136" s="95" t="s">
        <v>4767</v>
      </c>
      <c r="C136" s="75" t="s">
        <v>823</v>
      </c>
      <c r="D136" s="110">
        <v>1</v>
      </c>
      <c r="E136" s="117"/>
      <c r="F136" s="116">
        <f t="shared" si="4"/>
        <v>0</v>
      </c>
      <c r="G136" s="116">
        <f t="shared" si="5"/>
        <v>0</v>
      </c>
    </row>
    <row r="137" spans="1:7" ht="15" customHeight="1">
      <c r="A137" s="115" t="s">
        <v>1388</v>
      </c>
      <c r="B137" s="95" t="s">
        <v>4768</v>
      </c>
      <c r="C137" s="75" t="s">
        <v>823</v>
      </c>
      <c r="D137" s="110">
        <v>1</v>
      </c>
      <c r="E137" s="117"/>
      <c r="F137" s="116">
        <f t="shared" si="4"/>
        <v>0</v>
      </c>
      <c r="G137" s="116">
        <f t="shared" si="5"/>
        <v>0</v>
      </c>
    </row>
    <row r="138" spans="1:7" ht="15" customHeight="1">
      <c r="A138" s="115" t="s">
        <v>1389</v>
      </c>
      <c r="B138" s="95" t="s">
        <v>709</v>
      </c>
      <c r="C138" s="75" t="s">
        <v>823</v>
      </c>
      <c r="D138" s="110">
        <v>1</v>
      </c>
      <c r="E138" s="117"/>
      <c r="F138" s="116">
        <f t="shared" si="4"/>
        <v>0</v>
      </c>
      <c r="G138" s="116">
        <f t="shared" si="5"/>
        <v>0</v>
      </c>
    </row>
    <row r="139" spans="1:7" ht="15" customHeight="1">
      <c r="A139" s="115" t="s">
        <v>1390</v>
      </c>
      <c r="B139" s="95" t="s">
        <v>4484</v>
      </c>
      <c r="C139" s="75" t="s">
        <v>823</v>
      </c>
      <c r="D139" s="110">
        <v>1</v>
      </c>
      <c r="E139" s="117"/>
      <c r="F139" s="116">
        <f t="shared" si="4"/>
        <v>0</v>
      </c>
      <c r="G139" s="116">
        <f t="shared" si="5"/>
        <v>0</v>
      </c>
    </row>
    <row r="140" spans="1:7" ht="15" customHeight="1">
      <c r="A140" s="115" t="s">
        <v>1391</v>
      </c>
      <c r="B140" s="95" t="s">
        <v>424</v>
      </c>
      <c r="C140" s="75" t="s">
        <v>823</v>
      </c>
      <c r="D140" s="110">
        <v>1</v>
      </c>
      <c r="E140" s="117"/>
      <c r="F140" s="116">
        <f t="shared" si="4"/>
        <v>0</v>
      </c>
      <c r="G140" s="116">
        <f t="shared" si="5"/>
        <v>0</v>
      </c>
    </row>
    <row r="141" spans="1:7" ht="15" customHeight="1">
      <c r="A141" s="115" t="s">
        <v>1392</v>
      </c>
      <c r="B141" s="95" t="s">
        <v>4554</v>
      </c>
      <c r="C141" s="75" t="s">
        <v>823</v>
      </c>
      <c r="D141" s="110">
        <v>1</v>
      </c>
      <c r="E141" s="117"/>
      <c r="F141" s="116">
        <f t="shared" si="4"/>
        <v>0</v>
      </c>
      <c r="G141" s="116">
        <f t="shared" si="5"/>
        <v>0</v>
      </c>
    </row>
    <row r="142" spans="1:7" ht="15" customHeight="1">
      <c r="A142" s="115" t="s">
        <v>1393</v>
      </c>
      <c r="B142" s="95" t="s">
        <v>4769</v>
      </c>
      <c r="C142" s="75" t="s">
        <v>823</v>
      </c>
      <c r="D142" s="110">
        <v>1</v>
      </c>
      <c r="E142" s="117"/>
      <c r="F142" s="116">
        <f t="shared" si="4"/>
        <v>0</v>
      </c>
      <c r="G142" s="116">
        <f t="shared" si="5"/>
        <v>0</v>
      </c>
    </row>
    <row r="143" spans="1:7" ht="15" customHeight="1">
      <c r="A143" s="115" t="s">
        <v>1394</v>
      </c>
      <c r="B143" s="95" t="s">
        <v>4770</v>
      </c>
      <c r="C143" s="75" t="s">
        <v>823</v>
      </c>
      <c r="D143" s="110">
        <v>1</v>
      </c>
      <c r="E143" s="117"/>
      <c r="F143" s="116">
        <f t="shared" si="4"/>
        <v>0</v>
      </c>
      <c r="G143" s="116">
        <f t="shared" si="5"/>
        <v>0</v>
      </c>
    </row>
    <row r="144" spans="1:7" ht="15" customHeight="1">
      <c r="A144" s="115" t="s">
        <v>1395</v>
      </c>
      <c r="B144" s="95" t="s">
        <v>4559</v>
      </c>
      <c r="C144" s="75" t="s">
        <v>823</v>
      </c>
      <c r="D144" s="110">
        <v>1</v>
      </c>
      <c r="E144" s="117"/>
      <c r="F144" s="116">
        <f t="shared" si="4"/>
        <v>0</v>
      </c>
      <c r="G144" s="116">
        <f t="shared" si="5"/>
        <v>0</v>
      </c>
    </row>
    <row r="145" spans="1:7" ht="15" customHeight="1">
      <c r="A145" s="115" t="s">
        <v>1396</v>
      </c>
      <c r="B145" s="95" t="s">
        <v>278</v>
      </c>
      <c r="C145" s="75" t="s">
        <v>823</v>
      </c>
      <c r="D145" s="110">
        <v>3</v>
      </c>
      <c r="E145" s="117"/>
      <c r="F145" s="116">
        <f t="shared" si="4"/>
        <v>0</v>
      </c>
      <c r="G145" s="116">
        <f t="shared" si="5"/>
        <v>0</v>
      </c>
    </row>
    <row r="146" spans="1:7" ht="15" customHeight="1">
      <c r="A146" s="115" t="s">
        <v>1397</v>
      </c>
      <c r="B146" s="95" t="s">
        <v>370</v>
      </c>
      <c r="C146" s="75" t="s">
        <v>823</v>
      </c>
      <c r="D146" s="110">
        <v>1</v>
      </c>
      <c r="E146" s="117"/>
      <c r="F146" s="116">
        <f t="shared" si="4"/>
        <v>0</v>
      </c>
      <c r="G146" s="116">
        <f t="shared" si="5"/>
        <v>0</v>
      </c>
    </row>
    <row r="147" spans="1:7" ht="15" customHeight="1">
      <c r="A147" s="115" t="s">
        <v>1398</v>
      </c>
      <c r="B147" s="95" t="s">
        <v>4576</v>
      </c>
      <c r="C147" s="75" t="s">
        <v>823</v>
      </c>
      <c r="D147" s="110">
        <v>4</v>
      </c>
      <c r="E147" s="117"/>
      <c r="F147" s="116">
        <f t="shared" si="4"/>
        <v>0</v>
      </c>
      <c r="G147" s="116">
        <f t="shared" si="5"/>
        <v>0</v>
      </c>
    </row>
    <row r="148" spans="1:7" ht="15" customHeight="1">
      <c r="A148" s="115" t="s">
        <v>1399</v>
      </c>
      <c r="B148" s="95" t="s">
        <v>4771</v>
      </c>
      <c r="C148" s="75" t="s">
        <v>823</v>
      </c>
      <c r="D148" s="110">
        <v>4</v>
      </c>
      <c r="E148" s="117"/>
      <c r="F148" s="116">
        <f t="shared" si="4"/>
        <v>0</v>
      </c>
      <c r="G148" s="116">
        <f t="shared" si="5"/>
        <v>0</v>
      </c>
    </row>
    <row r="149" spans="1:7" ht="15" customHeight="1">
      <c r="A149" s="115" t="s">
        <v>1400</v>
      </c>
      <c r="B149" s="95" t="s">
        <v>4772</v>
      </c>
      <c r="C149" s="75" t="s">
        <v>823</v>
      </c>
      <c r="D149" s="110">
        <v>1</v>
      </c>
      <c r="E149" s="117"/>
      <c r="F149" s="116">
        <f t="shared" si="4"/>
        <v>0</v>
      </c>
      <c r="G149" s="116">
        <f t="shared" si="5"/>
        <v>0</v>
      </c>
    </row>
    <row r="150" spans="1:7" ht="15" customHeight="1">
      <c r="A150" s="115" t="s">
        <v>1401</v>
      </c>
      <c r="B150" s="95" t="s">
        <v>4581</v>
      </c>
      <c r="C150" s="75" t="s">
        <v>823</v>
      </c>
      <c r="D150" s="110">
        <v>1</v>
      </c>
      <c r="E150" s="117"/>
      <c r="F150" s="116">
        <f t="shared" si="4"/>
        <v>0</v>
      </c>
      <c r="G150" s="116">
        <f t="shared" si="5"/>
        <v>0</v>
      </c>
    </row>
    <row r="151" spans="1:7" ht="15" customHeight="1">
      <c r="A151" s="115" t="s">
        <v>1402</v>
      </c>
      <c r="B151" s="95" t="s">
        <v>4773</v>
      </c>
      <c r="C151" s="75" t="s">
        <v>823</v>
      </c>
      <c r="D151" s="110">
        <v>1</v>
      </c>
      <c r="E151" s="117"/>
      <c r="F151" s="116">
        <f t="shared" si="4"/>
        <v>0</v>
      </c>
      <c r="G151" s="116">
        <f t="shared" si="5"/>
        <v>0</v>
      </c>
    </row>
    <row r="152" spans="1:7" ht="15" customHeight="1">
      <c r="A152" s="115" t="s">
        <v>1403</v>
      </c>
      <c r="B152" s="95" t="s">
        <v>4774</v>
      </c>
      <c r="C152" s="75" t="s">
        <v>823</v>
      </c>
      <c r="D152" s="110">
        <v>1</v>
      </c>
      <c r="E152" s="117"/>
      <c r="F152" s="116">
        <f t="shared" si="4"/>
        <v>0</v>
      </c>
      <c r="G152" s="116">
        <f t="shared" si="5"/>
        <v>0</v>
      </c>
    </row>
    <row r="153" spans="1:7" ht="15" customHeight="1">
      <c r="A153" s="115" t="s">
        <v>1404</v>
      </c>
      <c r="B153" s="95" t="s">
        <v>374</v>
      </c>
      <c r="C153" s="75" t="s">
        <v>823</v>
      </c>
      <c r="D153" s="110">
        <v>1</v>
      </c>
      <c r="E153" s="117"/>
      <c r="F153" s="116">
        <f t="shared" si="4"/>
        <v>0</v>
      </c>
      <c r="G153" s="116">
        <f t="shared" si="5"/>
        <v>0</v>
      </c>
    </row>
    <row r="154" spans="1:7" ht="15" customHeight="1">
      <c r="A154" s="115" t="s">
        <v>1405</v>
      </c>
      <c r="B154" s="95" t="s">
        <v>256</v>
      </c>
      <c r="C154" s="75" t="s">
        <v>823</v>
      </c>
      <c r="D154" s="110">
        <v>1</v>
      </c>
      <c r="E154" s="117"/>
      <c r="F154" s="116">
        <f t="shared" si="4"/>
        <v>0</v>
      </c>
      <c r="G154" s="116">
        <f t="shared" si="5"/>
        <v>0</v>
      </c>
    </row>
    <row r="155" spans="1:7" ht="15" customHeight="1">
      <c r="A155" s="115" t="s">
        <v>1406</v>
      </c>
      <c r="B155" s="95" t="s">
        <v>4556</v>
      </c>
      <c r="C155" s="75" t="s">
        <v>823</v>
      </c>
      <c r="D155" s="110">
        <v>5</v>
      </c>
      <c r="E155" s="117"/>
      <c r="F155" s="116">
        <f t="shared" si="4"/>
        <v>0</v>
      </c>
      <c r="G155" s="116">
        <f t="shared" si="5"/>
        <v>0</v>
      </c>
    </row>
    <row r="156" spans="1:7" ht="15" customHeight="1">
      <c r="A156" s="115" t="s">
        <v>1407</v>
      </c>
      <c r="B156" s="95" t="s">
        <v>368</v>
      </c>
      <c r="C156" s="75" t="s">
        <v>823</v>
      </c>
      <c r="D156" s="110">
        <v>5</v>
      </c>
      <c r="E156" s="117"/>
      <c r="F156" s="116">
        <f t="shared" si="4"/>
        <v>0</v>
      </c>
      <c r="G156" s="116">
        <f t="shared" si="5"/>
        <v>0</v>
      </c>
    </row>
    <row r="157" spans="1:7" ht="15" customHeight="1">
      <c r="A157" s="115" t="s">
        <v>1408</v>
      </c>
      <c r="B157" s="95" t="s">
        <v>325</v>
      </c>
      <c r="C157" s="75" t="s">
        <v>823</v>
      </c>
      <c r="D157" s="110">
        <v>1</v>
      </c>
      <c r="E157" s="117"/>
      <c r="F157" s="116">
        <f t="shared" si="4"/>
        <v>0</v>
      </c>
      <c r="G157" s="116">
        <f t="shared" si="5"/>
        <v>0</v>
      </c>
    </row>
    <row r="158" spans="1:7" ht="15" customHeight="1">
      <c r="A158" s="115" t="s">
        <v>1409</v>
      </c>
      <c r="B158" s="95" t="s">
        <v>416</v>
      </c>
      <c r="C158" s="75" t="s">
        <v>823</v>
      </c>
      <c r="D158" s="110">
        <v>1</v>
      </c>
      <c r="E158" s="117"/>
      <c r="F158" s="116">
        <f t="shared" si="4"/>
        <v>0</v>
      </c>
      <c r="G158" s="116">
        <f t="shared" si="5"/>
        <v>0</v>
      </c>
    </row>
    <row r="159" spans="1:7" ht="15" customHeight="1">
      <c r="A159" s="115" t="s">
        <v>1410</v>
      </c>
      <c r="B159" s="95" t="s">
        <v>4544</v>
      </c>
      <c r="C159" s="75" t="s">
        <v>823</v>
      </c>
      <c r="D159" s="110">
        <v>2</v>
      </c>
      <c r="E159" s="117"/>
      <c r="F159" s="116">
        <f t="shared" si="4"/>
        <v>0</v>
      </c>
      <c r="G159" s="116">
        <f t="shared" si="5"/>
        <v>0</v>
      </c>
    </row>
    <row r="160" spans="1:7" ht="15" customHeight="1">
      <c r="A160" s="115" t="s">
        <v>1411</v>
      </c>
      <c r="B160" s="95" t="s">
        <v>4775</v>
      </c>
      <c r="C160" s="75" t="s">
        <v>823</v>
      </c>
      <c r="D160" s="110">
        <v>1</v>
      </c>
      <c r="E160" s="117"/>
      <c r="F160" s="116">
        <f t="shared" si="4"/>
        <v>0</v>
      </c>
      <c r="G160" s="116">
        <f t="shared" si="5"/>
        <v>0</v>
      </c>
    </row>
    <row r="161" spans="1:7" ht="15" customHeight="1">
      <c r="A161" s="115" t="s">
        <v>1412</v>
      </c>
      <c r="B161" s="95" t="s">
        <v>4480</v>
      </c>
      <c r="C161" s="75" t="s">
        <v>823</v>
      </c>
      <c r="D161" s="110">
        <v>1</v>
      </c>
      <c r="E161" s="117"/>
      <c r="F161" s="116">
        <f t="shared" si="4"/>
        <v>0</v>
      </c>
      <c r="G161" s="116">
        <f t="shared" si="5"/>
        <v>0</v>
      </c>
    </row>
    <row r="162" spans="1:7" ht="15" customHeight="1">
      <c r="A162" s="115" t="s">
        <v>1413</v>
      </c>
      <c r="B162" s="95" t="s">
        <v>432</v>
      </c>
      <c r="C162" s="75" t="s">
        <v>823</v>
      </c>
      <c r="D162" s="110">
        <v>1</v>
      </c>
      <c r="E162" s="117"/>
      <c r="F162" s="116">
        <f t="shared" si="4"/>
        <v>0</v>
      </c>
      <c r="G162" s="116">
        <f t="shared" si="5"/>
        <v>0</v>
      </c>
    </row>
    <row r="163" spans="1:7" ht="15" customHeight="1">
      <c r="A163" s="115" t="s">
        <v>1414</v>
      </c>
      <c r="B163" s="95" t="s">
        <v>4560</v>
      </c>
      <c r="C163" s="75" t="s">
        <v>823</v>
      </c>
      <c r="D163" s="110">
        <v>2</v>
      </c>
      <c r="E163" s="117"/>
      <c r="F163" s="116">
        <f t="shared" si="4"/>
        <v>0</v>
      </c>
      <c r="G163" s="116">
        <f t="shared" si="5"/>
        <v>0</v>
      </c>
    </row>
    <row r="164" spans="1:7" ht="15" customHeight="1">
      <c r="A164" s="115" t="s">
        <v>1415</v>
      </c>
      <c r="B164" s="95" t="s">
        <v>302</v>
      </c>
      <c r="C164" s="75" t="s">
        <v>823</v>
      </c>
      <c r="D164" s="110">
        <v>2</v>
      </c>
      <c r="E164" s="117"/>
      <c r="F164" s="116">
        <f t="shared" si="4"/>
        <v>0</v>
      </c>
      <c r="G164" s="116">
        <f t="shared" si="5"/>
        <v>0</v>
      </c>
    </row>
    <row r="165" spans="1:7" ht="15" customHeight="1">
      <c r="A165" s="115" t="s">
        <v>1416</v>
      </c>
      <c r="B165" s="95" t="s">
        <v>4561</v>
      </c>
      <c r="C165" s="75" t="s">
        <v>823</v>
      </c>
      <c r="D165" s="110">
        <v>1</v>
      </c>
      <c r="E165" s="117"/>
      <c r="F165" s="116">
        <f t="shared" si="4"/>
        <v>0</v>
      </c>
      <c r="G165" s="116">
        <f t="shared" si="5"/>
        <v>0</v>
      </c>
    </row>
    <row r="166" spans="1:7" ht="15" customHeight="1">
      <c r="A166" s="115" t="s">
        <v>1417</v>
      </c>
      <c r="B166" s="95" t="s">
        <v>643</v>
      </c>
      <c r="C166" s="75" t="s">
        <v>823</v>
      </c>
      <c r="D166" s="110">
        <v>1</v>
      </c>
      <c r="E166" s="117"/>
      <c r="F166" s="116">
        <f t="shared" si="4"/>
        <v>0</v>
      </c>
      <c r="G166" s="116">
        <f t="shared" si="5"/>
        <v>0</v>
      </c>
    </row>
    <row r="167" spans="1:7" ht="15" customHeight="1">
      <c r="A167" s="115" t="s">
        <v>1419</v>
      </c>
      <c r="B167" s="95" t="s">
        <v>4519</v>
      </c>
      <c r="C167" s="75" t="s">
        <v>823</v>
      </c>
      <c r="D167" s="110">
        <v>1</v>
      </c>
      <c r="E167" s="117"/>
      <c r="F167" s="116">
        <f t="shared" si="4"/>
        <v>0</v>
      </c>
      <c r="G167" s="116">
        <f t="shared" si="5"/>
        <v>0</v>
      </c>
    </row>
    <row r="168" spans="1:7" ht="15" customHeight="1">
      <c r="A168" s="115" t="s">
        <v>2107</v>
      </c>
      <c r="B168" s="95" t="s">
        <v>4776</v>
      </c>
      <c r="C168" s="75" t="s">
        <v>986</v>
      </c>
      <c r="D168" s="110">
        <v>1</v>
      </c>
      <c r="E168" s="117"/>
      <c r="F168" s="116">
        <f t="shared" si="4"/>
        <v>0</v>
      </c>
      <c r="G168" s="116">
        <f t="shared" si="5"/>
        <v>0</v>
      </c>
    </row>
    <row r="169" spans="1:7" ht="15" customHeight="1">
      <c r="A169" s="115" t="s">
        <v>3610</v>
      </c>
      <c r="B169" s="95" t="s">
        <v>4777</v>
      </c>
      <c r="C169" s="75" t="s">
        <v>986</v>
      </c>
      <c r="D169" s="110">
        <v>3</v>
      </c>
      <c r="E169" s="117"/>
      <c r="F169" s="116">
        <f t="shared" si="4"/>
        <v>0</v>
      </c>
      <c r="G169" s="116">
        <f t="shared" si="5"/>
        <v>0</v>
      </c>
    </row>
    <row r="170" spans="1:7" ht="15" customHeight="1">
      <c r="A170" s="115" t="s">
        <v>3611</v>
      </c>
      <c r="B170" s="95" t="s">
        <v>4778</v>
      </c>
      <c r="C170" s="75" t="s">
        <v>986</v>
      </c>
      <c r="D170" s="110">
        <v>10</v>
      </c>
      <c r="E170" s="117"/>
      <c r="F170" s="116">
        <f t="shared" si="4"/>
        <v>0</v>
      </c>
      <c r="G170" s="116">
        <f t="shared" si="5"/>
        <v>0</v>
      </c>
    </row>
    <row r="171" spans="1:7" ht="15" customHeight="1">
      <c r="A171" s="115" t="s">
        <v>3612</v>
      </c>
      <c r="B171" s="95" t="s">
        <v>4779</v>
      </c>
      <c r="C171" s="75" t="s">
        <v>986</v>
      </c>
      <c r="D171" s="110">
        <v>10</v>
      </c>
      <c r="E171" s="117"/>
      <c r="F171" s="116">
        <f t="shared" si="4"/>
        <v>0</v>
      </c>
      <c r="G171" s="116">
        <f t="shared" si="5"/>
        <v>0</v>
      </c>
    </row>
    <row r="172" spans="1:7" ht="15" customHeight="1">
      <c r="A172" s="115" t="s">
        <v>3613</v>
      </c>
      <c r="B172" s="95" t="s">
        <v>4780</v>
      </c>
      <c r="C172" s="75" t="s">
        <v>986</v>
      </c>
      <c r="D172" s="110">
        <v>6</v>
      </c>
      <c r="E172" s="117"/>
      <c r="F172" s="116">
        <f t="shared" si="4"/>
        <v>0</v>
      </c>
      <c r="G172" s="116">
        <f t="shared" si="5"/>
        <v>0</v>
      </c>
    </row>
    <row r="173" spans="1:7" ht="15" customHeight="1">
      <c r="A173" s="115" t="s">
        <v>3614</v>
      </c>
      <c r="B173" s="95" t="s">
        <v>364</v>
      </c>
      <c r="C173" s="75" t="s">
        <v>823</v>
      </c>
      <c r="D173" s="110">
        <v>1</v>
      </c>
      <c r="E173" s="117"/>
      <c r="F173" s="116">
        <f t="shared" si="4"/>
        <v>0</v>
      </c>
      <c r="G173" s="116">
        <f t="shared" si="5"/>
        <v>0</v>
      </c>
    </row>
    <row r="174" spans="1:7" ht="15" customHeight="1">
      <c r="A174" s="115" t="s">
        <v>3615</v>
      </c>
      <c r="B174" s="95" t="s">
        <v>307</v>
      </c>
      <c r="C174" s="75" t="s">
        <v>823</v>
      </c>
      <c r="D174" s="110">
        <v>1</v>
      </c>
      <c r="E174" s="117"/>
      <c r="F174" s="116">
        <f t="shared" si="4"/>
        <v>0</v>
      </c>
      <c r="G174" s="116">
        <f t="shared" si="5"/>
        <v>0</v>
      </c>
    </row>
    <row r="175" spans="1:7" ht="15" customHeight="1">
      <c r="A175" s="115" t="s">
        <v>3616</v>
      </c>
      <c r="B175" s="95" t="s">
        <v>4781</v>
      </c>
      <c r="C175" s="75" t="s">
        <v>823</v>
      </c>
      <c r="D175" s="110">
        <v>4</v>
      </c>
      <c r="E175" s="117"/>
      <c r="F175" s="116">
        <f t="shared" si="4"/>
        <v>0</v>
      </c>
      <c r="G175" s="116">
        <f t="shared" si="5"/>
        <v>0</v>
      </c>
    </row>
    <row r="176" spans="1:7" ht="15" customHeight="1">
      <c r="A176" s="115" t="s">
        <v>3617</v>
      </c>
      <c r="B176" s="95" t="s">
        <v>4782</v>
      </c>
      <c r="C176" s="75" t="s">
        <v>823</v>
      </c>
      <c r="D176" s="110">
        <v>4</v>
      </c>
      <c r="E176" s="117"/>
      <c r="F176" s="116">
        <f t="shared" si="4"/>
        <v>0</v>
      </c>
      <c r="G176" s="116">
        <f t="shared" si="5"/>
        <v>0</v>
      </c>
    </row>
    <row r="177" spans="1:7" ht="15" customHeight="1">
      <c r="A177" s="115" t="s">
        <v>3618</v>
      </c>
      <c r="B177" s="95" t="s">
        <v>4570</v>
      </c>
      <c r="C177" s="75" t="s">
        <v>823</v>
      </c>
      <c r="D177" s="110">
        <v>1</v>
      </c>
      <c r="E177" s="117"/>
      <c r="F177" s="116">
        <f t="shared" si="4"/>
        <v>0</v>
      </c>
      <c r="G177" s="116">
        <f t="shared" si="5"/>
        <v>0</v>
      </c>
    </row>
    <row r="178" spans="1:7" ht="15" customHeight="1">
      <c r="A178" s="115" t="s">
        <v>3619</v>
      </c>
      <c r="B178" s="95" t="s">
        <v>4783</v>
      </c>
      <c r="C178" s="75" t="s">
        <v>823</v>
      </c>
      <c r="D178" s="110">
        <v>1</v>
      </c>
      <c r="E178" s="117"/>
      <c r="F178" s="116">
        <f t="shared" si="4"/>
        <v>0</v>
      </c>
      <c r="G178" s="116">
        <f t="shared" si="5"/>
        <v>0</v>
      </c>
    </row>
    <row r="179" spans="1:7" ht="15" customHeight="1">
      <c r="A179" s="115" t="s">
        <v>3620</v>
      </c>
      <c r="B179" s="95" t="s">
        <v>644</v>
      </c>
      <c r="C179" s="75" t="s">
        <v>823</v>
      </c>
      <c r="D179" s="110">
        <v>1</v>
      </c>
      <c r="E179" s="117"/>
      <c r="F179" s="116">
        <f t="shared" si="4"/>
        <v>0</v>
      </c>
      <c r="G179" s="116">
        <f t="shared" si="5"/>
        <v>0</v>
      </c>
    </row>
    <row r="180" spans="1:7" ht="15" customHeight="1">
      <c r="A180" s="115" t="s">
        <v>3621</v>
      </c>
      <c r="B180" s="95" t="s">
        <v>352</v>
      </c>
      <c r="C180" s="75" t="s">
        <v>823</v>
      </c>
      <c r="D180" s="110">
        <v>1</v>
      </c>
      <c r="E180" s="117"/>
      <c r="F180" s="116">
        <f t="shared" si="4"/>
        <v>0</v>
      </c>
      <c r="G180" s="116">
        <f t="shared" si="5"/>
        <v>0</v>
      </c>
    </row>
    <row r="181" spans="1:7" ht="15" customHeight="1">
      <c r="A181" s="115" t="s">
        <v>3622</v>
      </c>
      <c r="B181" s="95" t="s">
        <v>705</v>
      </c>
      <c r="C181" s="75" t="s">
        <v>823</v>
      </c>
      <c r="D181" s="110">
        <v>1</v>
      </c>
      <c r="E181" s="117"/>
      <c r="F181" s="116">
        <f t="shared" si="4"/>
        <v>0</v>
      </c>
      <c r="G181" s="116">
        <f t="shared" si="5"/>
        <v>0</v>
      </c>
    </row>
    <row r="182" spans="1:7" ht="15" customHeight="1">
      <c r="A182" s="115" t="s">
        <v>3623</v>
      </c>
      <c r="B182" s="95" t="s">
        <v>641</v>
      </c>
      <c r="C182" s="75" t="s">
        <v>823</v>
      </c>
      <c r="D182" s="110">
        <v>1</v>
      </c>
      <c r="E182" s="117"/>
      <c r="F182" s="116">
        <f t="shared" si="4"/>
        <v>0</v>
      </c>
      <c r="G182" s="116">
        <f t="shared" si="5"/>
        <v>0</v>
      </c>
    </row>
    <row r="183" spans="1:7" ht="15" customHeight="1">
      <c r="A183" s="115" t="s">
        <v>3624</v>
      </c>
      <c r="B183" s="95" t="s">
        <v>4784</v>
      </c>
      <c r="C183" s="75" t="s">
        <v>823</v>
      </c>
      <c r="D183" s="110">
        <v>1</v>
      </c>
      <c r="E183" s="117"/>
      <c r="F183" s="116">
        <f t="shared" si="4"/>
        <v>0</v>
      </c>
      <c r="G183" s="116">
        <f t="shared" si="5"/>
        <v>0</v>
      </c>
    </row>
    <row r="184" spans="1:7" ht="15" customHeight="1">
      <c r="A184" s="115" t="s">
        <v>3625</v>
      </c>
      <c r="B184" s="95" t="s">
        <v>4785</v>
      </c>
      <c r="C184" s="75" t="s">
        <v>823</v>
      </c>
      <c r="D184" s="110">
        <v>2</v>
      </c>
      <c r="E184" s="117"/>
      <c r="F184" s="116">
        <f t="shared" si="4"/>
        <v>0</v>
      </c>
      <c r="G184" s="116">
        <f t="shared" si="5"/>
        <v>0</v>
      </c>
    </row>
    <row r="185" spans="1:7" ht="15" customHeight="1">
      <c r="A185" s="115" t="s">
        <v>3626</v>
      </c>
      <c r="B185" s="95" t="s">
        <v>308</v>
      </c>
      <c r="C185" s="75" t="s">
        <v>823</v>
      </c>
      <c r="D185" s="110">
        <v>1</v>
      </c>
      <c r="E185" s="117"/>
      <c r="F185" s="116">
        <f t="shared" si="4"/>
        <v>0</v>
      </c>
      <c r="G185" s="116">
        <f t="shared" si="5"/>
        <v>0</v>
      </c>
    </row>
    <row r="186" spans="1:7" ht="15" customHeight="1">
      <c r="A186" s="115" t="s">
        <v>3627</v>
      </c>
      <c r="B186" s="95" t="s">
        <v>290</v>
      </c>
      <c r="C186" s="75" t="s">
        <v>823</v>
      </c>
      <c r="D186" s="110">
        <v>2</v>
      </c>
      <c r="E186" s="117"/>
      <c r="F186" s="116">
        <f t="shared" si="4"/>
        <v>0</v>
      </c>
      <c r="G186" s="116">
        <f t="shared" si="5"/>
        <v>0</v>
      </c>
    </row>
    <row r="187" spans="1:7" ht="15" customHeight="1">
      <c r="A187" s="115" t="s">
        <v>3628</v>
      </c>
      <c r="B187" s="95" t="s">
        <v>293</v>
      </c>
      <c r="C187" s="75" t="s">
        <v>823</v>
      </c>
      <c r="D187" s="110">
        <v>1</v>
      </c>
      <c r="E187" s="117"/>
      <c r="F187" s="116">
        <f t="shared" si="4"/>
        <v>0</v>
      </c>
      <c r="G187" s="116">
        <f t="shared" si="5"/>
        <v>0</v>
      </c>
    </row>
    <row r="188" spans="1:7" ht="15" customHeight="1">
      <c r="A188" s="115" t="s">
        <v>3629</v>
      </c>
      <c r="B188" s="95" t="s">
        <v>392</v>
      </c>
      <c r="C188" s="75" t="s">
        <v>823</v>
      </c>
      <c r="D188" s="110">
        <v>1</v>
      </c>
      <c r="E188" s="117"/>
      <c r="F188" s="116">
        <f t="shared" si="4"/>
        <v>0</v>
      </c>
      <c r="G188" s="116">
        <f t="shared" si="5"/>
        <v>0</v>
      </c>
    </row>
    <row r="189" spans="1:7" ht="15" customHeight="1">
      <c r="A189" s="115" t="s">
        <v>3630</v>
      </c>
      <c r="B189" s="95" t="s">
        <v>4586</v>
      </c>
      <c r="C189" s="75" t="s">
        <v>823</v>
      </c>
      <c r="D189" s="110">
        <v>1</v>
      </c>
      <c r="E189" s="117"/>
      <c r="F189" s="116">
        <f t="shared" si="4"/>
        <v>0</v>
      </c>
      <c r="G189" s="116">
        <f t="shared" si="5"/>
        <v>0</v>
      </c>
    </row>
    <row r="190" spans="1:7" ht="15" customHeight="1">
      <c r="A190" s="115" t="s">
        <v>3631</v>
      </c>
      <c r="B190" s="95" t="s">
        <v>301</v>
      </c>
      <c r="C190" s="75" t="s">
        <v>823</v>
      </c>
      <c r="D190" s="110">
        <v>1</v>
      </c>
      <c r="E190" s="117"/>
      <c r="F190" s="116">
        <f t="shared" si="4"/>
        <v>0</v>
      </c>
      <c r="G190" s="116">
        <f t="shared" si="5"/>
        <v>0</v>
      </c>
    </row>
    <row r="191" spans="1:7" ht="15" customHeight="1">
      <c r="A191" s="115" t="s">
        <v>3632</v>
      </c>
      <c r="B191" s="95" t="s">
        <v>4567</v>
      </c>
      <c r="C191" s="75" t="s">
        <v>823</v>
      </c>
      <c r="D191" s="110">
        <v>1</v>
      </c>
      <c r="E191" s="117"/>
      <c r="F191" s="116">
        <f t="shared" si="4"/>
        <v>0</v>
      </c>
      <c r="G191" s="116">
        <f t="shared" si="5"/>
        <v>0</v>
      </c>
    </row>
    <row r="192" spans="1:7" ht="15" customHeight="1">
      <c r="A192" s="115" t="s">
        <v>3633</v>
      </c>
      <c r="B192" s="95" t="s">
        <v>4568</v>
      </c>
      <c r="C192" s="75" t="s">
        <v>823</v>
      </c>
      <c r="D192" s="110">
        <v>2</v>
      </c>
      <c r="E192" s="117"/>
      <c r="F192" s="116">
        <f t="shared" si="4"/>
        <v>0</v>
      </c>
      <c r="G192" s="116">
        <f t="shared" si="5"/>
        <v>0</v>
      </c>
    </row>
    <row r="193" spans="1:7" ht="15" customHeight="1">
      <c r="A193" s="115" t="s">
        <v>3634</v>
      </c>
      <c r="B193" s="95" t="s">
        <v>4786</v>
      </c>
      <c r="C193" s="75" t="s">
        <v>823</v>
      </c>
      <c r="D193" s="110">
        <v>2</v>
      </c>
      <c r="E193" s="117"/>
      <c r="F193" s="116">
        <f t="shared" si="4"/>
        <v>0</v>
      </c>
      <c r="G193" s="116">
        <f t="shared" si="5"/>
        <v>0</v>
      </c>
    </row>
    <row r="194" spans="1:7" ht="15" customHeight="1" thickBot="1">
      <c r="A194" s="115" t="s">
        <v>3635</v>
      </c>
      <c r="B194" s="95" t="s">
        <v>4571</v>
      </c>
      <c r="C194" s="75" t="s">
        <v>823</v>
      </c>
      <c r="D194" s="110">
        <v>2</v>
      </c>
      <c r="E194" s="117"/>
      <c r="F194" s="116">
        <f t="shared" si="4"/>
        <v>0</v>
      </c>
      <c r="G194" s="116">
        <f t="shared" si="5"/>
        <v>0</v>
      </c>
    </row>
    <row r="195" spans="1:7" ht="15" customHeight="1" thickBot="1">
      <c r="A195" s="118"/>
      <c r="B195" s="81"/>
      <c r="C195" s="74"/>
      <c r="D195" s="74"/>
      <c r="E195" s="243" t="s">
        <v>1251</v>
      </c>
      <c r="F195" s="243"/>
      <c r="G195" s="113">
        <f>SUM(G3:G194)</f>
        <v>0</v>
      </c>
    </row>
    <row r="196" spans="1:7" ht="15" thickBot="1">
      <c r="A196" s="118"/>
      <c r="B196" s="81"/>
      <c r="C196" s="74"/>
      <c r="D196" s="74"/>
      <c r="E196" s="243" t="s">
        <v>1252</v>
      </c>
      <c r="F196" s="243"/>
      <c r="G196" s="113">
        <f>SUM(G195*0.2)</f>
        <v>0</v>
      </c>
    </row>
    <row r="197" spans="1:7" ht="15" thickBot="1">
      <c r="A197" s="118"/>
      <c r="B197" s="81"/>
      <c r="C197" s="74"/>
      <c r="D197" s="74"/>
      <c r="E197" s="243" t="s">
        <v>1253</v>
      </c>
      <c r="F197" s="243"/>
      <c r="G197" s="113">
        <f>SUM(G195:G196)</f>
        <v>0</v>
      </c>
    </row>
  </sheetData>
  <sheetProtection/>
  <protectedRanges>
    <protectedRange password="CBE5" sqref="E2:G2" name="Zaglavlje_3_1"/>
  </protectedRanges>
  <mergeCells count="4">
    <mergeCell ref="E196:F196"/>
    <mergeCell ref="E197:F197"/>
    <mergeCell ref="B1:C1"/>
    <mergeCell ref="E195:F195"/>
  </mergeCells>
  <printOptions/>
  <pageMargins left="0.25" right="0.25" top="0.25" bottom="0.25" header="0.3" footer="0.3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G1098"/>
  <sheetViews>
    <sheetView zoomScalePageLayoutView="0" workbookViewId="0" topLeftCell="A1075">
      <selection activeCell="E1095" sqref="E1095:G1098"/>
    </sheetView>
  </sheetViews>
  <sheetFormatPr defaultColWidth="9.00390625" defaultRowHeight="14.25"/>
  <cols>
    <col min="1" max="1" width="10.625" style="0" customWidth="1"/>
    <col min="2" max="2" width="45.625" style="0" customWidth="1"/>
    <col min="3" max="4" width="10.625" style="0" customWidth="1"/>
    <col min="5" max="7" width="18.625" style="0" customWidth="1"/>
  </cols>
  <sheetData>
    <row r="1" spans="1:7" ht="30" customHeight="1">
      <c r="A1" s="101" t="s">
        <v>992</v>
      </c>
      <c r="B1" s="253" t="s">
        <v>1941</v>
      </c>
      <c r="C1" s="254"/>
      <c r="D1" s="102" t="s">
        <v>1246</v>
      </c>
      <c r="E1" s="114"/>
      <c r="F1" s="114"/>
      <c r="G1" s="114"/>
    </row>
    <row r="2" spans="1:7" ht="30" customHeight="1" thickBot="1">
      <c r="A2" s="104" t="s">
        <v>820</v>
      </c>
      <c r="B2" s="105" t="s">
        <v>1247</v>
      </c>
      <c r="C2" s="106" t="s">
        <v>9</v>
      </c>
      <c r="D2" s="107" t="s">
        <v>4470</v>
      </c>
      <c r="E2" s="108" t="s">
        <v>1248</v>
      </c>
      <c r="F2" s="108" t="s">
        <v>1249</v>
      </c>
      <c r="G2" s="108" t="s">
        <v>1250</v>
      </c>
    </row>
    <row r="3" spans="1:7" ht="15" customHeight="1">
      <c r="A3" s="115" t="s">
        <v>1456</v>
      </c>
      <c r="B3" s="87" t="s">
        <v>4478</v>
      </c>
      <c r="C3" s="80" t="s">
        <v>823</v>
      </c>
      <c r="D3" s="110">
        <v>1</v>
      </c>
      <c r="E3" s="116"/>
      <c r="F3" s="116">
        <f>SUM(E3*1.2)</f>
        <v>0</v>
      </c>
      <c r="G3" s="116">
        <f>SUM(D3*E3)</f>
        <v>0</v>
      </c>
    </row>
    <row r="4" spans="1:7" ht="15" customHeight="1">
      <c r="A4" s="115" t="s">
        <v>1457</v>
      </c>
      <c r="B4" s="87" t="s">
        <v>4479</v>
      </c>
      <c r="C4" s="80" t="s">
        <v>823</v>
      </c>
      <c r="D4" s="110">
        <v>1</v>
      </c>
      <c r="E4" s="117"/>
      <c r="F4" s="116">
        <f aca="true" t="shared" si="0" ref="F4:F67">SUM(E4*1.2)</f>
        <v>0</v>
      </c>
      <c r="G4" s="116">
        <f aca="true" t="shared" si="1" ref="G4:G67">SUM(D4*E4)</f>
        <v>0</v>
      </c>
    </row>
    <row r="5" spans="1:7" ht="15" customHeight="1">
      <c r="A5" s="115" t="s">
        <v>1458</v>
      </c>
      <c r="B5" s="95" t="s">
        <v>4787</v>
      </c>
      <c r="C5" s="80" t="s">
        <v>823</v>
      </c>
      <c r="D5" s="110">
        <v>1</v>
      </c>
      <c r="E5" s="117"/>
      <c r="F5" s="116">
        <f t="shared" si="0"/>
        <v>0</v>
      </c>
      <c r="G5" s="116">
        <f t="shared" si="1"/>
        <v>0</v>
      </c>
    </row>
    <row r="6" spans="1:7" ht="15" customHeight="1">
      <c r="A6" s="115" t="s">
        <v>1459</v>
      </c>
      <c r="B6" s="95" t="s">
        <v>4788</v>
      </c>
      <c r="C6" s="80" t="s">
        <v>823</v>
      </c>
      <c r="D6" s="110">
        <v>2</v>
      </c>
      <c r="E6" s="117"/>
      <c r="F6" s="116">
        <f t="shared" si="0"/>
        <v>0</v>
      </c>
      <c r="G6" s="116">
        <f t="shared" si="1"/>
        <v>0</v>
      </c>
    </row>
    <row r="7" spans="1:7" ht="15" customHeight="1">
      <c r="A7" s="115" t="s">
        <v>1460</v>
      </c>
      <c r="B7" s="95" t="s">
        <v>427</v>
      </c>
      <c r="C7" s="80" t="s">
        <v>823</v>
      </c>
      <c r="D7" s="110">
        <v>1</v>
      </c>
      <c r="E7" s="117"/>
      <c r="F7" s="116">
        <f t="shared" si="0"/>
        <v>0</v>
      </c>
      <c r="G7" s="116">
        <f t="shared" si="1"/>
        <v>0</v>
      </c>
    </row>
    <row r="8" spans="1:7" ht="15" customHeight="1">
      <c r="A8" s="115" t="s">
        <v>1461</v>
      </c>
      <c r="B8" s="95" t="s">
        <v>420</v>
      </c>
      <c r="C8" s="80" t="s">
        <v>823</v>
      </c>
      <c r="D8" s="110">
        <v>1</v>
      </c>
      <c r="E8" s="117"/>
      <c r="F8" s="116">
        <f t="shared" si="0"/>
        <v>0</v>
      </c>
      <c r="G8" s="116">
        <f t="shared" si="1"/>
        <v>0</v>
      </c>
    </row>
    <row r="9" spans="1:7" ht="15" customHeight="1">
      <c r="A9" s="115" t="s">
        <v>1462</v>
      </c>
      <c r="B9" s="95" t="s">
        <v>4489</v>
      </c>
      <c r="C9" s="80" t="s">
        <v>823</v>
      </c>
      <c r="D9" s="110">
        <v>2</v>
      </c>
      <c r="E9" s="117"/>
      <c r="F9" s="116">
        <f t="shared" si="0"/>
        <v>0</v>
      </c>
      <c r="G9" s="116">
        <f t="shared" si="1"/>
        <v>0</v>
      </c>
    </row>
    <row r="10" spans="1:7" ht="15" customHeight="1">
      <c r="A10" s="115" t="s">
        <v>1463</v>
      </c>
      <c r="B10" s="95" t="s">
        <v>4490</v>
      </c>
      <c r="C10" s="80" t="s">
        <v>823</v>
      </c>
      <c r="D10" s="110">
        <v>2</v>
      </c>
      <c r="E10" s="117"/>
      <c r="F10" s="116">
        <f t="shared" si="0"/>
        <v>0</v>
      </c>
      <c r="G10" s="116">
        <f t="shared" si="1"/>
        <v>0</v>
      </c>
    </row>
    <row r="11" spans="1:7" ht="15" customHeight="1">
      <c r="A11" s="115" t="s">
        <v>1464</v>
      </c>
      <c r="B11" s="95" t="s">
        <v>4487</v>
      </c>
      <c r="C11" s="80" t="s">
        <v>823</v>
      </c>
      <c r="D11" s="110">
        <v>1</v>
      </c>
      <c r="E11" s="117"/>
      <c r="F11" s="116">
        <f t="shared" si="0"/>
        <v>0</v>
      </c>
      <c r="G11" s="116">
        <f t="shared" si="1"/>
        <v>0</v>
      </c>
    </row>
    <row r="12" spans="1:7" ht="15" customHeight="1">
      <c r="A12" s="115" t="s">
        <v>1465</v>
      </c>
      <c r="B12" s="95" t="s">
        <v>430</v>
      </c>
      <c r="C12" s="80" t="s">
        <v>823</v>
      </c>
      <c r="D12" s="110">
        <v>1</v>
      </c>
      <c r="E12" s="117"/>
      <c r="F12" s="116">
        <f t="shared" si="0"/>
        <v>0</v>
      </c>
      <c r="G12" s="116">
        <f t="shared" si="1"/>
        <v>0</v>
      </c>
    </row>
    <row r="13" spans="1:7" ht="15" customHeight="1">
      <c r="A13" s="115" t="s">
        <v>1466</v>
      </c>
      <c r="B13" s="95" t="s">
        <v>4736</v>
      </c>
      <c r="C13" s="80" t="s">
        <v>823</v>
      </c>
      <c r="D13" s="110">
        <v>1</v>
      </c>
      <c r="E13" s="117"/>
      <c r="F13" s="116">
        <f t="shared" si="0"/>
        <v>0</v>
      </c>
      <c r="G13" s="116">
        <f t="shared" si="1"/>
        <v>0</v>
      </c>
    </row>
    <row r="14" spans="1:7" ht="15" customHeight="1">
      <c r="A14" s="115" t="s">
        <v>1467</v>
      </c>
      <c r="B14" s="95" t="s">
        <v>4737</v>
      </c>
      <c r="C14" s="80" t="s">
        <v>823</v>
      </c>
      <c r="D14" s="110">
        <v>1</v>
      </c>
      <c r="E14" s="117"/>
      <c r="F14" s="116">
        <f t="shared" si="0"/>
        <v>0</v>
      </c>
      <c r="G14" s="116">
        <f t="shared" si="1"/>
        <v>0</v>
      </c>
    </row>
    <row r="15" spans="1:7" ht="15" customHeight="1">
      <c r="A15" s="115" t="s">
        <v>1468</v>
      </c>
      <c r="B15" s="95" t="s">
        <v>4789</v>
      </c>
      <c r="C15" s="80" t="s">
        <v>823</v>
      </c>
      <c r="D15" s="110">
        <v>1</v>
      </c>
      <c r="E15" s="117"/>
      <c r="F15" s="116">
        <f t="shared" si="0"/>
        <v>0</v>
      </c>
      <c r="G15" s="116">
        <f t="shared" si="1"/>
        <v>0</v>
      </c>
    </row>
    <row r="16" spans="1:7" ht="15" customHeight="1">
      <c r="A16" s="115" t="s">
        <v>1469</v>
      </c>
      <c r="B16" s="95" t="s">
        <v>4790</v>
      </c>
      <c r="C16" s="80" t="s">
        <v>823</v>
      </c>
      <c r="D16" s="110">
        <v>2</v>
      </c>
      <c r="E16" s="117"/>
      <c r="F16" s="116">
        <f t="shared" si="0"/>
        <v>0</v>
      </c>
      <c r="G16" s="116">
        <f t="shared" si="1"/>
        <v>0</v>
      </c>
    </row>
    <row r="17" spans="1:7" ht="15" customHeight="1">
      <c r="A17" s="115" t="s">
        <v>1470</v>
      </c>
      <c r="B17" s="95" t="s">
        <v>431</v>
      </c>
      <c r="C17" s="80" t="s">
        <v>823</v>
      </c>
      <c r="D17" s="110">
        <v>1</v>
      </c>
      <c r="E17" s="117"/>
      <c r="F17" s="116">
        <f t="shared" si="0"/>
        <v>0</v>
      </c>
      <c r="G17" s="116">
        <f t="shared" si="1"/>
        <v>0</v>
      </c>
    </row>
    <row r="18" spans="1:7" ht="15" customHeight="1">
      <c r="A18" s="115" t="s">
        <v>1471</v>
      </c>
      <c r="B18" s="95" t="s">
        <v>4486</v>
      </c>
      <c r="C18" s="80" t="s">
        <v>823</v>
      </c>
      <c r="D18" s="110">
        <v>4</v>
      </c>
      <c r="E18" s="117"/>
      <c r="F18" s="116">
        <f t="shared" si="0"/>
        <v>0</v>
      </c>
      <c r="G18" s="116">
        <f t="shared" si="1"/>
        <v>0</v>
      </c>
    </row>
    <row r="19" spans="1:7" ht="15" customHeight="1">
      <c r="A19" s="115" t="s">
        <v>1472</v>
      </c>
      <c r="B19" s="95" t="s">
        <v>4791</v>
      </c>
      <c r="C19" s="80" t="s">
        <v>823</v>
      </c>
      <c r="D19" s="110">
        <v>2</v>
      </c>
      <c r="E19" s="117"/>
      <c r="F19" s="116">
        <f t="shared" si="0"/>
        <v>0</v>
      </c>
      <c r="G19" s="116">
        <f t="shared" si="1"/>
        <v>0</v>
      </c>
    </row>
    <row r="20" spans="1:7" ht="15" customHeight="1">
      <c r="A20" s="115" t="s">
        <v>1473</v>
      </c>
      <c r="B20" s="95" t="s">
        <v>4495</v>
      </c>
      <c r="C20" s="80" t="s">
        <v>823</v>
      </c>
      <c r="D20" s="110">
        <v>1</v>
      </c>
      <c r="E20" s="117"/>
      <c r="F20" s="116">
        <f t="shared" si="0"/>
        <v>0</v>
      </c>
      <c r="G20" s="116">
        <f t="shared" si="1"/>
        <v>0</v>
      </c>
    </row>
    <row r="21" spans="1:7" ht="15" customHeight="1">
      <c r="A21" s="115" t="s">
        <v>1474</v>
      </c>
      <c r="B21" s="95" t="s">
        <v>4493</v>
      </c>
      <c r="C21" s="80" t="s">
        <v>823</v>
      </c>
      <c r="D21" s="110">
        <v>1</v>
      </c>
      <c r="E21" s="117"/>
      <c r="F21" s="116">
        <f t="shared" si="0"/>
        <v>0</v>
      </c>
      <c r="G21" s="116">
        <f t="shared" si="1"/>
        <v>0</v>
      </c>
    </row>
    <row r="22" spans="1:7" ht="15" customHeight="1">
      <c r="A22" s="115" t="s">
        <v>1475</v>
      </c>
      <c r="B22" s="95" t="s">
        <v>4494</v>
      </c>
      <c r="C22" s="80" t="s">
        <v>823</v>
      </c>
      <c r="D22" s="110">
        <v>1</v>
      </c>
      <c r="E22" s="117"/>
      <c r="F22" s="116">
        <f t="shared" si="0"/>
        <v>0</v>
      </c>
      <c r="G22" s="116">
        <f t="shared" si="1"/>
        <v>0</v>
      </c>
    </row>
    <row r="23" spans="1:7" ht="15" customHeight="1">
      <c r="A23" s="115" t="s">
        <v>1476</v>
      </c>
      <c r="B23" s="95" t="s">
        <v>360</v>
      </c>
      <c r="C23" s="80" t="s">
        <v>823</v>
      </c>
      <c r="D23" s="110">
        <v>1</v>
      </c>
      <c r="E23" s="117"/>
      <c r="F23" s="116">
        <f t="shared" si="0"/>
        <v>0</v>
      </c>
      <c r="G23" s="116">
        <f t="shared" si="1"/>
        <v>0</v>
      </c>
    </row>
    <row r="24" spans="1:7" ht="15" customHeight="1">
      <c r="A24" s="115" t="s">
        <v>1477</v>
      </c>
      <c r="B24" s="95" t="s">
        <v>4738</v>
      </c>
      <c r="C24" s="80" t="s">
        <v>823</v>
      </c>
      <c r="D24" s="110">
        <v>10</v>
      </c>
      <c r="E24" s="117"/>
      <c r="F24" s="116">
        <f t="shared" si="0"/>
        <v>0</v>
      </c>
      <c r="G24" s="116">
        <f t="shared" si="1"/>
        <v>0</v>
      </c>
    </row>
    <row r="25" spans="1:7" ht="15" customHeight="1">
      <c r="A25" s="115" t="s">
        <v>1478</v>
      </c>
      <c r="B25" s="95" t="s">
        <v>4506</v>
      </c>
      <c r="C25" s="80" t="s">
        <v>823</v>
      </c>
      <c r="D25" s="110">
        <v>1</v>
      </c>
      <c r="E25" s="117"/>
      <c r="F25" s="116">
        <f t="shared" si="0"/>
        <v>0</v>
      </c>
      <c r="G25" s="116">
        <f t="shared" si="1"/>
        <v>0</v>
      </c>
    </row>
    <row r="26" spans="1:7" ht="15" customHeight="1">
      <c r="A26" s="115" t="s">
        <v>1479</v>
      </c>
      <c r="B26" s="95" t="s">
        <v>332</v>
      </c>
      <c r="C26" s="80" t="s">
        <v>823</v>
      </c>
      <c r="D26" s="110">
        <v>1</v>
      </c>
      <c r="E26" s="117"/>
      <c r="F26" s="116">
        <f t="shared" si="0"/>
        <v>0</v>
      </c>
      <c r="G26" s="116">
        <f t="shared" si="1"/>
        <v>0</v>
      </c>
    </row>
    <row r="27" spans="1:7" ht="15" customHeight="1">
      <c r="A27" s="115" t="s">
        <v>1480</v>
      </c>
      <c r="B27" s="95" t="s">
        <v>4792</v>
      </c>
      <c r="C27" s="80" t="s">
        <v>823</v>
      </c>
      <c r="D27" s="110">
        <v>2</v>
      </c>
      <c r="E27" s="117"/>
      <c r="F27" s="116">
        <f t="shared" si="0"/>
        <v>0</v>
      </c>
      <c r="G27" s="116">
        <f t="shared" si="1"/>
        <v>0</v>
      </c>
    </row>
    <row r="28" spans="1:7" ht="15" customHeight="1">
      <c r="A28" s="115" t="s">
        <v>1481</v>
      </c>
      <c r="B28" s="95" t="s">
        <v>4739</v>
      </c>
      <c r="C28" s="80" t="s">
        <v>823</v>
      </c>
      <c r="D28" s="110">
        <v>1</v>
      </c>
      <c r="E28" s="117"/>
      <c r="F28" s="116">
        <f t="shared" si="0"/>
        <v>0</v>
      </c>
      <c r="G28" s="116">
        <f t="shared" si="1"/>
        <v>0</v>
      </c>
    </row>
    <row r="29" spans="1:7" ht="15" customHeight="1">
      <c r="A29" s="115" t="s">
        <v>1482</v>
      </c>
      <c r="B29" s="95" t="s">
        <v>4497</v>
      </c>
      <c r="C29" s="80" t="s">
        <v>823</v>
      </c>
      <c r="D29" s="110">
        <v>1</v>
      </c>
      <c r="E29" s="117"/>
      <c r="F29" s="116">
        <f t="shared" si="0"/>
        <v>0</v>
      </c>
      <c r="G29" s="116">
        <f t="shared" si="1"/>
        <v>0</v>
      </c>
    </row>
    <row r="30" spans="1:7" ht="15" customHeight="1">
      <c r="A30" s="115" t="s">
        <v>1483</v>
      </c>
      <c r="B30" s="95" t="s">
        <v>412</v>
      </c>
      <c r="C30" s="80" t="s">
        <v>823</v>
      </c>
      <c r="D30" s="110">
        <v>1</v>
      </c>
      <c r="E30" s="117"/>
      <c r="F30" s="116">
        <f t="shared" si="0"/>
        <v>0</v>
      </c>
      <c r="G30" s="116">
        <f t="shared" si="1"/>
        <v>0</v>
      </c>
    </row>
    <row r="31" spans="1:7" ht="15" customHeight="1">
      <c r="A31" s="115" t="s">
        <v>1484</v>
      </c>
      <c r="B31" s="95" t="s">
        <v>4499</v>
      </c>
      <c r="C31" s="80" t="s">
        <v>823</v>
      </c>
      <c r="D31" s="110">
        <v>1</v>
      </c>
      <c r="E31" s="117"/>
      <c r="F31" s="116">
        <f t="shared" si="0"/>
        <v>0</v>
      </c>
      <c r="G31" s="116">
        <f t="shared" si="1"/>
        <v>0</v>
      </c>
    </row>
    <row r="32" spans="1:7" ht="15" customHeight="1">
      <c r="A32" s="115" t="s">
        <v>1485</v>
      </c>
      <c r="B32" s="95" t="s">
        <v>4498</v>
      </c>
      <c r="C32" s="80" t="s">
        <v>823</v>
      </c>
      <c r="D32" s="110">
        <v>1</v>
      </c>
      <c r="E32" s="117"/>
      <c r="F32" s="116">
        <f t="shared" si="0"/>
        <v>0</v>
      </c>
      <c r="G32" s="116">
        <f t="shared" si="1"/>
        <v>0</v>
      </c>
    </row>
    <row r="33" spans="1:7" ht="15" customHeight="1">
      <c r="A33" s="115" t="s">
        <v>1486</v>
      </c>
      <c r="B33" s="95" t="s">
        <v>4485</v>
      </c>
      <c r="C33" s="80" t="s">
        <v>823</v>
      </c>
      <c r="D33" s="110">
        <v>10</v>
      </c>
      <c r="E33" s="117"/>
      <c r="F33" s="116">
        <f t="shared" si="0"/>
        <v>0</v>
      </c>
      <c r="G33" s="116">
        <f t="shared" si="1"/>
        <v>0</v>
      </c>
    </row>
    <row r="34" spans="1:7" ht="15" customHeight="1">
      <c r="A34" s="115" t="s">
        <v>1487</v>
      </c>
      <c r="B34" s="95" t="s">
        <v>4740</v>
      </c>
      <c r="C34" s="80" t="s">
        <v>823</v>
      </c>
      <c r="D34" s="110">
        <v>2</v>
      </c>
      <c r="E34" s="117"/>
      <c r="F34" s="116">
        <f t="shared" si="0"/>
        <v>0</v>
      </c>
      <c r="G34" s="116">
        <f t="shared" si="1"/>
        <v>0</v>
      </c>
    </row>
    <row r="35" spans="1:7" ht="15" customHeight="1">
      <c r="A35" s="115" t="s">
        <v>1488</v>
      </c>
      <c r="B35" s="95" t="s">
        <v>4741</v>
      </c>
      <c r="C35" s="80" t="s">
        <v>823</v>
      </c>
      <c r="D35" s="110">
        <v>2</v>
      </c>
      <c r="E35" s="117"/>
      <c r="F35" s="116">
        <f t="shared" si="0"/>
        <v>0</v>
      </c>
      <c r="G35" s="116">
        <f t="shared" si="1"/>
        <v>0</v>
      </c>
    </row>
    <row r="36" spans="1:7" ht="15" customHeight="1">
      <c r="A36" s="115" t="s">
        <v>1489</v>
      </c>
      <c r="B36" s="95" t="s">
        <v>4793</v>
      </c>
      <c r="C36" s="80" t="s">
        <v>441</v>
      </c>
      <c r="D36" s="110">
        <v>5</v>
      </c>
      <c r="E36" s="117"/>
      <c r="F36" s="116">
        <f t="shared" si="0"/>
        <v>0</v>
      </c>
      <c r="G36" s="116">
        <f t="shared" si="1"/>
        <v>0</v>
      </c>
    </row>
    <row r="37" spans="1:7" ht="15" customHeight="1">
      <c r="A37" s="115" t="s">
        <v>1490</v>
      </c>
      <c r="B37" s="95" t="s">
        <v>4505</v>
      </c>
      <c r="C37" s="80" t="s">
        <v>823</v>
      </c>
      <c r="D37" s="110">
        <v>0</v>
      </c>
      <c r="E37" s="117"/>
      <c r="F37" s="116">
        <f t="shared" si="0"/>
        <v>0</v>
      </c>
      <c r="G37" s="116">
        <f t="shared" si="1"/>
        <v>0</v>
      </c>
    </row>
    <row r="38" spans="1:7" ht="15" customHeight="1">
      <c r="A38" s="115" t="s">
        <v>1491</v>
      </c>
      <c r="B38" s="95" t="s">
        <v>4742</v>
      </c>
      <c r="C38" s="80" t="s">
        <v>823</v>
      </c>
      <c r="D38" s="110">
        <v>1</v>
      </c>
      <c r="E38" s="117"/>
      <c r="F38" s="116">
        <f t="shared" si="0"/>
        <v>0</v>
      </c>
      <c r="G38" s="116">
        <f t="shared" si="1"/>
        <v>0</v>
      </c>
    </row>
    <row r="39" spans="1:7" ht="15" customHeight="1">
      <c r="A39" s="115" t="s">
        <v>1492</v>
      </c>
      <c r="B39" s="95" t="s">
        <v>4794</v>
      </c>
      <c r="C39" s="80" t="s">
        <v>823</v>
      </c>
      <c r="D39" s="110">
        <v>1</v>
      </c>
      <c r="E39" s="117"/>
      <c r="F39" s="116">
        <f t="shared" si="0"/>
        <v>0</v>
      </c>
      <c r="G39" s="116">
        <f t="shared" si="1"/>
        <v>0</v>
      </c>
    </row>
    <row r="40" spans="1:7" ht="15" customHeight="1">
      <c r="A40" s="115" t="s">
        <v>1493</v>
      </c>
      <c r="B40" s="95" t="s">
        <v>4795</v>
      </c>
      <c r="C40" s="80" t="s">
        <v>823</v>
      </c>
      <c r="D40" s="110">
        <v>2</v>
      </c>
      <c r="E40" s="117"/>
      <c r="F40" s="116">
        <f t="shared" si="0"/>
        <v>0</v>
      </c>
      <c r="G40" s="116">
        <f t="shared" si="1"/>
        <v>0</v>
      </c>
    </row>
    <row r="41" spans="1:7" ht="15" customHeight="1">
      <c r="A41" s="115" t="s">
        <v>1494</v>
      </c>
      <c r="B41" s="95" t="s">
        <v>365</v>
      </c>
      <c r="C41" s="80" t="s">
        <v>823</v>
      </c>
      <c r="D41" s="110">
        <v>1</v>
      </c>
      <c r="E41" s="117"/>
      <c r="F41" s="116">
        <f t="shared" si="0"/>
        <v>0</v>
      </c>
      <c r="G41" s="116">
        <f t="shared" si="1"/>
        <v>0</v>
      </c>
    </row>
    <row r="42" spans="1:7" ht="15" customHeight="1">
      <c r="A42" s="115" t="s">
        <v>1495</v>
      </c>
      <c r="B42" s="95" t="s">
        <v>333</v>
      </c>
      <c r="C42" s="80" t="s">
        <v>823</v>
      </c>
      <c r="D42" s="110">
        <v>2</v>
      </c>
      <c r="E42" s="117"/>
      <c r="F42" s="116">
        <f t="shared" si="0"/>
        <v>0</v>
      </c>
      <c r="G42" s="116">
        <f t="shared" si="1"/>
        <v>0</v>
      </c>
    </row>
    <row r="43" spans="1:7" ht="15" customHeight="1">
      <c r="A43" s="115" t="s">
        <v>1496</v>
      </c>
      <c r="B43" s="95" t="s">
        <v>613</v>
      </c>
      <c r="C43" s="80" t="s">
        <v>823</v>
      </c>
      <c r="D43" s="110">
        <v>2</v>
      </c>
      <c r="E43" s="117"/>
      <c r="F43" s="116">
        <f t="shared" si="0"/>
        <v>0</v>
      </c>
      <c r="G43" s="116">
        <f t="shared" si="1"/>
        <v>0</v>
      </c>
    </row>
    <row r="44" spans="1:7" ht="15" customHeight="1">
      <c r="A44" s="115" t="s">
        <v>1497</v>
      </c>
      <c r="B44" s="95" t="s">
        <v>355</v>
      </c>
      <c r="C44" s="80" t="s">
        <v>823</v>
      </c>
      <c r="D44" s="110">
        <v>1</v>
      </c>
      <c r="E44" s="117"/>
      <c r="F44" s="116">
        <f t="shared" si="0"/>
        <v>0</v>
      </c>
      <c r="G44" s="116">
        <f t="shared" si="1"/>
        <v>0</v>
      </c>
    </row>
    <row r="45" spans="1:7" ht="15" customHeight="1">
      <c r="A45" s="115" t="s">
        <v>1498</v>
      </c>
      <c r="B45" s="95" t="s">
        <v>4744</v>
      </c>
      <c r="C45" s="80" t="s">
        <v>823</v>
      </c>
      <c r="D45" s="110">
        <v>1</v>
      </c>
      <c r="E45" s="117"/>
      <c r="F45" s="116">
        <f t="shared" si="0"/>
        <v>0</v>
      </c>
      <c r="G45" s="116">
        <f t="shared" si="1"/>
        <v>0</v>
      </c>
    </row>
    <row r="46" spans="1:7" ht="15" customHeight="1">
      <c r="A46" s="115" t="s">
        <v>1499</v>
      </c>
      <c r="B46" s="95" t="s">
        <v>4582</v>
      </c>
      <c r="C46" s="80" t="s">
        <v>823</v>
      </c>
      <c r="D46" s="110">
        <v>1</v>
      </c>
      <c r="E46" s="117"/>
      <c r="F46" s="116">
        <f t="shared" si="0"/>
        <v>0</v>
      </c>
      <c r="G46" s="116">
        <f t="shared" si="1"/>
        <v>0</v>
      </c>
    </row>
    <row r="47" spans="1:7" ht="15" customHeight="1">
      <c r="A47" s="115" t="s">
        <v>1500</v>
      </c>
      <c r="B47" s="95" t="s">
        <v>4796</v>
      </c>
      <c r="C47" s="80" t="s">
        <v>823</v>
      </c>
      <c r="D47" s="110">
        <v>1</v>
      </c>
      <c r="E47" s="117"/>
      <c r="F47" s="116">
        <f t="shared" si="0"/>
        <v>0</v>
      </c>
      <c r="G47" s="116">
        <f t="shared" si="1"/>
        <v>0</v>
      </c>
    </row>
    <row r="48" spans="1:7" ht="15" customHeight="1">
      <c r="A48" s="115" t="s">
        <v>1501</v>
      </c>
      <c r="B48" s="95" t="s">
        <v>4482</v>
      </c>
      <c r="C48" s="80" t="s">
        <v>823</v>
      </c>
      <c r="D48" s="110">
        <v>1</v>
      </c>
      <c r="E48" s="117"/>
      <c r="F48" s="116">
        <f t="shared" si="0"/>
        <v>0</v>
      </c>
      <c r="G48" s="116">
        <f t="shared" si="1"/>
        <v>0</v>
      </c>
    </row>
    <row r="49" spans="1:7" ht="15" customHeight="1">
      <c r="A49" s="115" t="s">
        <v>1502</v>
      </c>
      <c r="B49" s="95" t="s">
        <v>700</v>
      </c>
      <c r="C49" s="80" t="s">
        <v>823</v>
      </c>
      <c r="D49" s="110">
        <v>0</v>
      </c>
      <c r="E49" s="117"/>
      <c r="F49" s="116">
        <f t="shared" si="0"/>
        <v>0</v>
      </c>
      <c r="G49" s="116">
        <f t="shared" si="1"/>
        <v>0</v>
      </c>
    </row>
    <row r="50" spans="1:7" ht="15" customHeight="1">
      <c r="A50" s="115" t="s">
        <v>1503</v>
      </c>
      <c r="B50" s="95" t="s">
        <v>4745</v>
      </c>
      <c r="C50" s="80" t="s">
        <v>823</v>
      </c>
      <c r="D50" s="110">
        <v>0</v>
      </c>
      <c r="E50" s="117"/>
      <c r="F50" s="116">
        <f t="shared" si="0"/>
        <v>0</v>
      </c>
      <c r="G50" s="116">
        <f t="shared" si="1"/>
        <v>0</v>
      </c>
    </row>
    <row r="51" spans="1:7" ht="15" customHeight="1">
      <c r="A51" s="115" t="s">
        <v>1504</v>
      </c>
      <c r="B51" s="95" t="s">
        <v>279</v>
      </c>
      <c r="C51" s="80" t="s">
        <v>823</v>
      </c>
      <c r="D51" s="110">
        <v>2</v>
      </c>
      <c r="E51" s="117"/>
      <c r="F51" s="116">
        <f t="shared" si="0"/>
        <v>0</v>
      </c>
      <c r="G51" s="116">
        <f t="shared" si="1"/>
        <v>0</v>
      </c>
    </row>
    <row r="52" spans="1:7" ht="15" customHeight="1">
      <c r="A52" s="115" t="s">
        <v>1505</v>
      </c>
      <c r="B52" s="95" t="s">
        <v>4528</v>
      </c>
      <c r="C52" s="80" t="s">
        <v>823</v>
      </c>
      <c r="D52" s="110">
        <v>1</v>
      </c>
      <c r="E52" s="117"/>
      <c r="F52" s="116">
        <f t="shared" si="0"/>
        <v>0</v>
      </c>
      <c r="G52" s="116">
        <f t="shared" si="1"/>
        <v>0</v>
      </c>
    </row>
    <row r="53" spans="1:7" ht="15" customHeight="1">
      <c r="A53" s="115" t="s">
        <v>1506</v>
      </c>
      <c r="B53" s="95" t="s">
        <v>4529</v>
      </c>
      <c r="C53" s="80" t="s">
        <v>823</v>
      </c>
      <c r="D53" s="110">
        <v>1</v>
      </c>
      <c r="E53" s="117"/>
      <c r="F53" s="116">
        <f t="shared" si="0"/>
        <v>0</v>
      </c>
      <c r="G53" s="116">
        <f t="shared" si="1"/>
        <v>0</v>
      </c>
    </row>
    <row r="54" spans="1:7" ht="15" customHeight="1">
      <c r="A54" s="115" t="s">
        <v>1507</v>
      </c>
      <c r="B54" s="95" t="s">
        <v>1024</v>
      </c>
      <c r="C54" s="80" t="s">
        <v>823</v>
      </c>
      <c r="D54" s="110">
        <v>1</v>
      </c>
      <c r="E54" s="117"/>
      <c r="F54" s="116">
        <f t="shared" si="0"/>
        <v>0</v>
      </c>
      <c r="G54" s="116">
        <f t="shared" si="1"/>
        <v>0</v>
      </c>
    </row>
    <row r="55" spans="1:7" ht="15" customHeight="1">
      <c r="A55" s="115" t="s">
        <v>1508</v>
      </c>
      <c r="B55" s="95" t="s">
        <v>376</v>
      </c>
      <c r="C55" s="80" t="s">
        <v>823</v>
      </c>
      <c r="D55" s="110">
        <v>1</v>
      </c>
      <c r="E55" s="117"/>
      <c r="F55" s="116">
        <f t="shared" si="0"/>
        <v>0</v>
      </c>
      <c r="G55" s="116">
        <f t="shared" si="1"/>
        <v>0</v>
      </c>
    </row>
    <row r="56" spans="1:7" ht="15" customHeight="1">
      <c r="A56" s="115" t="s">
        <v>1509</v>
      </c>
      <c r="B56" s="95" t="s">
        <v>4797</v>
      </c>
      <c r="C56" s="80" t="s">
        <v>823</v>
      </c>
      <c r="D56" s="110">
        <v>1</v>
      </c>
      <c r="E56" s="117"/>
      <c r="F56" s="116">
        <f t="shared" si="0"/>
        <v>0</v>
      </c>
      <c r="G56" s="116">
        <f t="shared" si="1"/>
        <v>0</v>
      </c>
    </row>
    <row r="57" spans="1:7" ht="15" customHeight="1">
      <c r="A57" s="115" t="s">
        <v>1510</v>
      </c>
      <c r="B57" s="95" t="s">
        <v>4746</v>
      </c>
      <c r="C57" s="80" t="s">
        <v>823</v>
      </c>
      <c r="D57" s="110">
        <v>1</v>
      </c>
      <c r="E57" s="117"/>
      <c r="F57" s="116">
        <f t="shared" si="0"/>
        <v>0</v>
      </c>
      <c r="G57" s="116">
        <f t="shared" si="1"/>
        <v>0</v>
      </c>
    </row>
    <row r="58" spans="1:7" ht="15" customHeight="1">
      <c r="A58" s="115" t="s">
        <v>1511</v>
      </c>
      <c r="B58" s="95" t="s">
        <v>4510</v>
      </c>
      <c r="C58" s="80" t="s">
        <v>823</v>
      </c>
      <c r="D58" s="110">
        <v>0</v>
      </c>
      <c r="E58" s="117"/>
      <c r="F58" s="116">
        <f t="shared" si="0"/>
        <v>0</v>
      </c>
      <c r="G58" s="116">
        <f t="shared" si="1"/>
        <v>0</v>
      </c>
    </row>
    <row r="59" spans="1:7" ht="15" customHeight="1">
      <c r="A59" s="115" t="s">
        <v>1512</v>
      </c>
      <c r="B59" s="95" t="s">
        <v>4511</v>
      </c>
      <c r="C59" s="80" t="s">
        <v>823</v>
      </c>
      <c r="D59" s="110">
        <v>0</v>
      </c>
      <c r="E59" s="117"/>
      <c r="F59" s="116">
        <f t="shared" si="0"/>
        <v>0</v>
      </c>
      <c r="G59" s="116">
        <f t="shared" si="1"/>
        <v>0</v>
      </c>
    </row>
    <row r="60" spans="1:7" ht="15" customHeight="1">
      <c r="A60" s="115" t="s">
        <v>1513</v>
      </c>
      <c r="B60" s="95" t="s">
        <v>4512</v>
      </c>
      <c r="C60" s="80" t="s">
        <v>823</v>
      </c>
      <c r="D60" s="110">
        <v>0</v>
      </c>
      <c r="E60" s="117"/>
      <c r="F60" s="116">
        <f t="shared" si="0"/>
        <v>0</v>
      </c>
      <c r="G60" s="116">
        <f t="shared" si="1"/>
        <v>0</v>
      </c>
    </row>
    <row r="61" spans="1:7" ht="15" customHeight="1">
      <c r="A61" s="115" t="s">
        <v>1514</v>
      </c>
      <c r="B61" s="95" t="s">
        <v>4514</v>
      </c>
      <c r="C61" s="80" t="s">
        <v>823</v>
      </c>
      <c r="D61" s="110">
        <v>2</v>
      </c>
      <c r="E61" s="117"/>
      <c r="F61" s="116">
        <f t="shared" si="0"/>
        <v>0</v>
      </c>
      <c r="G61" s="116">
        <f t="shared" si="1"/>
        <v>0</v>
      </c>
    </row>
    <row r="62" spans="1:7" ht="15" customHeight="1">
      <c r="A62" s="115" t="s">
        <v>1515</v>
      </c>
      <c r="B62" s="95" t="s">
        <v>4515</v>
      </c>
      <c r="C62" s="80" t="s">
        <v>823</v>
      </c>
      <c r="D62" s="110">
        <v>1</v>
      </c>
      <c r="E62" s="117"/>
      <c r="F62" s="116">
        <f t="shared" si="0"/>
        <v>0</v>
      </c>
      <c r="G62" s="116">
        <f t="shared" si="1"/>
        <v>0</v>
      </c>
    </row>
    <row r="63" spans="1:7" ht="15" customHeight="1">
      <c r="A63" s="115" t="s">
        <v>1516</v>
      </c>
      <c r="B63" s="95" t="s">
        <v>341</v>
      </c>
      <c r="C63" s="80" t="s">
        <v>823</v>
      </c>
      <c r="D63" s="110">
        <v>4</v>
      </c>
      <c r="E63" s="117"/>
      <c r="F63" s="116">
        <f t="shared" si="0"/>
        <v>0</v>
      </c>
      <c r="G63" s="116">
        <f t="shared" si="1"/>
        <v>0</v>
      </c>
    </row>
    <row r="64" spans="1:7" ht="15" customHeight="1">
      <c r="A64" s="115" t="s">
        <v>1517</v>
      </c>
      <c r="B64" s="95" t="s">
        <v>4747</v>
      </c>
      <c r="C64" s="80" t="s">
        <v>823</v>
      </c>
      <c r="D64" s="110">
        <v>4</v>
      </c>
      <c r="E64" s="117"/>
      <c r="F64" s="116">
        <f t="shared" si="0"/>
        <v>0</v>
      </c>
      <c r="G64" s="116">
        <f t="shared" si="1"/>
        <v>0</v>
      </c>
    </row>
    <row r="65" spans="1:7" ht="15" customHeight="1">
      <c r="A65" s="115" t="s">
        <v>1518</v>
      </c>
      <c r="B65" s="95" t="s">
        <v>342</v>
      </c>
      <c r="C65" s="80" t="s">
        <v>823</v>
      </c>
      <c r="D65" s="110">
        <v>2</v>
      </c>
      <c r="E65" s="117"/>
      <c r="F65" s="116">
        <f t="shared" si="0"/>
        <v>0</v>
      </c>
      <c r="G65" s="116">
        <f t="shared" si="1"/>
        <v>0</v>
      </c>
    </row>
    <row r="66" spans="1:7" ht="15" customHeight="1">
      <c r="A66" s="115" t="s">
        <v>1519</v>
      </c>
      <c r="B66" s="95" t="s">
        <v>4798</v>
      </c>
      <c r="C66" s="80" t="s">
        <v>823</v>
      </c>
      <c r="D66" s="110">
        <v>1</v>
      </c>
      <c r="E66" s="117"/>
      <c r="F66" s="116">
        <f t="shared" si="0"/>
        <v>0</v>
      </c>
      <c r="G66" s="116">
        <f t="shared" si="1"/>
        <v>0</v>
      </c>
    </row>
    <row r="67" spans="1:7" ht="15" customHeight="1">
      <c r="A67" s="115" t="s">
        <v>1520</v>
      </c>
      <c r="B67" s="95" t="s">
        <v>4516</v>
      </c>
      <c r="C67" s="80" t="s">
        <v>823</v>
      </c>
      <c r="D67" s="110">
        <v>1</v>
      </c>
      <c r="E67" s="117"/>
      <c r="F67" s="116">
        <f t="shared" si="0"/>
        <v>0</v>
      </c>
      <c r="G67" s="116">
        <f t="shared" si="1"/>
        <v>0</v>
      </c>
    </row>
    <row r="68" spans="1:7" ht="15" customHeight="1">
      <c r="A68" s="115" t="s">
        <v>1521</v>
      </c>
      <c r="B68" s="95" t="s">
        <v>786</v>
      </c>
      <c r="C68" s="80" t="s">
        <v>823</v>
      </c>
      <c r="D68" s="110">
        <v>1</v>
      </c>
      <c r="E68" s="117"/>
      <c r="F68" s="116">
        <f aca="true" t="shared" si="2" ref="F68:F131">SUM(E68*1.2)</f>
        <v>0</v>
      </c>
      <c r="G68" s="116">
        <f aca="true" t="shared" si="3" ref="G68:G131">SUM(D68*E68)</f>
        <v>0</v>
      </c>
    </row>
    <row r="69" spans="1:7" ht="15" customHeight="1">
      <c r="A69" s="115" t="s">
        <v>1522</v>
      </c>
      <c r="B69" s="95" t="s">
        <v>305</v>
      </c>
      <c r="C69" s="80" t="s">
        <v>823</v>
      </c>
      <c r="D69" s="110">
        <v>6</v>
      </c>
      <c r="E69" s="117"/>
      <c r="F69" s="116">
        <f t="shared" si="2"/>
        <v>0</v>
      </c>
      <c r="G69" s="116">
        <f t="shared" si="3"/>
        <v>0</v>
      </c>
    </row>
    <row r="70" spans="1:7" ht="15" customHeight="1">
      <c r="A70" s="115" t="s">
        <v>1523</v>
      </c>
      <c r="B70" s="95" t="s">
        <v>286</v>
      </c>
      <c r="C70" s="80" t="s">
        <v>823</v>
      </c>
      <c r="D70" s="110">
        <v>1</v>
      </c>
      <c r="E70" s="117"/>
      <c r="F70" s="116">
        <f t="shared" si="2"/>
        <v>0</v>
      </c>
      <c r="G70" s="116">
        <f t="shared" si="3"/>
        <v>0</v>
      </c>
    </row>
    <row r="71" spans="1:7" ht="15" customHeight="1">
      <c r="A71" s="115" t="s">
        <v>1524</v>
      </c>
      <c r="B71" s="95" t="s">
        <v>267</v>
      </c>
      <c r="C71" s="80" t="s">
        <v>823</v>
      </c>
      <c r="D71" s="110">
        <v>2</v>
      </c>
      <c r="E71" s="117"/>
      <c r="F71" s="116">
        <f t="shared" si="2"/>
        <v>0</v>
      </c>
      <c r="G71" s="116">
        <f t="shared" si="3"/>
        <v>0</v>
      </c>
    </row>
    <row r="72" spans="1:7" ht="15" customHeight="1">
      <c r="A72" s="115" t="s">
        <v>1525</v>
      </c>
      <c r="B72" s="95" t="s">
        <v>372</v>
      </c>
      <c r="C72" s="80" t="s">
        <v>823</v>
      </c>
      <c r="D72" s="110">
        <v>6</v>
      </c>
      <c r="E72" s="117"/>
      <c r="F72" s="116">
        <f t="shared" si="2"/>
        <v>0</v>
      </c>
      <c r="G72" s="116">
        <f t="shared" si="3"/>
        <v>0</v>
      </c>
    </row>
    <row r="73" spans="1:7" ht="15" customHeight="1">
      <c r="A73" s="115" t="s">
        <v>1526</v>
      </c>
      <c r="B73" s="95" t="s">
        <v>4799</v>
      </c>
      <c r="C73" s="80" t="s">
        <v>823</v>
      </c>
      <c r="D73" s="110">
        <v>2</v>
      </c>
      <c r="E73" s="117"/>
      <c r="F73" s="116">
        <f t="shared" si="2"/>
        <v>0</v>
      </c>
      <c r="G73" s="116">
        <f t="shared" si="3"/>
        <v>0</v>
      </c>
    </row>
    <row r="74" spans="1:7" ht="15" customHeight="1">
      <c r="A74" s="115" t="s">
        <v>1527</v>
      </c>
      <c r="B74" s="95" t="s">
        <v>4800</v>
      </c>
      <c r="C74" s="80" t="s">
        <v>823</v>
      </c>
      <c r="D74" s="110">
        <v>1</v>
      </c>
      <c r="E74" s="117"/>
      <c r="F74" s="116">
        <f t="shared" si="2"/>
        <v>0</v>
      </c>
      <c r="G74" s="116">
        <f t="shared" si="3"/>
        <v>0</v>
      </c>
    </row>
    <row r="75" spans="1:7" ht="15" customHeight="1">
      <c r="A75" s="115" t="s">
        <v>1528</v>
      </c>
      <c r="B75" s="95" t="s">
        <v>317</v>
      </c>
      <c r="C75" s="80" t="s">
        <v>823</v>
      </c>
      <c r="D75" s="110">
        <v>10</v>
      </c>
      <c r="E75" s="117"/>
      <c r="F75" s="116">
        <f t="shared" si="2"/>
        <v>0</v>
      </c>
      <c r="G75" s="116">
        <f t="shared" si="3"/>
        <v>0</v>
      </c>
    </row>
    <row r="76" spans="1:7" ht="15" customHeight="1">
      <c r="A76" s="115" t="s">
        <v>1529</v>
      </c>
      <c r="B76" s="95" t="s">
        <v>329</v>
      </c>
      <c r="C76" s="80" t="s">
        <v>823</v>
      </c>
      <c r="D76" s="110">
        <v>1</v>
      </c>
      <c r="E76" s="117"/>
      <c r="F76" s="116">
        <f t="shared" si="2"/>
        <v>0</v>
      </c>
      <c r="G76" s="116">
        <f t="shared" si="3"/>
        <v>0</v>
      </c>
    </row>
    <row r="77" spans="1:7" ht="15" customHeight="1">
      <c r="A77" s="115" t="s">
        <v>1530</v>
      </c>
      <c r="B77" s="95" t="s">
        <v>4749</v>
      </c>
      <c r="C77" s="80" t="s">
        <v>823</v>
      </c>
      <c r="D77" s="110">
        <v>1</v>
      </c>
      <c r="E77" s="117"/>
      <c r="F77" s="116">
        <f t="shared" si="2"/>
        <v>0</v>
      </c>
      <c r="G77" s="116">
        <f t="shared" si="3"/>
        <v>0</v>
      </c>
    </row>
    <row r="78" spans="1:7" ht="15" customHeight="1">
      <c r="A78" s="115" t="s">
        <v>1531</v>
      </c>
      <c r="B78" s="95" t="s">
        <v>314</v>
      </c>
      <c r="C78" s="80" t="s">
        <v>823</v>
      </c>
      <c r="D78" s="110">
        <v>2</v>
      </c>
      <c r="E78" s="117"/>
      <c r="F78" s="116">
        <f t="shared" si="2"/>
        <v>0</v>
      </c>
      <c r="G78" s="116">
        <f t="shared" si="3"/>
        <v>0</v>
      </c>
    </row>
    <row r="79" spans="1:7" ht="15" customHeight="1">
      <c r="A79" s="115" t="s">
        <v>1532</v>
      </c>
      <c r="B79" s="95" t="s">
        <v>4801</v>
      </c>
      <c r="C79" s="80" t="s">
        <v>823</v>
      </c>
      <c r="D79" s="110">
        <v>2</v>
      </c>
      <c r="E79" s="117"/>
      <c r="F79" s="116">
        <f t="shared" si="2"/>
        <v>0</v>
      </c>
      <c r="G79" s="116">
        <f t="shared" si="3"/>
        <v>0</v>
      </c>
    </row>
    <row r="80" spans="1:7" ht="15" customHeight="1">
      <c r="A80" s="115" t="s">
        <v>1533</v>
      </c>
      <c r="B80" s="95" t="s">
        <v>4802</v>
      </c>
      <c r="C80" s="80" t="s">
        <v>823</v>
      </c>
      <c r="D80" s="110">
        <v>0</v>
      </c>
      <c r="E80" s="117"/>
      <c r="F80" s="116">
        <f t="shared" si="2"/>
        <v>0</v>
      </c>
      <c r="G80" s="116">
        <f t="shared" si="3"/>
        <v>0</v>
      </c>
    </row>
    <row r="81" spans="1:7" ht="15" customHeight="1">
      <c r="A81" s="115" t="s">
        <v>1534</v>
      </c>
      <c r="B81" s="95" t="s">
        <v>642</v>
      </c>
      <c r="C81" s="80" t="s">
        <v>823</v>
      </c>
      <c r="D81" s="110">
        <v>2</v>
      </c>
      <c r="E81" s="117"/>
      <c r="F81" s="116">
        <f t="shared" si="2"/>
        <v>0</v>
      </c>
      <c r="G81" s="116">
        <f t="shared" si="3"/>
        <v>0</v>
      </c>
    </row>
    <row r="82" spans="1:7" ht="15" customHeight="1">
      <c r="A82" s="115" t="s">
        <v>1535</v>
      </c>
      <c r="B82" s="95" t="s">
        <v>4803</v>
      </c>
      <c r="C82" s="80" t="s">
        <v>823</v>
      </c>
      <c r="D82" s="110">
        <v>2</v>
      </c>
      <c r="E82" s="117"/>
      <c r="F82" s="116">
        <f t="shared" si="2"/>
        <v>0</v>
      </c>
      <c r="G82" s="116">
        <f t="shared" si="3"/>
        <v>0</v>
      </c>
    </row>
    <row r="83" spans="1:7" ht="15" customHeight="1">
      <c r="A83" s="115" t="s">
        <v>1536</v>
      </c>
      <c r="B83" s="95" t="s">
        <v>4804</v>
      </c>
      <c r="C83" s="80" t="s">
        <v>823</v>
      </c>
      <c r="D83" s="110">
        <v>2</v>
      </c>
      <c r="E83" s="117"/>
      <c r="F83" s="116">
        <f t="shared" si="2"/>
        <v>0</v>
      </c>
      <c r="G83" s="116">
        <f t="shared" si="3"/>
        <v>0</v>
      </c>
    </row>
    <row r="84" spans="1:7" ht="15" customHeight="1">
      <c r="A84" s="115" t="s">
        <v>1537</v>
      </c>
      <c r="B84" s="95" t="s">
        <v>4805</v>
      </c>
      <c r="C84" s="80" t="s">
        <v>823</v>
      </c>
      <c r="D84" s="110">
        <v>2</v>
      </c>
      <c r="E84" s="117"/>
      <c r="F84" s="116">
        <f t="shared" si="2"/>
        <v>0</v>
      </c>
      <c r="G84" s="116">
        <f t="shared" si="3"/>
        <v>0</v>
      </c>
    </row>
    <row r="85" spans="1:7" ht="15" customHeight="1">
      <c r="A85" s="115" t="s">
        <v>1538</v>
      </c>
      <c r="B85" s="95" t="s">
        <v>4521</v>
      </c>
      <c r="C85" s="80" t="s">
        <v>823</v>
      </c>
      <c r="D85" s="110">
        <v>1</v>
      </c>
      <c r="E85" s="117"/>
      <c r="F85" s="116">
        <f t="shared" si="2"/>
        <v>0</v>
      </c>
      <c r="G85" s="116">
        <f t="shared" si="3"/>
        <v>0</v>
      </c>
    </row>
    <row r="86" spans="1:7" ht="15" customHeight="1">
      <c r="A86" s="115" t="s">
        <v>1539</v>
      </c>
      <c r="B86" s="95" t="s">
        <v>4522</v>
      </c>
      <c r="C86" s="80" t="s">
        <v>823</v>
      </c>
      <c r="D86" s="110">
        <v>2</v>
      </c>
      <c r="E86" s="117"/>
      <c r="F86" s="116">
        <f t="shared" si="2"/>
        <v>0</v>
      </c>
      <c r="G86" s="116">
        <f t="shared" si="3"/>
        <v>0</v>
      </c>
    </row>
    <row r="87" spans="1:7" ht="15" customHeight="1">
      <c r="A87" s="115" t="s">
        <v>1540</v>
      </c>
      <c r="B87" s="95" t="s">
        <v>4750</v>
      </c>
      <c r="C87" s="80" t="s">
        <v>1165</v>
      </c>
      <c r="D87" s="110">
        <v>1</v>
      </c>
      <c r="E87" s="117"/>
      <c r="F87" s="116">
        <f t="shared" si="2"/>
        <v>0</v>
      </c>
      <c r="G87" s="116">
        <f t="shared" si="3"/>
        <v>0</v>
      </c>
    </row>
    <row r="88" spans="1:7" ht="15" customHeight="1">
      <c r="A88" s="115" t="s">
        <v>1541</v>
      </c>
      <c r="B88" s="95" t="s">
        <v>4806</v>
      </c>
      <c r="C88" s="80" t="s">
        <v>823</v>
      </c>
      <c r="D88" s="110">
        <v>2</v>
      </c>
      <c r="E88" s="117"/>
      <c r="F88" s="116">
        <f t="shared" si="2"/>
        <v>0</v>
      </c>
      <c r="G88" s="116">
        <f t="shared" si="3"/>
        <v>0</v>
      </c>
    </row>
    <row r="89" spans="1:7" ht="15" customHeight="1">
      <c r="A89" s="115" t="s">
        <v>1542</v>
      </c>
      <c r="B89" s="95" t="s">
        <v>4807</v>
      </c>
      <c r="C89" s="80" t="s">
        <v>823</v>
      </c>
      <c r="D89" s="110">
        <v>2</v>
      </c>
      <c r="E89" s="117"/>
      <c r="F89" s="116">
        <f t="shared" si="2"/>
        <v>0</v>
      </c>
      <c r="G89" s="116">
        <f t="shared" si="3"/>
        <v>0</v>
      </c>
    </row>
    <row r="90" spans="1:7" ht="15" customHeight="1">
      <c r="A90" s="115" t="s">
        <v>1543</v>
      </c>
      <c r="B90" s="95" t="s">
        <v>4808</v>
      </c>
      <c r="C90" s="80" t="s">
        <v>823</v>
      </c>
      <c r="D90" s="110">
        <v>1</v>
      </c>
      <c r="E90" s="117"/>
      <c r="F90" s="116">
        <f t="shared" si="2"/>
        <v>0</v>
      </c>
      <c r="G90" s="116">
        <f t="shared" si="3"/>
        <v>0</v>
      </c>
    </row>
    <row r="91" spans="1:7" ht="15" customHeight="1">
      <c r="A91" s="115" t="s">
        <v>1544</v>
      </c>
      <c r="B91" s="95" t="s">
        <v>322</v>
      </c>
      <c r="C91" s="80" t="s">
        <v>823</v>
      </c>
      <c r="D91" s="110">
        <v>1</v>
      </c>
      <c r="E91" s="117"/>
      <c r="F91" s="116">
        <f t="shared" si="2"/>
        <v>0</v>
      </c>
      <c r="G91" s="116">
        <f t="shared" si="3"/>
        <v>0</v>
      </c>
    </row>
    <row r="92" spans="1:7" ht="15" customHeight="1">
      <c r="A92" s="115" t="s">
        <v>1545</v>
      </c>
      <c r="B92" s="95" t="s">
        <v>4491</v>
      </c>
      <c r="C92" s="80" t="s">
        <v>823</v>
      </c>
      <c r="D92" s="110">
        <v>1</v>
      </c>
      <c r="E92" s="117"/>
      <c r="F92" s="116">
        <f t="shared" si="2"/>
        <v>0</v>
      </c>
      <c r="G92" s="116">
        <f t="shared" si="3"/>
        <v>0</v>
      </c>
    </row>
    <row r="93" spans="1:7" ht="15" customHeight="1">
      <c r="A93" s="115" t="s">
        <v>1546</v>
      </c>
      <c r="B93" s="95" t="s">
        <v>4809</v>
      </c>
      <c r="C93" s="80" t="s">
        <v>823</v>
      </c>
      <c r="D93" s="110">
        <v>1</v>
      </c>
      <c r="E93" s="117"/>
      <c r="F93" s="116">
        <f t="shared" si="2"/>
        <v>0</v>
      </c>
      <c r="G93" s="116">
        <f t="shared" si="3"/>
        <v>0</v>
      </c>
    </row>
    <row r="94" spans="1:7" ht="15" customHeight="1">
      <c r="A94" s="115" t="s">
        <v>1547</v>
      </c>
      <c r="B94" s="95" t="s">
        <v>4751</v>
      </c>
      <c r="C94" s="80" t="s">
        <v>823</v>
      </c>
      <c r="D94" s="110">
        <v>1</v>
      </c>
      <c r="E94" s="117"/>
      <c r="F94" s="116">
        <f t="shared" si="2"/>
        <v>0</v>
      </c>
      <c r="G94" s="116">
        <f t="shared" si="3"/>
        <v>0</v>
      </c>
    </row>
    <row r="95" spans="1:7" ht="15" customHeight="1">
      <c r="A95" s="115" t="s">
        <v>1548</v>
      </c>
      <c r="B95" s="95" t="s">
        <v>4810</v>
      </c>
      <c r="C95" s="80" t="s">
        <v>823</v>
      </c>
      <c r="D95" s="110">
        <v>1</v>
      </c>
      <c r="E95" s="117"/>
      <c r="F95" s="116">
        <f t="shared" si="2"/>
        <v>0</v>
      </c>
      <c r="G95" s="116">
        <f t="shared" si="3"/>
        <v>0</v>
      </c>
    </row>
    <row r="96" spans="1:7" ht="15" customHeight="1">
      <c r="A96" s="115" t="s">
        <v>1549</v>
      </c>
      <c r="B96" s="95" t="s">
        <v>398</v>
      </c>
      <c r="C96" s="80" t="s">
        <v>823</v>
      </c>
      <c r="D96" s="110">
        <v>2</v>
      </c>
      <c r="E96" s="117"/>
      <c r="F96" s="116">
        <f t="shared" si="2"/>
        <v>0</v>
      </c>
      <c r="G96" s="116">
        <f t="shared" si="3"/>
        <v>0</v>
      </c>
    </row>
    <row r="97" spans="1:7" ht="15" customHeight="1">
      <c r="A97" s="115" t="s">
        <v>1550</v>
      </c>
      <c r="B97" s="95" t="s">
        <v>4752</v>
      </c>
      <c r="C97" s="80" t="s">
        <v>823</v>
      </c>
      <c r="D97" s="110">
        <v>1</v>
      </c>
      <c r="E97" s="117"/>
      <c r="F97" s="116">
        <f t="shared" si="2"/>
        <v>0</v>
      </c>
      <c r="G97" s="116">
        <f t="shared" si="3"/>
        <v>0</v>
      </c>
    </row>
    <row r="98" spans="1:7" ht="15" customHeight="1">
      <c r="A98" s="115" t="s">
        <v>1551</v>
      </c>
      <c r="B98" s="95" t="s">
        <v>4753</v>
      </c>
      <c r="C98" s="80" t="s">
        <v>823</v>
      </c>
      <c r="D98" s="110">
        <v>1</v>
      </c>
      <c r="E98" s="117"/>
      <c r="F98" s="116">
        <f t="shared" si="2"/>
        <v>0</v>
      </c>
      <c r="G98" s="116">
        <f t="shared" si="3"/>
        <v>0</v>
      </c>
    </row>
    <row r="99" spans="1:7" ht="15" customHeight="1">
      <c r="A99" s="115" t="s">
        <v>1552</v>
      </c>
      <c r="B99" s="95" t="s">
        <v>4754</v>
      </c>
      <c r="C99" s="80" t="s">
        <v>823</v>
      </c>
      <c r="D99" s="110">
        <v>1</v>
      </c>
      <c r="E99" s="117"/>
      <c r="F99" s="116">
        <f t="shared" si="2"/>
        <v>0</v>
      </c>
      <c r="G99" s="116">
        <f t="shared" si="3"/>
        <v>0</v>
      </c>
    </row>
    <row r="100" spans="1:7" ht="15" customHeight="1">
      <c r="A100" s="115" t="s">
        <v>1553</v>
      </c>
      <c r="B100" s="95" t="s">
        <v>4755</v>
      </c>
      <c r="C100" s="80" t="s">
        <v>823</v>
      </c>
      <c r="D100" s="110">
        <v>1</v>
      </c>
      <c r="E100" s="117"/>
      <c r="F100" s="116">
        <f t="shared" si="2"/>
        <v>0</v>
      </c>
      <c r="G100" s="116">
        <f t="shared" si="3"/>
        <v>0</v>
      </c>
    </row>
    <row r="101" spans="1:7" ht="15" customHeight="1">
      <c r="A101" s="115" t="s">
        <v>1554</v>
      </c>
      <c r="B101" s="95" t="s">
        <v>782</v>
      </c>
      <c r="C101" s="80" t="s">
        <v>823</v>
      </c>
      <c r="D101" s="110">
        <v>0</v>
      </c>
      <c r="E101" s="117"/>
      <c r="F101" s="116">
        <f t="shared" si="2"/>
        <v>0</v>
      </c>
      <c r="G101" s="116">
        <f t="shared" si="3"/>
        <v>0</v>
      </c>
    </row>
    <row r="102" spans="1:7" ht="15" customHeight="1">
      <c r="A102" s="115" t="s">
        <v>1555</v>
      </c>
      <c r="B102" s="95" t="s">
        <v>4811</v>
      </c>
      <c r="C102" s="80" t="s">
        <v>823</v>
      </c>
      <c r="D102" s="110">
        <v>1</v>
      </c>
      <c r="E102" s="117"/>
      <c r="F102" s="116">
        <f t="shared" si="2"/>
        <v>0</v>
      </c>
      <c r="G102" s="116">
        <f t="shared" si="3"/>
        <v>0</v>
      </c>
    </row>
    <row r="103" spans="1:7" ht="15" customHeight="1">
      <c r="A103" s="115" t="s">
        <v>1556</v>
      </c>
      <c r="B103" s="95" t="s">
        <v>4812</v>
      </c>
      <c r="C103" s="80" t="s">
        <v>823</v>
      </c>
      <c r="D103" s="110">
        <v>1</v>
      </c>
      <c r="E103" s="117"/>
      <c r="F103" s="116">
        <f t="shared" si="2"/>
        <v>0</v>
      </c>
      <c r="G103" s="116">
        <f t="shared" si="3"/>
        <v>0</v>
      </c>
    </row>
    <row r="104" spans="1:7" ht="15" customHeight="1">
      <c r="A104" s="115" t="s">
        <v>1557</v>
      </c>
      <c r="B104" s="95" t="s">
        <v>4483</v>
      </c>
      <c r="C104" s="80" t="s">
        <v>823</v>
      </c>
      <c r="D104" s="110">
        <v>4</v>
      </c>
      <c r="E104" s="117"/>
      <c r="F104" s="116">
        <f t="shared" si="2"/>
        <v>0</v>
      </c>
      <c r="G104" s="116">
        <f t="shared" si="3"/>
        <v>0</v>
      </c>
    </row>
    <row r="105" spans="1:7" ht="15" customHeight="1">
      <c r="A105" s="115" t="s">
        <v>1558</v>
      </c>
      <c r="B105" s="95" t="s">
        <v>4813</v>
      </c>
      <c r="C105" s="80" t="s">
        <v>823</v>
      </c>
      <c r="D105" s="110">
        <v>8</v>
      </c>
      <c r="E105" s="117"/>
      <c r="F105" s="116">
        <f t="shared" si="2"/>
        <v>0</v>
      </c>
      <c r="G105" s="116">
        <f t="shared" si="3"/>
        <v>0</v>
      </c>
    </row>
    <row r="106" spans="1:7" ht="15" customHeight="1">
      <c r="A106" s="115" t="s">
        <v>1559</v>
      </c>
      <c r="B106" s="95" t="s">
        <v>4814</v>
      </c>
      <c r="C106" s="80" t="s">
        <v>823</v>
      </c>
      <c r="D106" s="110">
        <v>1</v>
      </c>
      <c r="E106" s="117"/>
      <c r="F106" s="116">
        <f t="shared" si="2"/>
        <v>0</v>
      </c>
      <c r="G106" s="116">
        <f t="shared" si="3"/>
        <v>0</v>
      </c>
    </row>
    <row r="107" spans="1:7" ht="15" customHeight="1">
      <c r="A107" s="115" t="s">
        <v>1560</v>
      </c>
      <c r="B107" s="95" t="s">
        <v>4757</v>
      </c>
      <c r="C107" s="80" t="s">
        <v>823</v>
      </c>
      <c r="D107" s="110">
        <v>1</v>
      </c>
      <c r="E107" s="117"/>
      <c r="F107" s="116">
        <f t="shared" si="2"/>
        <v>0</v>
      </c>
      <c r="G107" s="116">
        <f t="shared" si="3"/>
        <v>0</v>
      </c>
    </row>
    <row r="108" spans="1:7" ht="15" customHeight="1">
      <c r="A108" s="115" t="s">
        <v>1561</v>
      </c>
      <c r="B108" s="95" t="s">
        <v>4815</v>
      </c>
      <c r="C108" s="80" t="s">
        <v>823</v>
      </c>
      <c r="D108" s="110">
        <v>1</v>
      </c>
      <c r="E108" s="117"/>
      <c r="F108" s="116">
        <f t="shared" si="2"/>
        <v>0</v>
      </c>
      <c r="G108" s="116">
        <f t="shared" si="3"/>
        <v>0</v>
      </c>
    </row>
    <row r="109" spans="1:7" ht="15" customHeight="1">
      <c r="A109" s="115" t="s">
        <v>1562</v>
      </c>
      <c r="B109" s="95" t="s">
        <v>391</v>
      </c>
      <c r="C109" s="80" t="s">
        <v>823</v>
      </c>
      <c r="D109" s="110">
        <v>1</v>
      </c>
      <c r="E109" s="117"/>
      <c r="F109" s="116">
        <f t="shared" si="2"/>
        <v>0</v>
      </c>
      <c r="G109" s="116">
        <f t="shared" si="3"/>
        <v>0</v>
      </c>
    </row>
    <row r="110" spans="1:7" ht="15" customHeight="1">
      <c r="A110" s="115" t="s">
        <v>1563</v>
      </c>
      <c r="B110" s="95" t="s">
        <v>4816</v>
      </c>
      <c r="C110" s="80" t="s">
        <v>823</v>
      </c>
      <c r="D110" s="110">
        <v>1</v>
      </c>
      <c r="E110" s="117"/>
      <c r="F110" s="116">
        <f t="shared" si="2"/>
        <v>0</v>
      </c>
      <c r="G110" s="116">
        <f t="shared" si="3"/>
        <v>0</v>
      </c>
    </row>
    <row r="111" spans="1:7" ht="15" customHeight="1">
      <c r="A111" s="115" t="s">
        <v>1564</v>
      </c>
      <c r="B111" s="95" t="s">
        <v>4817</v>
      </c>
      <c r="C111" s="80" t="s">
        <v>823</v>
      </c>
      <c r="D111" s="110">
        <v>1</v>
      </c>
      <c r="E111" s="117"/>
      <c r="F111" s="116">
        <f t="shared" si="2"/>
        <v>0</v>
      </c>
      <c r="G111" s="116">
        <f t="shared" si="3"/>
        <v>0</v>
      </c>
    </row>
    <row r="112" spans="1:7" ht="15" customHeight="1">
      <c r="A112" s="115" t="s">
        <v>1565</v>
      </c>
      <c r="B112" s="95" t="s">
        <v>320</v>
      </c>
      <c r="C112" s="80" t="s">
        <v>823</v>
      </c>
      <c r="D112" s="110">
        <v>1</v>
      </c>
      <c r="E112" s="117"/>
      <c r="F112" s="116">
        <f t="shared" si="2"/>
        <v>0</v>
      </c>
      <c r="G112" s="116">
        <f t="shared" si="3"/>
        <v>0</v>
      </c>
    </row>
    <row r="113" spans="1:7" ht="15" customHeight="1">
      <c r="A113" s="115" t="s">
        <v>1566</v>
      </c>
      <c r="B113" s="95" t="s">
        <v>326</v>
      </c>
      <c r="C113" s="80" t="s">
        <v>823</v>
      </c>
      <c r="D113" s="110">
        <v>2</v>
      </c>
      <c r="E113" s="117"/>
      <c r="F113" s="116">
        <f t="shared" si="2"/>
        <v>0</v>
      </c>
      <c r="G113" s="116">
        <f t="shared" si="3"/>
        <v>0</v>
      </c>
    </row>
    <row r="114" spans="1:7" ht="15" customHeight="1">
      <c r="A114" s="115" t="s">
        <v>1567</v>
      </c>
      <c r="B114" s="95" t="s">
        <v>4532</v>
      </c>
      <c r="C114" s="80" t="s">
        <v>823</v>
      </c>
      <c r="D114" s="110">
        <v>1</v>
      </c>
      <c r="E114" s="117"/>
      <c r="F114" s="116">
        <f t="shared" si="2"/>
        <v>0</v>
      </c>
      <c r="G114" s="116">
        <f t="shared" si="3"/>
        <v>0</v>
      </c>
    </row>
    <row r="115" spans="1:7" ht="15" customHeight="1">
      <c r="A115" s="115" t="s">
        <v>1568</v>
      </c>
      <c r="B115" s="95" t="s">
        <v>4818</v>
      </c>
      <c r="C115" s="80" t="s">
        <v>823</v>
      </c>
      <c r="D115" s="110">
        <v>2</v>
      </c>
      <c r="E115" s="117"/>
      <c r="F115" s="116">
        <f t="shared" si="2"/>
        <v>0</v>
      </c>
      <c r="G115" s="116">
        <f t="shared" si="3"/>
        <v>0</v>
      </c>
    </row>
    <row r="116" spans="1:7" ht="15" customHeight="1">
      <c r="A116" s="115" t="s">
        <v>1569</v>
      </c>
      <c r="B116" s="95" t="s">
        <v>4761</v>
      </c>
      <c r="C116" s="80" t="s">
        <v>823</v>
      </c>
      <c r="D116" s="110">
        <v>2</v>
      </c>
      <c r="E116" s="117"/>
      <c r="F116" s="116">
        <f t="shared" si="2"/>
        <v>0</v>
      </c>
      <c r="G116" s="116">
        <f t="shared" si="3"/>
        <v>0</v>
      </c>
    </row>
    <row r="117" spans="1:7" ht="15" customHeight="1">
      <c r="A117" s="115" t="s">
        <v>1570</v>
      </c>
      <c r="B117" s="95" t="s">
        <v>4819</v>
      </c>
      <c r="C117" s="80" t="s">
        <v>823</v>
      </c>
      <c r="D117" s="110">
        <v>100</v>
      </c>
      <c r="E117" s="117"/>
      <c r="F117" s="116">
        <f t="shared" si="2"/>
        <v>0</v>
      </c>
      <c r="G117" s="116">
        <f t="shared" si="3"/>
        <v>0</v>
      </c>
    </row>
    <row r="118" spans="1:7" ht="15" customHeight="1">
      <c r="A118" s="115" t="s">
        <v>1571</v>
      </c>
      <c r="B118" s="95" t="s">
        <v>4820</v>
      </c>
      <c r="C118" s="80" t="s">
        <v>823</v>
      </c>
      <c r="D118" s="110">
        <v>1</v>
      </c>
      <c r="E118" s="117"/>
      <c r="F118" s="116">
        <f t="shared" si="2"/>
        <v>0</v>
      </c>
      <c r="G118" s="116">
        <f t="shared" si="3"/>
        <v>0</v>
      </c>
    </row>
    <row r="119" spans="1:7" ht="15" customHeight="1">
      <c r="A119" s="115" t="s">
        <v>1572</v>
      </c>
      <c r="B119" s="95" t="s">
        <v>4762</v>
      </c>
      <c r="C119" s="80" t="s">
        <v>823</v>
      </c>
      <c r="D119" s="110">
        <v>2</v>
      </c>
      <c r="E119" s="117"/>
      <c r="F119" s="116">
        <f t="shared" si="2"/>
        <v>0</v>
      </c>
      <c r="G119" s="116">
        <f t="shared" si="3"/>
        <v>0</v>
      </c>
    </row>
    <row r="120" spans="1:7" ht="15" customHeight="1">
      <c r="A120" s="115" t="s">
        <v>1573</v>
      </c>
      <c r="B120" s="95" t="s">
        <v>4821</v>
      </c>
      <c r="C120" s="80" t="s">
        <v>823</v>
      </c>
      <c r="D120" s="110">
        <v>2</v>
      </c>
      <c r="E120" s="117"/>
      <c r="F120" s="116">
        <f t="shared" si="2"/>
        <v>0</v>
      </c>
      <c r="G120" s="116">
        <f t="shared" si="3"/>
        <v>0</v>
      </c>
    </row>
    <row r="121" spans="1:7" ht="15" customHeight="1">
      <c r="A121" s="115" t="s">
        <v>1574</v>
      </c>
      <c r="B121" s="95" t="s">
        <v>4535</v>
      </c>
      <c r="C121" s="80" t="s">
        <v>823</v>
      </c>
      <c r="D121" s="110">
        <v>2</v>
      </c>
      <c r="E121" s="117"/>
      <c r="F121" s="116">
        <f t="shared" si="2"/>
        <v>0</v>
      </c>
      <c r="G121" s="116">
        <f t="shared" si="3"/>
        <v>0</v>
      </c>
    </row>
    <row r="122" spans="1:7" ht="15" customHeight="1">
      <c r="A122" s="115" t="s">
        <v>1575</v>
      </c>
      <c r="B122" s="95" t="s">
        <v>4573</v>
      </c>
      <c r="C122" s="80" t="s">
        <v>823</v>
      </c>
      <c r="D122" s="110">
        <v>1</v>
      </c>
      <c r="E122" s="117"/>
      <c r="F122" s="116">
        <f t="shared" si="2"/>
        <v>0</v>
      </c>
      <c r="G122" s="116">
        <f t="shared" si="3"/>
        <v>0</v>
      </c>
    </row>
    <row r="123" spans="1:7" ht="15" customHeight="1">
      <c r="A123" s="115" t="s">
        <v>1576</v>
      </c>
      <c r="B123" s="95" t="s">
        <v>501</v>
      </c>
      <c r="C123" s="80" t="s">
        <v>823</v>
      </c>
      <c r="D123" s="110">
        <v>1</v>
      </c>
      <c r="E123" s="117"/>
      <c r="F123" s="116">
        <f t="shared" si="2"/>
        <v>0</v>
      </c>
      <c r="G123" s="116">
        <f t="shared" si="3"/>
        <v>0</v>
      </c>
    </row>
    <row r="124" spans="1:7" ht="15" customHeight="1">
      <c r="A124" s="115" t="s">
        <v>1577</v>
      </c>
      <c r="B124" s="95" t="s">
        <v>4763</v>
      </c>
      <c r="C124" s="80" t="s">
        <v>823</v>
      </c>
      <c r="D124" s="110">
        <v>10</v>
      </c>
      <c r="E124" s="117"/>
      <c r="F124" s="116">
        <f t="shared" si="2"/>
        <v>0</v>
      </c>
      <c r="G124" s="116">
        <f t="shared" si="3"/>
        <v>0</v>
      </c>
    </row>
    <row r="125" spans="1:7" ht="15" customHeight="1">
      <c r="A125" s="115" t="s">
        <v>1578</v>
      </c>
      <c r="B125" s="95" t="s">
        <v>4537</v>
      </c>
      <c r="C125" s="80" t="s">
        <v>823</v>
      </c>
      <c r="D125" s="110">
        <v>1</v>
      </c>
      <c r="E125" s="117"/>
      <c r="F125" s="116">
        <f t="shared" si="2"/>
        <v>0</v>
      </c>
      <c r="G125" s="116">
        <f t="shared" si="3"/>
        <v>0</v>
      </c>
    </row>
    <row r="126" spans="1:7" ht="15" customHeight="1">
      <c r="A126" s="115" t="s">
        <v>1579</v>
      </c>
      <c r="B126" s="95" t="s">
        <v>4764</v>
      </c>
      <c r="C126" s="80" t="s">
        <v>1165</v>
      </c>
      <c r="D126" s="110">
        <v>2</v>
      </c>
      <c r="E126" s="117"/>
      <c r="F126" s="116">
        <f t="shared" si="2"/>
        <v>0</v>
      </c>
      <c r="G126" s="116">
        <f t="shared" si="3"/>
        <v>0</v>
      </c>
    </row>
    <row r="127" spans="1:7" ht="15" customHeight="1">
      <c r="A127" s="115" t="s">
        <v>1580</v>
      </c>
      <c r="B127" s="95" t="s">
        <v>4765</v>
      </c>
      <c r="C127" s="80" t="s">
        <v>823</v>
      </c>
      <c r="D127" s="110">
        <v>1</v>
      </c>
      <c r="E127" s="117"/>
      <c r="F127" s="116">
        <f t="shared" si="2"/>
        <v>0</v>
      </c>
      <c r="G127" s="116">
        <f t="shared" si="3"/>
        <v>0</v>
      </c>
    </row>
    <row r="128" spans="1:7" ht="15" customHeight="1">
      <c r="A128" s="115" t="s">
        <v>1581</v>
      </c>
      <c r="B128" s="95" t="s">
        <v>4545</v>
      </c>
      <c r="C128" s="80" t="s">
        <v>823</v>
      </c>
      <c r="D128" s="110">
        <v>2</v>
      </c>
      <c r="E128" s="117"/>
      <c r="F128" s="116">
        <f t="shared" si="2"/>
        <v>0</v>
      </c>
      <c r="G128" s="116">
        <f t="shared" si="3"/>
        <v>0</v>
      </c>
    </row>
    <row r="129" spans="1:7" ht="15" customHeight="1">
      <c r="A129" s="115" t="s">
        <v>1582</v>
      </c>
      <c r="B129" s="95" t="s">
        <v>33</v>
      </c>
      <c r="C129" s="80" t="s">
        <v>823</v>
      </c>
      <c r="D129" s="110">
        <v>3</v>
      </c>
      <c r="E129" s="117"/>
      <c r="F129" s="116">
        <f t="shared" si="2"/>
        <v>0</v>
      </c>
      <c r="G129" s="116">
        <f t="shared" si="3"/>
        <v>0</v>
      </c>
    </row>
    <row r="130" spans="1:7" ht="15" customHeight="1">
      <c r="A130" s="115" t="s">
        <v>1583</v>
      </c>
      <c r="B130" s="95" t="s">
        <v>4548</v>
      </c>
      <c r="C130" s="80" t="s">
        <v>823</v>
      </c>
      <c r="D130" s="110">
        <v>1</v>
      </c>
      <c r="E130" s="117"/>
      <c r="F130" s="116">
        <f t="shared" si="2"/>
        <v>0</v>
      </c>
      <c r="G130" s="116">
        <f t="shared" si="3"/>
        <v>0</v>
      </c>
    </row>
    <row r="131" spans="1:7" ht="15" customHeight="1">
      <c r="A131" s="115" t="s">
        <v>1584</v>
      </c>
      <c r="B131" s="95" t="s">
        <v>4547</v>
      </c>
      <c r="C131" s="80" t="s">
        <v>823</v>
      </c>
      <c r="D131" s="110">
        <v>2</v>
      </c>
      <c r="E131" s="117"/>
      <c r="F131" s="116">
        <f t="shared" si="2"/>
        <v>0</v>
      </c>
      <c r="G131" s="116">
        <f t="shared" si="3"/>
        <v>0</v>
      </c>
    </row>
    <row r="132" spans="1:7" ht="15" customHeight="1">
      <c r="A132" s="115" t="s">
        <v>1585</v>
      </c>
      <c r="B132" s="95" t="s">
        <v>353</v>
      </c>
      <c r="C132" s="80" t="s">
        <v>823</v>
      </c>
      <c r="D132" s="110">
        <v>1</v>
      </c>
      <c r="E132" s="117"/>
      <c r="F132" s="116">
        <f aca="true" t="shared" si="4" ref="F132:F195">SUM(E132*1.2)</f>
        <v>0</v>
      </c>
      <c r="G132" s="116">
        <f aca="true" t="shared" si="5" ref="G132:G195">SUM(D132*E132)</f>
        <v>0</v>
      </c>
    </row>
    <row r="133" spans="1:7" ht="15" customHeight="1">
      <c r="A133" s="115" t="s">
        <v>1586</v>
      </c>
      <c r="B133" s="95" t="s">
        <v>4550</v>
      </c>
      <c r="C133" s="80" t="s">
        <v>823</v>
      </c>
      <c r="D133" s="110">
        <v>1</v>
      </c>
      <c r="E133" s="117"/>
      <c r="F133" s="116">
        <f t="shared" si="4"/>
        <v>0</v>
      </c>
      <c r="G133" s="116">
        <f t="shared" si="5"/>
        <v>0</v>
      </c>
    </row>
    <row r="134" spans="1:7" ht="15" customHeight="1">
      <c r="A134" s="115" t="s">
        <v>1587</v>
      </c>
      <c r="B134" s="95" t="s">
        <v>366</v>
      </c>
      <c r="C134" s="80" t="s">
        <v>823</v>
      </c>
      <c r="D134" s="110">
        <v>1</v>
      </c>
      <c r="E134" s="117"/>
      <c r="F134" s="116">
        <f t="shared" si="4"/>
        <v>0</v>
      </c>
      <c r="G134" s="116">
        <f t="shared" si="5"/>
        <v>0</v>
      </c>
    </row>
    <row r="135" spans="1:7" ht="15" customHeight="1">
      <c r="A135" s="115" t="s">
        <v>1588</v>
      </c>
      <c r="B135" s="95" t="s">
        <v>4822</v>
      </c>
      <c r="C135" s="80" t="s">
        <v>823</v>
      </c>
      <c r="D135" s="110">
        <v>1</v>
      </c>
      <c r="E135" s="117"/>
      <c r="F135" s="116">
        <f t="shared" si="4"/>
        <v>0</v>
      </c>
      <c r="G135" s="116">
        <f t="shared" si="5"/>
        <v>0</v>
      </c>
    </row>
    <row r="136" spans="1:7" ht="15" customHeight="1">
      <c r="A136" s="115" t="s">
        <v>1589</v>
      </c>
      <c r="B136" s="95" t="s">
        <v>4540</v>
      </c>
      <c r="C136" s="80" t="s">
        <v>823</v>
      </c>
      <c r="D136" s="110">
        <v>1</v>
      </c>
      <c r="E136" s="117"/>
      <c r="F136" s="116">
        <f t="shared" si="4"/>
        <v>0</v>
      </c>
      <c r="G136" s="116">
        <f t="shared" si="5"/>
        <v>0</v>
      </c>
    </row>
    <row r="137" spans="1:7" ht="15" customHeight="1">
      <c r="A137" s="115" t="s">
        <v>1590</v>
      </c>
      <c r="B137" s="95" t="s">
        <v>289</v>
      </c>
      <c r="C137" s="80" t="s">
        <v>823</v>
      </c>
      <c r="D137" s="110">
        <v>1</v>
      </c>
      <c r="E137" s="117"/>
      <c r="F137" s="116">
        <f t="shared" si="4"/>
        <v>0</v>
      </c>
      <c r="G137" s="116">
        <f t="shared" si="5"/>
        <v>0</v>
      </c>
    </row>
    <row r="138" spans="1:7" ht="15" customHeight="1">
      <c r="A138" s="115" t="s">
        <v>1591</v>
      </c>
      <c r="B138" s="95" t="s">
        <v>356</v>
      </c>
      <c r="C138" s="80" t="s">
        <v>823</v>
      </c>
      <c r="D138" s="110">
        <v>1</v>
      </c>
      <c r="E138" s="117"/>
      <c r="F138" s="116">
        <f t="shared" si="4"/>
        <v>0</v>
      </c>
      <c r="G138" s="116">
        <f t="shared" si="5"/>
        <v>0</v>
      </c>
    </row>
    <row r="139" spans="1:7" ht="15" customHeight="1">
      <c r="A139" s="115" t="s">
        <v>1592</v>
      </c>
      <c r="B139" s="95" t="s">
        <v>4823</v>
      </c>
      <c r="C139" s="80" t="s">
        <v>823</v>
      </c>
      <c r="D139" s="110">
        <v>1</v>
      </c>
      <c r="E139" s="117"/>
      <c r="F139" s="116">
        <f t="shared" si="4"/>
        <v>0</v>
      </c>
      <c r="G139" s="116">
        <f t="shared" si="5"/>
        <v>0</v>
      </c>
    </row>
    <row r="140" spans="1:7" ht="15" customHeight="1">
      <c r="A140" s="115" t="s">
        <v>1593</v>
      </c>
      <c r="B140" s="95" t="s">
        <v>4551</v>
      </c>
      <c r="C140" s="80" t="s">
        <v>823</v>
      </c>
      <c r="D140" s="110">
        <v>1</v>
      </c>
      <c r="E140" s="117"/>
      <c r="F140" s="116">
        <f t="shared" si="4"/>
        <v>0</v>
      </c>
      <c r="G140" s="116">
        <f t="shared" si="5"/>
        <v>0</v>
      </c>
    </row>
    <row r="141" spans="1:7" ht="15" customHeight="1">
      <c r="A141" s="115" t="s">
        <v>1594</v>
      </c>
      <c r="B141" s="95" t="s">
        <v>4541</v>
      </c>
      <c r="C141" s="80" t="s">
        <v>823</v>
      </c>
      <c r="D141" s="110">
        <v>1</v>
      </c>
      <c r="E141" s="117"/>
      <c r="F141" s="116">
        <f t="shared" si="4"/>
        <v>0</v>
      </c>
      <c r="G141" s="116">
        <f t="shared" si="5"/>
        <v>0</v>
      </c>
    </row>
    <row r="142" spans="1:7" ht="15" customHeight="1">
      <c r="A142" s="115" t="s">
        <v>1595</v>
      </c>
      <c r="B142" s="95" t="s">
        <v>4824</v>
      </c>
      <c r="C142" s="80" t="s">
        <v>823</v>
      </c>
      <c r="D142" s="110">
        <v>1</v>
      </c>
      <c r="E142" s="117"/>
      <c r="F142" s="116">
        <f t="shared" si="4"/>
        <v>0</v>
      </c>
      <c r="G142" s="116">
        <f t="shared" si="5"/>
        <v>0</v>
      </c>
    </row>
    <row r="143" spans="1:7" ht="15" customHeight="1">
      <c r="A143" s="115" t="s">
        <v>1596</v>
      </c>
      <c r="B143" s="95" t="s">
        <v>349</v>
      </c>
      <c r="C143" s="80" t="s">
        <v>823</v>
      </c>
      <c r="D143" s="110">
        <v>2</v>
      </c>
      <c r="E143" s="117"/>
      <c r="F143" s="116">
        <f t="shared" si="4"/>
        <v>0</v>
      </c>
      <c r="G143" s="116">
        <f t="shared" si="5"/>
        <v>0</v>
      </c>
    </row>
    <row r="144" spans="1:7" ht="15" customHeight="1">
      <c r="A144" s="115" t="s">
        <v>1597</v>
      </c>
      <c r="B144" s="95" t="s">
        <v>4552</v>
      </c>
      <c r="C144" s="80" t="s">
        <v>823</v>
      </c>
      <c r="D144" s="110">
        <v>1</v>
      </c>
      <c r="E144" s="117"/>
      <c r="F144" s="116">
        <f t="shared" si="4"/>
        <v>0</v>
      </c>
      <c r="G144" s="116">
        <f t="shared" si="5"/>
        <v>0</v>
      </c>
    </row>
    <row r="145" spans="1:7" ht="15" customHeight="1">
      <c r="A145" s="115" t="s">
        <v>1598</v>
      </c>
      <c r="B145" s="95" t="s">
        <v>4766</v>
      </c>
      <c r="C145" s="80" t="s">
        <v>823</v>
      </c>
      <c r="D145" s="110">
        <v>1</v>
      </c>
      <c r="E145" s="117"/>
      <c r="F145" s="116">
        <f t="shared" si="4"/>
        <v>0</v>
      </c>
      <c r="G145" s="116">
        <f t="shared" si="5"/>
        <v>0</v>
      </c>
    </row>
    <row r="146" spans="1:7" ht="15" customHeight="1">
      <c r="A146" s="115" t="s">
        <v>1599</v>
      </c>
      <c r="B146" s="95" t="s">
        <v>4825</v>
      </c>
      <c r="C146" s="80" t="s">
        <v>823</v>
      </c>
      <c r="D146" s="110">
        <v>2</v>
      </c>
      <c r="E146" s="117"/>
      <c r="F146" s="116">
        <f t="shared" si="4"/>
        <v>0</v>
      </c>
      <c r="G146" s="116">
        <f t="shared" si="5"/>
        <v>0</v>
      </c>
    </row>
    <row r="147" spans="1:7" ht="15" customHeight="1">
      <c r="A147" s="115" t="s">
        <v>1600</v>
      </c>
      <c r="B147" s="95" t="s">
        <v>4826</v>
      </c>
      <c r="C147" s="80" t="s">
        <v>823</v>
      </c>
      <c r="D147" s="110">
        <v>4</v>
      </c>
      <c r="E147" s="117"/>
      <c r="F147" s="116">
        <f t="shared" si="4"/>
        <v>0</v>
      </c>
      <c r="G147" s="116">
        <f t="shared" si="5"/>
        <v>0</v>
      </c>
    </row>
    <row r="148" spans="1:7" ht="15" customHeight="1">
      <c r="A148" s="115" t="s">
        <v>1601</v>
      </c>
      <c r="B148" s="95" t="s">
        <v>4827</v>
      </c>
      <c r="C148" s="80" t="s">
        <v>823</v>
      </c>
      <c r="D148" s="110">
        <v>4</v>
      </c>
      <c r="E148" s="117"/>
      <c r="F148" s="116">
        <f t="shared" si="4"/>
        <v>0</v>
      </c>
      <c r="G148" s="116">
        <f t="shared" si="5"/>
        <v>0</v>
      </c>
    </row>
    <row r="149" spans="1:7" ht="15" customHeight="1">
      <c r="A149" s="115" t="s">
        <v>1602</v>
      </c>
      <c r="B149" s="95" t="s">
        <v>4546</v>
      </c>
      <c r="C149" s="80" t="s">
        <v>823</v>
      </c>
      <c r="D149" s="110">
        <v>2</v>
      </c>
      <c r="E149" s="117"/>
      <c r="F149" s="116">
        <f t="shared" si="4"/>
        <v>0</v>
      </c>
      <c r="G149" s="116">
        <f t="shared" si="5"/>
        <v>0</v>
      </c>
    </row>
    <row r="150" spans="1:7" ht="15" customHeight="1">
      <c r="A150" s="115" t="s">
        <v>1603</v>
      </c>
      <c r="B150" s="95" t="s">
        <v>361</v>
      </c>
      <c r="C150" s="80" t="s">
        <v>823</v>
      </c>
      <c r="D150" s="110">
        <v>1</v>
      </c>
      <c r="E150" s="117"/>
      <c r="F150" s="116">
        <f t="shared" si="4"/>
        <v>0</v>
      </c>
      <c r="G150" s="116">
        <f t="shared" si="5"/>
        <v>0</v>
      </c>
    </row>
    <row r="151" spans="1:7" ht="15" customHeight="1">
      <c r="A151" s="115" t="s">
        <v>1604</v>
      </c>
      <c r="B151" s="95" t="s">
        <v>602</v>
      </c>
      <c r="C151" s="80" t="s">
        <v>823</v>
      </c>
      <c r="D151" s="110">
        <v>1</v>
      </c>
      <c r="E151" s="117"/>
      <c r="F151" s="116">
        <f t="shared" si="4"/>
        <v>0</v>
      </c>
      <c r="G151" s="116">
        <f t="shared" si="5"/>
        <v>0</v>
      </c>
    </row>
    <row r="152" spans="1:7" ht="15" customHeight="1">
      <c r="A152" s="115" t="s">
        <v>1605</v>
      </c>
      <c r="B152" s="95" t="s">
        <v>4481</v>
      </c>
      <c r="C152" s="80" t="s">
        <v>823</v>
      </c>
      <c r="D152" s="110">
        <v>1</v>
      </c>
      <c r="E152" s="117"/>
      <c r="F152" s="116">
        <f t="shared" si="4"/>
        <v>0</v>
      </c>
      <c r="G152" s="116">
        <f t="shared" si="5"/>
        <v>0</v>
      </c>
    </row>
    <row r="153" spans="1:7" ht="15" customHeight="1">
      <c r="A153" s="115" t="s">
        <v>1606</v>
      </c>
      <c r="B153" s="95" t="s">
        <v>373</v>
      </c>
      <c r="C153" s="80" t="s">
        <v>823</v>
      </c>
      <c r="D153" s="110">
        <v>1</v>
      </c>
      <c r="E153" s="117"/>
      <c r="F153" s="116">
        <f t="shared" si="4"/>
        <v>0</v>
      </c>
      <c r="G153" s="116">
        <f t="shared" si="5"/>
        <v>0</v>
      </c>
    </row>
    <row r="154" spans="1:7" ht="15" customHeight="1">
      <c r="A154" s="115" t="s">
        <v>1607</v>
      </c>
      <c r="B154" s="95" t="s">
        <v>363</v>
      </c>
      <c r="C154" s="80" t="s">
        <v>823</v>
      </c>
      <c r="D154" s="110">
        <v>1</v>
      </c>
      <c r="E154" s="117"/>
      <c r="F154" s="116">
        <f t="shared" si="4"/>
        <v>0</v>
      </c>
      <c r="G154" s="116">
        <f t="shared" si="5"/>
        <v>0</v>
      </c>
    </row>
    <row r="155" spans="1:7" ht="15" customHeight="1">
      <c r="A155" s="115" t="s">
        <v>1608</v>
      </c>
      <c r="B155" s="95" t="s">
        <v>4828</v>
      </c>
      <c r="C155" s="80" t="s">
        <v>823</v>
      </c>
      <c r="D155" s="110">
        <v>1</v>
      </c>
      <c r="E155" s="117"/>
      <c r="F155" s="116">
        <f t="shared" si="4"/>
        <v>0</v>
      </c>
      <c r="G155" s="116">
        <f t="shared" si="5"/>
        <v>0</v>
      </c>
    </row>
    <row r="156" spans="1:7" ht="15" customHeight="1">
      <c r="A156" s="115" t="s">
        <v>1609</v>
      </c>
      <c r="B156" s="95" t="s">
        <v>4829</v>
      </c>
      <c r="C156" s="80" t="s">
        <v>823</v>
      </c>
      <c r="D156" s="110">
        <v>1</v>
      </c>
      <c r="E156" s="117"/>
      <c r="F156" s="116">
        <f t="shared" si="4"/>
        <v>0</v>
      </c>
      <c r="G156" s="116">
        <f t="shared" si="5"/>
        <v>0</v>
      </c>
    </row>
    <row r="157" spans="1:7" ht="15" customHeight="1">
      <c r="A157" s="115" t="s">
        <v>1610</v>
      </c>
      <c r="B157" s="95" t="s">
        <v>4830</v>
      </c>
      <c r="C157" s="80" t="s">
        <v>823</v>
      </c>
      <c r="D157" s="110">
        <v>1</v>
      </c>
      <c r="E157" s="117"/>
      <c r="F157" s="116">
        <f t="shared" si="4"/>
        <v>0</v>
      </c>
      <c r="G157" s="116">
        <f t="shared" si="5"/>
        <v>0</v>
      </c>
    </row>
    <row r="158" spans="1:7" ht="15" customHeight="1">
      <c r="A158" s="115" t="s">
        <v>1611</v>
      </c>
      <c r="B158" s="95" t="s">
        <v>4831</v>
      </c>
      <c r="C158" s="80" t="s">
        <v>823</v>
      </c>
      <c r="D158" s="110">
        <v>1</v>
      </c>
      <c r="E158" s="117"/>
      <c r="F158" s="116">
        <f t="shared" si="4"/>
        <v>0</v>
      </c>
      <c r="G158" s="116">
        <f t="shared" si="5"/>
        <v>0</v>
      </c>
    </row>
    <row r="159" spans="1:7" ht="15" customHeight="1">
      <c r="A159" s="115" t="s">
        <v>1612</v>
      </c>
      <c r="B159" s="95" t="s">
        <v>4832</v>
      </c>
      <c r="C159" s="80" t="s">
        <v>823</v>
      </c>
      <c r="D159" s="110">
        <v>1</v>
      </c>
      <c r="E159" s="117"/>
      <c r="F159" s="116">
        <f t="shared" si="4"/>
        <v>0</v>
      </c>
      <c r="G159" s="116">
        <f t="shared" si="5"/>
        <v>0</v>
      </c>
    </row>
    <row r="160" spans="1:7" ht="15" customHeight="1">
      <c r="A160" s="115" t="s">
        <v>1613</v>
      </c>
      <c r="B160" s="95" t="s">
        <v>4484</v>
      </c>
      <c r="C160" s="80" t="s">
        <v>823</v>
      </c>
      <c r="D160" s="110">
        <v>1</v>
      </c>
      <c r="E160" s="117"/>
      <c r="F160" s="116">
        <f t="shared" si="4"/>
        <v>0</v>
      </c>
      <c r="G160" s="116">
        <f t="shared" si="5"/>
        <v>0</v>
      </c>
    </row>
    <row r="161" spans="1:7" ht="15" customHeight="1">
      <c r="A161" s="115" t="s">
        <v>1614</v>
      </c>
      <c r="B161" s="95" t="s">
        <v>424</v>
      </c>
      <c r="C161" s="80" t="s">
        <v>823</v>
      </c>
      <c r="D161" s="110">
        <v>1</v>
      </c>
      <c r="E161" s="117"/>
      <c r="F161" s="116">
        <f t="shared" si="4"/>
        <v>0</v>
      </c>
      <c r="G161" s="116">
        <f t="shared" si="5"/>
        <v>0</v>
      </c>
    </row>
    <row r="162" spans="1:7" ht="15" customHeight="1">
      <c r="A162" s="115" t="s">
        <v>1615</v>
      </c>
      <c r="B162" s="95" t="s">
        <v>4554</v>
      </c>
      <c r="C162" s="80" t="s">
        <v>823</v>
      </c>
      <c r="D162" s="110">
        <v>1</v>
      </c>
      <c r="E162" s="117"/>
      <c r="F162" s="116">
        <f t="shared" si="4"/>
        <v>0</v>
      </c>
      <c r="G162" s="116">
        <f t="shared" si="5"/>
        <v>0</v>
      </c>
    </row>
    <row r="163" spans="1:7" ht="15" customHeight="1">
      <c r="A163" s="115" t="s">
        <v>1616</v>
      </c>
      <c r="B163" s="95" t="s">
        <v>640</v>
      </c>
      <c r="C163" s="80" t="s">
        <v>823</v>
      </c>
      <c r="D163" s="110">
        <v>1</v>
      </c>
      <c r="E163" s="117"/>
      <c r="F163" s="116">
        <f t="shared" si="4"/>
        <v>0</v>
      </c>
      <c r="G163" s="116">
        <f t="shared" si="5"/>
        <v>0</v>
      </c>
    </row>
    <row r="164" spans="1:7" ht="15" customHeight="1">
      <c r="A164" s="115" t="s">
        <v>1617</v>
      </c>
      <c r="B164" s="95" t="s">
        <v>4559</v>
      </c>
      <c r="C164" s="80" t="s">
        <v>823</v>
      </c>
      <c r="D164" s="110">
        <v>1</v>
      </c>
      <c r="E164" s="117"/>
      <c r="F164" s="116">
        <f t="shared" si="4"/>
        <v>0</v>
      </c>
      <c r="G164" s="116">
        <f t="shared" si="5"/>
        <v>0</v>
      </c>
    </row>
    <row r="165" spans="1:7" ht="15" customHeight="1">
      <c r="A165" s="115" t="s">
        <v>1618</v>
      </c>
      <c r="B165" s="95" t="s">
        <v>278</v>
      </c>
      <c r="C165" s="80" t="s">
        <v>823</v>
      </c>
      <c r="D165" s="110">
        <v>1</v>
      </c>
      <c r="E165" s="117"/>
      <c r="F165" s="116">
        <f t="shared" si="4"/>
        <v>0</v>
      </c>
      <c r="G165" s="116">
        <f t="shared" si="5"/>
        <v>0</v>
      </c>
    </row>
    <row r="166" spans="1:7" ht="15" customHeight="1">
      <c r="A166" s="115" t="s">
        <v>1619</v>
      </c>
      <c r="B166" s="95" t="s">
        <v>370</v>
      </c>
      <c r="C166" s="80" t="s">
        <v>823</v>
      </c>
      <c r="D166" s="110">
        <v>1</v>
      </c>
      <c r="E166" s="117"/>
      <c r="F166" s="116">
        <f t="shared" si="4"/>
        <v>0</v>
      </c>
      <c r="G166" s="116">
        <f t="shared" si="5"/>
        <v>0</v>
      </c>
    </row>
    <row r="167" spans="1:7" ht="15" customHeight="1">
      <c r="A167" s="115" t="s">
        <v>1620</v>
      </c>
      <c r="B167" s="95" t="s">
        <v>4588</v>
      </c>
      <c r="C167" s="80" t="s">
        <v>823</v>
      </c>
      <c r="D167" s="110">
        <v>1</v>
      </c>
      <c r="E167" s="117"/>
      <c r="F167" s="116">
        <f t="shared" si="4"/>
        <v>0</v>
      </c>
      <c r="G167" s="116">
        <f t="shared" si="5"/>
        <v>0</v>
      </c>
    </row>
    <row r="168" spans="1:7" ht="15" customHeight="1">
      <c r="A168" s="115" t="s">
        <v>1621</v>
      </c>
      <c r="B168" s="95" t="s">
        <v>4833</v>
      </c>
      <c r="C168" s="80" t="s">
        <v>823</v>
      </c>
      <c r="D168" s="110">
        <v>1</v>
      </c>
      <c r="E168" s="117"/>
      <c r="F168" s="116">
        <f t="shared" si="4"/>
        <v>0</v>
      </c>
      <c r="G168" s="116">
        <f t="shared" si="5"/>
        <v>0</v>
      </c>
    </row>
    <row r="169" spans="1:7" ht="15" customHeight="1">
      <c r="A169" s="115" t="s">
        <v>2108</v>
      </c>
      <c r="B169" s="95" t="s">
        <v>4587</v>
      </c>
      <c r="C169" s="80" t="s">
        <v>823</v>
      </c>
      <c r="D169" s="110">
        <v>1</v>
      </c>
      <c r="E169" s="117"/>
      <c r="F169" s="116">
        <f t="shared" si="4"/>
        <v>0</v>
      </c>
      <c r="G169" s="116">
        <f t="shared" si="5"/>
        <v>0</v>
      </c>
    </row>
    <row r="170" spans="1:7" ht="15" customHeight="1">
      <c r="A170" s="115" t="s">
        <v>2109</v>
      </c>
      <c r="B170" s="95" t="s">
        <v>4576</v>
      </c>
      <c r="C170" s="80" t="s">
        <v>823</v>
      </c>
      <c r="D170" s="110">
        <v>4</v>
      </c>
      <c r="E170" s="117"/>
      <c r="F170" s="116">
        <f t="shared" si="4"/>
        <v>0</v>
      </c>
      <c r="G170" s="116">
        <f t="shared" si="5"/>
        <v>0</v>
      </c>
    </row>
    <row r="171" spans="1:7" ht="15" customHeight="1">
      <c r="A171" s="115" t="s">
        <v>2110</v>
      </c>
      <c r="B171" s="95" t="s">
        <v>4772</v>
      </c>
      <c r="C171" s="80" t="s">
        <v>823</v>
      </c>
      <c r="D171" s="110">
        <v>1</v>
      </c>
      <c r="E171" s="117"/>
      <c r="F171" s="116">
        <f t="shared" si="4"/>
        <v>0</v>
      </c>
      <c r="G171" s="116">
        <f t="shared" si="5"/>
        <v>0</v>
      </c>
    </row>
    <row r="172" spans="1:7" ht="15" customHeight="1">
      <c r="A172" s="115" t="s">
        <v>2111</v>
      </c>
      <c r="B172" s="95" t="s">
        <v>4581</v>
      </c>
      <c r="C172" s="80" t="s">
        <v>823</v>
      </c>
      <c r="D172" s="110">
        <v>1</v>
      </c>
      <c r="E172" s="117"/>
      <c r="F172" s="116">
        <f t="shared" si="4"/>
        <v>0</v>
      </c>
      <c r="G172" s="116">
        <f t="shared" si="5"/>
        <v>0</v>
      </c>
    </row>
    <row r="173" spans="1:7" ht="15" customHeight="1">
      <c r="A173" s="115" t="s">
        <v>2112</v>
      </c>
      <c r="B173" s="95" t="s">
        <v>4773</v>
      </c>
      <c r="C173" s="80" t="s">
        <v>823</v>
      </c>
      <c r="D173" s="110">
        <v>1</v>
      </c>
      <c r="E173" s="117"/>
      <c r="F173" s="116">
        <f t="shared" si="4"/>
        <v>0</v>
      </c>
      <c r="G173" s="116">
        <f t="shared" si="5"/>
        <v>0</v>
      </c>
    </row>
    <row r="174" spans="1:7" ht="15" customHeight="1">
      <c r="A174" s="115" t="s">
        <v>2113</v>
      </c>
      <c r="B174" s="95" t="s">
        <v>4774</v>
      </c>
      <c r="C174" s="80" t="s">
        <v>823</v>
      </c>
      <c r="D174" s="110">
        <v>1</v>
      </c>
      <c r="E174" s="117"/>
      <c r="F174" s="116">
        <f t="shared" si="4"/>
        <v>0</v>
      </c>
      <c r="G174" s="116">
        <f t="shared" si="5"/>
        <v>0</v>
      </c>
    </row>
    <row r="175" spans="1:7" ht="15" customHeight="1">
      <c r="A175" s="115" t="s">
        <v>2114</v>
      </c>
      <c r="B175" s="95" t="s">
        <v>374</v>
      </c>
      <c r="C175" s="80" t="s">
        <v>823</v>
      </c>
      <c r="D175" s="110">
        <v>1</v>
      </c>
      <c r="E175" s="117"/>
      <c r="F175" s="116">
        <f t="shared" si="4"/>
        <v>0</v>
      </c>
      <c r="G175" s="116">
        <f t="shared" si="5"/>
        <v>0</v>
      </c>
    </row>
    <row r="176" spans="1:7" ht="15" customHeight="1">
      <c r="A176" s="115" t="s">
        <v>2115</v>
      </c>
      <c r="B176" s="95" t="s">
        <v>256</v>
      </c>
      <c r="C176" s="80" t="s">
        <v>823</v>
      </c>
      <c r="D176" s="110">
        <v>1</v>
      </c>
      <c r="E176" s="117"/>
      <c r="F176" s="116">
        <f t="shared" si="4"/>
        <v>0</v>
      </c>
      <c r="G176" s="116">
        <f t="shared" si="5"/>
        <v>0</v>
      </c>
    </row>
    <row r="177" spans="1:7" ht="15" customHeight="1">
      <c r="A177" s="115" t="s">
        <v>2116</v>
      </c>
      <c r="B177" s="95" t="s">
        <v>4508</v>
      </c>
      <c r="C177" s="80" t="s">
        <v>823</v>
      </c>
      <c r="D177" s="110">
        <v>1</v>
      </c>
      <c r="E177" s="117"/>
      <c r="F177" s="116">
        <f t="shared" si="4"/>
        <v>0</v>
      </c>
      <c r="G177" s="116">
        <f t="shared" si="5"/>
        <v>0</v>
      </c>
    </row>
    <row r="178" spans="1:7" ht="15" customHeight="1">
      <c r="A178" s="115" t="s">
        <v>2117</v>
      </c>
      <c r="B178" s="95" t="s">
        <v>4834</v>
      </c>
      <c r="C178" s="80" t="s">
        <v>823</v>
      </c>
      <c r="D178" s="110">
        <v>10</v>
      </c>
      <c r="E178" s="117"/>
      <c r="F178" s="116">
        <f t="shared" si="4"/>
        <v>0</v>
      </c>
      <c r="G178" s="116">
        <f t="shared" si="5"/>
        <v>0</v>
      </c>
    </row>
    <row r="179" spans="1:7" ht="15" customHeight="1">
      <c r="A179" s="115" t="s">
        <v>2118</v>
      </c>
      <c r="B179" s="95" t="s">
        <v>4835</v>
      </c>
      <c r="C179" s="80" t="s">
        <v>823</v>
      </c>
      <c r="D179" s="110">
        <v>10</v>
      </c>
      <c r="E179" s="117"/>
      <c r="F179" s="116">
        <f t="shared" si="4"/>
        <v>0</v>
      </c>
      <c r="G179" s="116">
        <f t="shared" si="5"/>
        <v>0</v>
      </c>
    </row>
    <row r="180" spans="1:7" ht="15" customHeight="1">
      <c r="A180" s="115" t="s">
        <v>2119</v>
      </c>
      <c r="B180" s="95" t="s">
        <v>4836</v>
      </c>
      <c r="C180" s="80" t="s">
        <v>823</v>
      </c>
      <c r="D180" s="110">
        <v>10</v>
      </c>
      <c r="E180" s="117"/>
      <c r="F180" s="116">
        <f t="shared" si="4"/>
        <v>0</v>
      </c>
      <c r="G180" s="116">
        <f t="shared" si="5"/>
        <v>0</v>
      </c>
    </row>
    <row r="181" spans="1:7" ht="15" customHeight="1">
      <c r="A181" s="115" t="s">
        <v>2120</v>
      </c>
      <c r="B181" s="95" t="s">
        <v>4837</v>
      </c>
      <c r="C181" s="80" t="s">
        <v>823</v>
      </c>
      <c r="D181" s="110">
        <v>10</v>
      </c>
      <c r="E181" s="117"/>
      <c r="F181" s="116">
        <f t="shared" si="4"/>
        <v>0</v>
      </c>
      <c r="G181" s="116">
        <f t="shared" si="5"/>
        <v>0</v>
      </c>
    </row>
    <row r="182" spans="1:7" ht="15" customHeight="1">
      <c r="A182" s="115" t="s">
        <v>2121</v>
      </c>
      <c r="B182" s="95" t="s">
        <v>325</v>
      </c>
      <c r="C182" s="80" t="s">
        <v>823</v>
      </c>
      <c r="D182" s="110">
        <v>1</v>
      </c>
      <c r="E182" s="117"/>
      <c r="F182" s="116">
        <f t="shared" si="4"/>
        <v>0</v>
      </c>
      <c r="G182" s="116">
        <f t="shared" si="5"/>
        <v>0</v>
      </c>
    </row>
    <row r="183" spans="1:7" ht="15" customHeight="1">
      <c r="A183" s="115" t="s">
        <v>2122</v>
      </c>
      <c r="B183" s="95" t="s">
        <v>416</v>
      </c>
      <c r="C183" s="80" t="s">
        <v>823</v>
      </c>
      <c r="D183" s="110">
        <v>0</v>
      </c>
      <c r="E183" s="117"/>
      <c r="F183" s="116">
        <f t="shared" si="4"/>
        <v>0</v>
      </c>
      <c r="G183" s="116">
        <f t="shared" si="5"/>
        <v>0</v>
      </c>
    </row>
    <row r="184" spans="1:7" ht="15" customHeight="1">
      <c r="A184" s="115" t="s">
        <v>2123</v>
      </c>
      <c r="B184" s="95" t="s">
        <v>4544</v>
      </c>
      <c r="C184" s="80" t="s">
        <v>823</v>
      </c>
      <c r="D184" s="110">
        <v>1</v>
      </c>
      <c r="E184" s="117"/>
      <c r="F184" s="116">
        <f t="shared" si="4"/>
        <v>0</v>
      </c>
      <c r="G184" s="116">
        <f t="shared" si="5"/>
        <v>0</v>
      </c>
    </row>
    <row r="185" spans="1:7" ht="15" customHeight="1">
      <c r="A185" s="115" t="s">
        <v>2124</v>
      </c>
      <c r="B185" s="95" t="s">
        <v>4480</v>
      </c>
      <c r="C185" s="80" t="s">
        <v>823</v>
      </c>
      <c r="D185" s="110">
        <v>1</v>
      </c>
      <c r="E185" s="117"/>
      <c r="F185" s="116">
        <f t="shared" si="4"/>
        <v>0</v>
      </c>
      <c r="G185" s="116">
        <f t="shared" si="5"/>
        <v>0</v>
      </c>
    </row>
    <row r="186" spans="1:7" ht="15" customHeight="1">
      <c r="A186" s="115" t="s">
        <v>2125</v>
      </c>
      <c r="B186" s="95" t="s">
        <v>432</v>
      </c>
      <c r="C186" s="80" t="s">
        <v>823</v>
      </c>
      <c r="D186" s="110">
        <v>1</v>
      </c>
      <c r="E186" s="117"/>
      <c r="F186" s="116">
        <f t="shared" si="4"/>
        <v>0</v>
      </c>
      <c r="G186" s="116">
        <f t="shared" si="5"/>
        <v>0</v>
      </c>
    </row>
    <row r="187" spans="1:7" ht="15" customHeight="1">
      <c r="A187" s="115" t="s">
        <v>2126</v>
      </c>
      <c r="B187" s="95" t="s">
        <v>618</v>
      </c>
      <c r="C187" s="80" t="s">
        <v>823</v>
      </c>
      <c r="D187" s="110">
        <v>1</v>
      </c>
      <c r="E187" s="117"/>
      <c r="F187" s="116">
        <f t="shared" si="4"/>
        <v>0</v>
      </c>
      <c r="G187" s="116">
        <f t="shared" si="5"/>
        <v>0</v>
      </c>
    </row>
    <row r="188" spans="1:7" ht="15" customHeight="1">
      <c r="A188" s="115" t="s">
        <v>2127</v>
      </c>
      <c r="B188" s="95" t="s">
        <v>4560</v>
      </c>
      <c r="C188" s="80" t="s">
        <v>823</v>
      </c>
      <c r="D188" s="110">
        <v>2</v>
      </c>
      <c r="E188" s="117"/>
      <c r="F188" s="116">
        <f t="shared" si="4"/>
        <v>0</v>
      </c>
      <c r="G188" s="116">
        <f t="shared" si="5"/>
        <v>0</v>
      </c>
    </row>
    <row r="189" spans="1:7" ht="15" customHeight="1">
      <c r="A189" s="115" t="s">
        <v>2128</v>
      </c>
      <c r="B189" s="95" t="s">
        <v>4838</v>
      </c>
      <c r="C189" s="80" t="s">
        <v>823</v>
      </c>
      <c r="D189" s="110">
        <v>3</v>
      </c>
      <c r="E189" s="117"/>
      <c r="F189" s="116">
        <f t="shared" si="4"/>
        <v>0</v>
      </c>
      <c r="G189" s="116">
        <f t="shared" si="5"/>
        <v>0</v>
      </c>
    </row>
    <row r="190" spans="1:7" ht="15" customHeight="1">
      <c r="A190" s="115" t="s">
        <v>2129</v>
      </c>
      <c r="B190" s="95" t="s">
        <v>4839</v>
      </c>
      <c r="C190" s="80" t="s">
        <v>823</v>
      </c>
      <c r="D190" s="110">
        <v>1</v>
      </c>
      <c r="E190" s="117"/>
      <c r="F190" s="116">
        <f t="shared" si="4"/>
        <v>0</v>
      </c>
      <c r="G190" s="116">
        <f t="shared" si="5"/>
        <v>0</v>
      </c>
    </row>
    <row r="191" spans="1:7" ht="15" customHeight="1">
      <c r="A191" s="115" t="s">
        <v>2130</v>
      </c>
      <c r="B191" s="95" t="s">
        <v>302</v>
      </c>
      <c r="C191" s="80" t="s">
        <v>823</v>
      </c>
      <c r="D191" s="110">
        <v>1</v>
      </c>
      <c r="E191" s="117"/>
      <c r="F191" s="116">
        <f t="shared" si="4"/>
        <v>0</v>
      </c>
      <c r="G191" s="116">
        <f t="shared" si="5"/>
        <v>0</v>
      </c>
    </row>
    <row r="192" spans="1:7" ht="15" customHeight="1">
      <c r="A192" s="115" t="s">
        <v>2131</v>
      </c>
      <c r="B192" s="95" t="s">
        <v>4840</v>
      </c>
      <c r="C192" s="80" t="s">
        <v>823</v>
      </c>
      <c r="D192" s="110">
        <v>6</v>
      </c>
      <c r="E192" s="117"/>
      <c r="F192" s="116">
        <f t="shared" si="4"/>
        <v>0</v>
      </c>
      <c r="G192" s="116">
        <f t="shared" si="5"/>
        <v>0</v>
      </c>
    </row>
    <row r="193" spans="1:7" ht="15" customHeight="1">
      <c r="A193" s="115" t="s">
        <v>2132</v>
      </c>
      <c r="B193" s="95" t="s">
        <v>4841</v>
      </c>
      <c r="C193" s="80" t="s">
        <v>823</v>
      </c>
      <c r="D193" s="110">
        <v>1</v>
      </c>
      <c r="E193" s="117"/>
      <c r="F193" s="116">
        <f t="shared" si="4"/>
        <v>0</v>
      </c>
      <c r="G193" s="116">
        <f t="shared" si="5"/>
        <v>0</v>
      </c>
    </row>
    <row r="194" spans="1:7" ht="15" customHeight="1">
      <c r="A194" s="115" t="s">
        <v>2133</v>
      </c>
      <c r="B194" s="95" t="s">
        <v>4519</v>
      </c>
      <c r="C194" s="80" t="s">
        <v>823</v>
      </c>
      <c r="D194" s="110">
        <v>2</v>
      </c>
      <c r="E194" s="117"/>
      <c r="F194" s="116">
        <f t="shared" si="4"/>
        <v>0</v>
      </c>
      <c r="G194" s="116">
        <f t="shared" si="5"/>
        <v>0</v>
      </c>
    </row>
    <row r="195" spans="1:7" ht="15" customHeight="1">
      <c r="A195" s="115" t="s">
        <v>2134</v>
      </c>
      <c r="B195" s="95" t="s">
        <v>4776</v>
      </c>
      <c r="C195" s="80" t="s">
        <v>986</v>
      </c>
      <c r="D195" s="110">
        <v>5</v>
      </c>
      <c r="E195" s="117"/>
      <c r="F195" s="116">
        <f t="shared" si="4"/>
        <v>0</v>
      </c>
      <c r="G195" s="116">
        <f t="shared" si="5"/>
        <v>0</v>
      </c>
    </row>
    <row r="196" spans="1:7" ht="15" customHeight="1">
      <c r="A196" s="115" t="s">
        <v>2135</v>
      </c>
      <c r="B196" s="95" t="s">
        <v>4781</v>
      </c>
      <c r="C196" s="80" t="s">
        <v>823</v>
      </c>
      <c r="D196" s="110">
        <v>6</v>
      </c>
      <c r="E196" s="117"/>
      <c r="F196" s="116">
        <f aca="true" t="shared" si="6" ref="F196:F214">SUM(E196*1.2)</f>
        <v>0</v>
      </c>
      <c r="G196" s="116">
        <f aca="true" t="shared" si="7" ref="G196:G214">SUM(D196*E196)</f>
        <v>0</v>
      </c>
    </row>
    <row r="197" spans="1:7" ht="15" customHeight="1">
      <c r="A197" s="115" t="s">
        <v>2136</v>
      </c>
      <c r="B197" s="95" t="s">
        <v>4777</v>
      </c>
      <c r="C197" s="80" t="s">
        <v>986</v>
      </c>
      <c r="D197" s="110">
        <v>10</v>
      </c>
      <c r="E197" s="117"/>
      <c r="F197" s="116">
        <f t="shared" si="6"/>
        <v>0</v>
      </c>
      <c r="G197" s="116">
        <f t="shared" si="7"/>
        <v>0</v>
      </c>
    </row>
    <row r="198" spans="1:7" ht="15" customHeight="1">
      <c r="A198" s="115" t="s">
        <v>2137</v>
      </c>
      <c r="B198" s="95" t="s">
        <v>4778</v>
      </c>
      <c r="C198" s="80" t="s">
        <v>986</v>
      </c>
      <c r="D198" s="110">
        <v>50</v>
      </c>
      <c r="E198" s="117"/>
      <c r="F198" s="116">
        <f t="shared" si="6"/>
        <v>0</v>
      </c>
      <c r="G198" s="116">
        <f t="shared" si="7"/>
        <v>0</v>
      </c>
    </row>
    <row r="199" spans="1:7" ht="15" customHeight="1">
      <c r="A199" s="115" t="s">
        <v>2138</v>
      </c>
      <c r="B199" s="95" t="s">
        <v>4779</v>
      </c>
      <c r="C199" s="80" t="s">
        <v>986</v>
      </c>
      <c r="D199" s="110">
        <v>10</v>
      </c>
      <c r="E199" s="117"/>
      <c r="F199" s="116">
        <f t="shared" si="6"/>
        <v>0</v>
      </c>
      <c r="G199" s="116">
        <f t="shared" si="7"/>
        <v>0</v>
      </c>
    </row>
    <row r="200" spans="1:7" ht="15" customHeight="1">
      <c r="A200" s="115" t="s">
        <v>2139</v>
      </c>
      <c r="B200" s="95" t="s">
        <v>4780</v>
      </c>
      <c r="C200" s="80" t="s">
        <v>986</v>
      </c>
      <c r="D200" s="110">
        <v>6</v>
      </c>
      <c r="E200" s="117"/>
      <c r="F200" s="116">
        <f t="shared" si="6"/>
        <v>0</v>
      </c>
      <c r="G200" s="116">
        <f t="shared" si="7"/>
        <v>0</v>
      </c>
    </row>
    <row r="201" spans="1:7" ht="15" customHeight="1">
      <c r="A201" s="115" t="s">
        <v>2140</v>
      </c>
      <c r="B201" s="95" t="s">
        <v>364</v>
      </c>
      <c r="C201" s="80" t="s">
        <v>823</v>
      </c>
      <c r="D201" s="110">
        <v>1</v>
      </c>
      <c r="E201" s="117"/>
      <c r="F201" s="116">
        <f t="shared" si="6"/>
        <v>0</v>
      </c>
      <c r="G201" s="116">
        <f t="shared" si="7"/>
        <v>0</v>
      </c>
    </row>
    <row r="202" spans="1:7" ht="15" customHeight="1">
      <c r="A202" s="115" t="s">
        <v>2141</v>
      </c>
      <c r="B202" s="95" t="s">
        <v>307</v>
      </c>
      <c r="C202" s="80" t="s">
        <v>823</v>
      </c>
      <c r="D202" s="110">
        <v>1</v>
      </c>
      <c r="E202" s="117"/>
      <c r="F202" s="116">
        <f t="shared" si="6"/>
        <v>0</v>
      </c>
      <c r="G202" s="116">
        <f t="shared" si="7"/>
        <v>0</v>
      </c>
    </row>
    <row r="203" spans="1:7" ht="15" customHeight="1">
      <c r="A203" s="115" t="s">
        <v>2142</v>
      </c>
      <c r="B203" s="95" t="s">
        <v>4842</v>
      </c>
      <c r="C203" s="80" t="s">
        <v>823</v>
      </c>
      <c r="D203" s="110">
        <v>2</v>
      </c>
      <c r="E203" s="117"/>
      <c r="F203" s="116">
        <f t="shared" si="6"/>
        <v>0</v>
      </c>
      <c r="G203" s="116">
        <f t="shared" si="7"/>
        <v>0</v>
      </c>
    </row>
    <row r="204" spans="1:7" ht="15" customHeight="1">
      <c r="A204" s="115" t="s">
        <v>2143</v>
      </c>
      <c r="B204" s="95" t="s">
        <v>4570</v>
      </c>
      <c r="C204" s="80" t="s">
        <v>823</v>
      </c>
      <c r="D204" s="110">
        <v>1</v>
      </c>
      <c r="E204" s="117"/>
      <c r="F204" s="116">
        <f t="shared" si="6"/>
        <v>0</v>
      </c>
      <c r="G204" s="116">
        <f t="shared" si="7"/>
        <v>0</v>
      </c>
    </row>
    <row r="205" spans="1:7" ht="15" customHeight="1">
      <c r="A205" s="115" t="s">
        <v>2144</v>
      </c>
      <c r="B205" s="95" t="s">
        <v>352</v>
      </c>
      <c r="C205" s="80" t="s">
        <v>823</v>
      </c>
      <c r="D205" s="110">
        <v>1</v>
      </c>
      <c r="E205" s="117"/>
      <c r="F205" s="116">
        <f t="shared" si="6"/>
        <v>0</v>
      </c>
      <c r="G205" s="116">
        <f t="shared" si="7"/>
        <v>0</v>
      </c>
    </row>
    <row r="206" spans="1:7" ht="15" customHeight="1">
      <c r="A206" s="115" t="s">
        <v>2145</v>
      </c>
      <c r="B206" s="95" t="s">
        <v>4843</v>
      </c>
      <c r="C206" s="80" t="s">
        <v>823</v>
      </c>
      <c r="D206" s="110">
        <v>2</v>
      </c>
      <c r="E206" s="117"/>
      <c r="F206" s="116">
        <f t="shared" si="6"/>
        <v>0</v>
      </c>
      <c r="G206" s="116">
        <f t="shared" si="7"/>
        <v>0</v>
      </c>
    </row>
    <row r="207" spans="1:7" ht="15" customHeight="1">
      <c r="A207" s="115" t="s">
        <v>2146</v>
      </c>
      <c r="B207" s="95" t="s">
        <v>308</v>
      </c>
      <c r="C207" s="80" t="s">
        <v>823</v>
      </c>
      <c r="D207" s="110">
        <v>2</v>
      </c>
      <c r="E207" s="117"/>
      <c r="F207" s="116">
        <f t="shared" si="6"/>
        <v>0</v>
      </c>
      <c r="G207" s="116">
        <f t="shared" si="7"/>
        <v>0</v>
      </c>
    </row>
    <row r="208" spans="1:7" ht="15" customHeight="1">
      <c r="A208" s="115" t="s">
        <v>2147</v>
      </c>
      <c r="B208" s="95" t="s">
        <v>290</v>
      </c>
      <c r="C208" s="80" t="s">
        <v>823</v>
      </c>
      <c r="D208" s="110">
        <v>1</v>
      </c>
      <c r="E208" s="117"/>
      <c r="F208" s="116">
        <f t="shared" si="6"/>
        <v>0</v>
      </c>
      <c r="G208" s="116">
        <f t="shared" si="7"/>
        <v>0</v>
      </c>
    </row>
    <row r="209" spans="1:7" ht="15" customHeight="1">
      <c r="A209" s="115" t="s">
        <v>2148</v>
      </c>
      <c r="B209" s="95" t="s">
        <v>293</v>
      </c>
      <c r="C209" s="80" t="s">
        <v>823</v>
      </c>
      <c r="D209" s="110">
        <v>1</v>
      </c>
      <c r="E209" s="117"/>
      <c r="F209" s="116">
        <f t="shared" si="6"/>
        <v>0</v>
      </c>
      <c r="G209" s="116">
        <f t="shared" si="7"/>
        <v>0</v>
      </c>
    </row>
    <row r="210" spans="1:7" ht="15" customHeight="1">
      <c r="A210" s="115" t="s">
        <v>2149</v>
      </c>
      <c r="B210" s="95" t="s">
        <v>392</v>
      </c>
      <c r="C210" s="80" t="s">
        <v>823</v>
      </c>
      <c r="D210" s="110">
        <v>4</v>
      </c>
      <c r="E210" s="117"/>
      <c r="F210" s="116">
        <f t="shared" si="6"/>
        <v>0</v>
      </c>
      <c r="G210" s="116">
        <f t="shared" si="7"/>
        <v>0</v>
      </c>
    </row>
    <row r="211" spans="1:7" ht="15" customHeight="1">
      <c r="A211" s="115" t="s">
        <v>2150</v>
      </c>
      <c r="B211" s="95" t="s">
        <v>4586</v>
      </c>
      <c r="C211" s="80" t="s">
        <v>823</v>
      </c>
      <c r="D211" s="110">
        <v>1</v>
      </c>
      <c r="E211" s="117"/>
      <c r="F211" s="116">
        <f t="shared" si="6"/>
        <v>0</v>
      </c>
      <c r="G211" s="116">
        <f t="shared" si="7"/>
        <v>0</v>
      </c>
    </row>
    <row r="212" spans="1:7" ht="15" customHeight="1">
      <c r="A212" s="115" t="s">
        <v>2151</v>
      </c>
      <c r="B212" s="95" t="s">
        <v>4568</v>
      </c>
      <c r="C212" s="80" t="s">
        <v>823</v>
      </c>
      <c r="D212" s="110">
        <v>2</v>
      </c>
      <c r="E212" s="117"/>
      <c r="F212" s="116">
        <f t="shared" si="6"/>
        <v>0</v>
      </c>
      <c r="G212" s="116">
        <f t="shared" si="7"/>
        <v>0</v>
      </c>
    </row>
    <row r="213" spans="1:7" ht="15" customHeight="1">
      <c r="A213" s="115" t="s">
        <v>2152</v>
      </c>
      <c r="B213" s="95" t="s">
        <v>4786</v>
      </c>
      <c r="C213" s="80" t="s">
        <v>823</v>
      </c>
      <c r="D213" s="110">
        <v>2</v>
      </c>
      <c r="E213" s="117"/>
      <c r="F213" s="116">
        <f t="shared" si="6"/>
        <v>0</v>
      </c>
      <c r="G213" s="116">
        <f t="shared" si="7"/>
        <v>0</v>
      </c>
    </row>
    <row r="214" spans="1:7" ht="15" customHeight="1" thickBot="1">
      <c r="A214" s="115" t="s">
        <v>2153</v>
      </c>
      <c r="B214" s="95" t="s">
        <v>4571</v>
      </c>
      <c r="C214" s="80" t="s">
        <v>823</v>
      </c>
      <c r="D214" s="110">
        <v>4</v>
      </c>
      <c r="E214" s="117"/>
      <c r="F214" s="116">
        <f t="shared" si="6"/>
        <v>0</v>
      </c>
      <c r="G214" s="116">
        <f t="shared" si="7"/>
        <v>0</v>
      </c>
    </row>
    <row r="215" spans="1:7" ht="15" customHeight="1" thickBot="1">
      <c r="A215" s="118"/>
      <c r="B215" s="81"/>
      <c r="D215" s="74"/>
      <c r="E215" s="243" t="s">
        <v>1251</v>
      </c>
      <c r="F215" s="243"/>
      <c r="G215" s="113">
        <f>SUM(G3:G214)</f>
        <v>0</v>
      </c>
    </row>
    <row r="216" spans="1:7" ht="15" customHeight="1" thickBot="1">
      <c r="A216" s="118"/>
      <c r="B216" s="81"/>
      <c r="D216" s="74"/>
      <c r="E216" s="243" t="s">
        <v>1252</v>
      </c>
      <c r="F216" s="243"/>
      <c r="G216" s="113">
        <f>SUM(G215*0.2)</f>
        <v>0</v>
      </c>
    </row>
    <row r="217" spans="1:7" ht="15" customHeight="1" thickBot="1">
      <c r="A217" s="118"/>
      <c r="B217" s="81"/>
      <c r="D217" s="74"/>
      <c r="E217" s="243" t="s">
        <v>1253</v>
      </c>
      <c r="F217" s="243"/>
      <c r="G217" s="113">
        <f>SUM(G215:G216)</f>
        <v>0</v>
      </c>
    </row>
    <row r="219" spans="1:7" ht="30" customHeight="1">
      <c r="A219" s="101" t="s">
        <v>1450</v>
      </c>
      <c r="B219" s="246" t="s">
        <v>630</v>
      </c>
      <c r="C219" s="247"/>
      <c r="D219" s="102" t="s">
        <v>1246</v>
      </c>
      <c r="E219" s="170"/>
      <c r="F219" s="170"/>
      <c r="G219" s="170"/>
    </row>
    <row r="220" spans="1:7" ht="30.75" thickBot="1">
      <c r="A220" s="104" t="s">
        <v>820</v>
      </c>
      <c r="B220" s="105" t="s">
        <v>1247</v>
      </c>
      <c r="C220" s="106" t="s">
        <v>9</v>
      </c>
      <c r="D220" s="107" t="s">
        <v>4470</v>
      </c>
      <c r="E220" s="108" t="s">
        <v>1248</v>
      </c>
      <c r="F220" s="108" t="s">
        <v>1249</v>
      </c>
      <c r="G220" s="108" t="s">
        <v>1250</v>
      </c>
    </row>
    <row r="221" spans="1:7" ht="14.25">
      <c r="A221" s="171" t="s">
        <v>2154</v>
      </c>
      <c r="B221" s="64" t="s">
        <v>256</v>
      </c>
      <c r="C221" s="65" t="s">
        <v>6</v>
      </c>
      <c r="D221" s="110">
        <v>6</v>
      </c>
      <c r="E221" s="159"/>
      <c r="F221" s="159">
        <f>SUM(E221*1.2)</f>
        <v>0</v>
      </c>
      <c r="G221" s="159">
        <f>SUM(D221*E221)</f>
        <v>0</v>
      </c>
    </row>
    <row r="222" spans="1:7" ht="14.25">
      <c r="A222" s="171" t="s">
        <v>2155</v>
      </c>
      <c r="B222" s="64" t="s">
        <v>257</v>
      </c>
      <c r="C222" s="65" t="s">
        <v>258</v>
      </c>
      <c r="D222" s="110">
        <v>40</v>
      </c>
      <c r="E222" s="69"/>
      <c r="F222" s="159">
        <f aca="true" t="shared" si="8" ref="F222:F285">SUM(E222*1.2)</f>
        <v>0</v>
      </c>
      <c r="G222" s="159">
        <f aca="true" t="shared" si="9" ref="G222:G285">SUM(D222*E222)</f>
        <v>0</v>
      </c>
    </row>
    <row r="223" spans="1:7" ht="14.25">
      <c r="A223" s="171" t="s">
        <v>2156</v>
      </c>
      <c r="B223" s="64" t="s">
        <v>259</v>
      </c>
      <c r="C223" s="65" t="s">
        <v>258</v>
      </c>
      <c r="D223" s="110">
        <v>30</v>
      </c>
      <c r="E223" s="69"/>
      <c r="F223" s="159">
        <f t="shared" si="8"/>
        <v>0</v>
      </c>
      <c r="G223" s="159">
        <f t="shared" si="9"/>
        <v>0</v>
      </c>
    </row>
    <row r="224" spans="1:7" ht="14.25">
      <c r="A224" s="171" t="s">
        <v>2157</v>
      </c>
      <c r="B224" s="64" t="s">
        <v>260</v>
      </c>
      <c r="C224" s="65" t="s">
        <v>258</v>
      </c>
      <c r="D224" s="110">
        <v>50</v>
      </c>
      <c r="E224" s="69"/>
      <c r="F224" s="159">
        <f t="shared" si="8"/>
        <v>0</v>
      </c>
      <c r="G224" s="159">
        <f t="shared" si="9"/>
        <v>0</v>
      </c>
    </row>
    <row r="225" spans="1:7" ht="14.25">
      <c r="A225" s="171" t="s">
        <v>2158</v>
      </c>
      <c r="B225" s="64" t="s">
        <v>261</v>
      </c>
      <c r="C225" s="65" t="s">
        <v>262</v>
      </c>
      <c r="D225" s="110">
        <v>8</v>
      </c>
      <c r="E225" s="69"/>
      <c r="F225" s="159">
        <f t="shared" si="8"/>
        <v>0</v>
      </c>
      <c r="G225" s="159">
        <f t="shared" si="9"/>
        <v>0</v>
      </c>
    </row>
    <row r="226" spans="1:7" ht="14.25">
      <c r="A226" s="171" t="s">
        <v>2159</v>
      </c>
      <c r="B226" s="64" t="s">
        <v>944</v>
      </c>
      <c r="C226" s="65" t="s">
        <v>258</v>
      </c>
      <c r="D226" s="110">
        <v>60</v>
      </c>
      <c r="E226" s="69"/>
      <c r="F226" s="159">
        <f t="shared" si="8"/>
        <v>0</v>
      </c>
      <c r="G226" s="159">
        <f t="shared" si="9"/>
        <v>0</v>
      </c>
    </row>
    <row r="227" spans="1:7" ht="14.25">
      <c r="A227" s="171" t="s">
        <v>2160</v>
      </c>
      <c r="B227" s="64" t="s">
        <v>631</v>
      </c>
      <c r="C227" s="65" t="s">
        <v>258</v>
      </c>
      <c r="D227" s="110">
        <v>50</v>
      </c>
      <c r="E227" s="69"/>
      <c r="F227" s="159">
        <f t="shared" si="8"/>
        <v>0</v>
      </c>
      <c r="G227" s="159">
        <f t="shared" si="9"/>
        <v>0</v>
      </c>
    </row>
    <row r="228" spans="1:7" ht="14.25">
      <c r="A228" s="171" t="s">
        <v>2161</v>
      </c>
      <c r="B228" s="64" t="s">
        <v>264</v>
      </c>
      <c r="C228" s="65" t="s">
        <v>258</v>
      </c>
      <c r="D228" s="110">
        <v>4</v>
      </c>
      <c r="E228" s="69"/>
      <c r="F228" s="159">
        <f t="shared" si="8"/>
        <v>0</v>
      </c>
      <c r="G228" s="159">
        <f t="shared" si="9"/>
        <v>0</v>
      </c>
    </row>
    <row r="229" spans="1:7" ht="14.25">
      <c r="A229" s="171" t="s">
        <v>2162</v>
      </c>
      <c r="B229" s="64" t="s">
        <v>267</v>
      </c>
      <c r="C229" s="65" t="s">
        <v>7</v>
      </c>
      <c r="D229" s="110">
        <v>1</v>
      </c>
      <c r="E229" s="69"/>
      <c r="F229" s="159">
        <f t="shared" si="8"/>
        <v>0</v>
      </c>
      <c r="G229" s="159">
        <f t="shared" si="9"/>
        <v>0</v>
      </c>
    </row>
    <row r="230" spans="1:7" ht="14.25">
      <c r="A230" s="171" t="s">
        <v>2163</v>
      </c>
      <c r="B230" s="64" t="s">
        <v>269</v>
      </c>
      <c r="C230" s="65" t="s">
        <v>270</v>
      </c>
      <c r="D230" s="110">
        <v>2</v>
      </c>
      <c r="E230" s="69"/>
      <c r="F230" s="159">
        <f t="shared" si="8"/>
        <v>0</v>
      </c>
      <c r="G230" s="159">
        <f t="shared" si="9"/>
        <v>0</v>
      </c>
    </row>
    <row r="231" spans="1:7" ht="14.25">
      <c r="A231" s="171" t="s">
        <v>2164</v>
      </c>
      <c r="B231" s="64" t="s">
        <v>271</v>
      </c>
      <c r="C231" s="65" t="s">
        <v>7</v>
      </c>
      <c r="D231" s="110">
        <v>2</v>
      </c>
      <c r="E231" s="69"/>
      <c r="F231" s="159">
        <f t="shared" si="8"/>
        <v>0</v>
      </c>
      <c r="G231" s="159">
        <f t="shared" si="9"/>
        <v>0</v>
      </c>
    </row>
    <row r="232" spans="1:7" ht="14.25">
      <c r="A232" s="171" t="s">
        <v>2165</v>
      </c>
      <c r="B232" s="64" t="s">
        <v>272</v>
      </c>
      <c r="C232" s="65" t="s">
        <v>7</v>
      </c>
      <c r="D232" s="110">
        <v>2</v>
      </c>
      <c r="E232" s="69"/>
      <c r="F232" s="159">
        <f t="shared" si="8"/>
        <v>0</v>
      </c>
      <c r="G232" s="159">
        <f t="shared" si="9"/>
        <v>0</v>
      </c>
    </row>
    <row r="233" spans="1:7" ht="14.25">
      <c r="A233" s="171" t="s">
        <v>2166</v>
      </c>
      <c r="B233" s="64" t="s">
        <v>273</v>
      </c>
      <c r="C233" s="65" t="s">
        <v>7</v>
      </c>
      <c r="D233" s="110">
        <v>2</v>
      </c>
      <c r="E233" s="69"/>
      <c r="F233" s="159">
        <f t="shared" si="8"/>
        <v>0</v>
      </c>
      <c r="G233" s="159">
        <f t="shared" si="9"/>
        <v>0</v>
      </c>
    </row>
    <row r="234" spans="1:7" ht="14.25">
      <c r="A234" s="171" t="s">
        <v>2167</v>
      </c>
      <c r="B234" s="64" t="s">
        <v>274</v>
      </c>
      <c r="C234" s="65" t="s">
        <v>7</v>
      </c>
      <c r="D234" s="110">
        <v>1</v>
      </c>
      <c r="E234" s="69"/>
      <c r="F234" s="159">
        <f t="shared" si="8"/>
        <v>0</v>
      </c>
      <c r="G234" s="159">
        <f t="shared" si="9"/>
        <v>0</v>
      </c>
    </row>
    <row r="235" spans="1:7" ht="14.25">
      <c r="A235" s="171" t="s">
        <v>2168</v>
      </c>
      <c r="B235" s="64" t="s">
        <v>275</v>
      </c>
      <c r="C235" s="65" t="s">
        <v>7</v>
      </c>
      <c r="D235" s="110">
        <v>1</v>
      </c>
      <c r="E235" s="69"/>
      <c r="F235" s="159">
        <f t="shared" si="8"/>
        <v>0</v>
      </c>
      <c r="G235" s="159">
        <f t="shared" si="9"/>
        <v>0</v>
      </c>
    </row>
    <row r="236" spans="1:7" ht="14.25">
      <c r="A236" s="171" t="s">
        <v>2169</v>
      </c>
      <c r="B236" s="64" t="s">
        <v>276</v>
      </c>
      <c r="C236" s="65" t="s">
        <v>7</v>
      </c>
      <c r="D236" s="110">
        <v>1</v>
      </c>
      <c r="E236" s="69"/>
      <c r="F236" s="159">
        <f t="shared" si="8"/>
        <v>0</v>
      </c>
      <c r="G236" s="159">
        <f t="shared" si="9"/>
        <v>0</v>
      </c>
    </row>
    <row r="237" spans="1:7" ht="14.25">
      <c r="A237" s="171" t="s">
        <v>2170</v>
      </c>
      <c r="B237" s="64" t="s">
        <v>277</v>
      </c>
      <c r="C237" s="65" t="s">
        <v>7</v>
      </c>
      <c r="D237" s="110">
        <v>1</v>
      </c>
      <c r="E237" s="69"/>
      <c r="F237" s="159">
        <f t="shared" si="8"/>
        <v>0</v>
      </c>
      <c r="G237" s="159">
        <f t="shared" si="9"/>
        <v>0</v>
      </c>
    </row>
    <row r="238" spans="1:7" ht="14.25">
      <c r="A238" s="171" t="s">
        <v>2171</v>
      </c>
      <c r="B238" s="64" t="s">
        <v>632</v>
      </c>
      <c r="C238" s="65" t="s">
        <v>7</v>
      </c>
      <c r="D238" s="110">
        <v>1</v>
      </c>
      <c r="E238" s="69"/>
      <c r="F238" s="159">
        <f t="shared" si="8"/>
        <v>0</v>
      </c>
      <c r="G238" s="159">
        <f t="shared" si="9"/>
        <v>0</v>
      </c>
    </row>
    <row r="239" spans="1:7" ht="14.25">
      <c r="A239" s="171" t="s">
        <v>2172</v>
      </c>
      <c r="B239" s="64" t="s">
        <v>278</v>
      </c>
      <c r="C239" s="65" t="s">
        <v>7</v>
      </c>
      <c r="D239" s="110">
        <v>1</v>
      </c>
      <c r="E239" s="69"/>
      <c r="F239" s="159">
        <f t="shared" si="8"/>
        <v>0</v>
      </c>
      <c r="G239" s="159">
        <f t="shared" si="9"/>
        <v>0</v>
      </c>
    </row>
    <row r="240" spans="1:7" ht="14.25">
      <c r="A240" s="171" t="s">
        <v>2173</v>
      </c>
      <c r="B240" s="64" t="s">
        <v>265</v>
      </c>
      <c r="C240" s="65" t="s">
        <v>7</v>
      </c>
      <c r="D240" s="110">
        <v>4</v>
      </c>
      <c r="E240" s="69"/>
      <c r="F240" s="159">
        <f t="shared" si="8"/>
        <v>0</v>
      </c>
      <c r="G240" s="159">
        <f t="shared" si="9"/>
        <v>0</v>
      </c>
    </row>
    <row r="241" spans="1:7" ht="14.25">
      <c r="A241" s="171" t="s">
        <v>2174</v>
      </c>
      <c r="B241" s="64" t="s">
        <v>266</v>
      </c>
      <c r="C241" s="65" t="s">
        <v>7</v>
      </c>
      <c r="D241" s="110">
        <v>2</v>
      </c>
      <c r="E241" s="69"/>
      <c r="F241" s="159">
        <f t="shared" si="8"/>
        <v>0</v>
      </c>
      <c r="G241" s="159">
        <f t="shared" si="9"/>
        <v>0</v>
      </c>
    </row>
    <row r="242" spans="1:7" ht="14.25">
      <c r="A242" s="171" t="s">
        <v>2175</v>
      </c>
      <c r="B242" s="64" t="s">
        <v>279</v>
      </c>
      <c r="C242" s="65" t="s">
        <v>7</v>
      </c>
      <c r="D242" s="110">
        <v>2</v>
      </c>
      <c r="E242" s="69"/>
      <c r="F242" s="159">
        <f t="shared" si="8"/>
        <v>0</v>
      </c>
      <c r="G242" s="159">
        <f t="shared" si="9"/>
        <v>0</v>
      </c>
    </row>
    <row r="243" spans="1:7" ht="14.25">
      <c r="A243" s="171" t="s">
        <v>2176</v>
      </c>
      <c r="B243" s="64" t="s">
        <v>280</v>
      </c>
      <c r="C243" s="65" t="s">
        <v>7</v>
      </c>
      <c r="D243" s="110">
        <v>12</v>
      </c>
      <c r="E243" s="69"/>
      <c r="F243" s="159">
        <f t="shared" si="8"/>
        <v>0</v>
      </c>
      <c r="G243" s="159">
        <f t="shared" si="9"/>
        <v>0</v>
      </c>
    </row>
    <row r="244" spans="1:7" ht="14.25">
      <c r="A244" s="171" t="s">
        <v>2177</v>
      </c>
      <c r="B244" s="64" t="s">
        <v>281</v>
      </c>
      <c r="C244" s="65" t="s">
        <v>7</v>
      </c>
      <c r="D244" s="110">
        <v>2</v>
      </c>
      <c r="E244" s="69"/>
      <c r="F244" s="159">
        <f t="shared" si="8"/>
        <v>0</v>
      </c>
      <c r="G244" s="159">
        <f t="shared" si="9"/>
        <v>0</v>
      </c>
    </row>
    <row r="245" spans="1:7" ht="14.25">
      <c r="A245" s="171" t="s">
        <v>2178</v>
      </c>
      <c r="B245" s="64" t="s">
        <v>633</v>
      </c>
      <c r="C245" s="65" t="s">
        <v>7</v>
      </c>
      <c r="D245" s="110">
        <v>2</v>
      </c>
      <c r="E245" s="69"/>
      <c r="F245" s="159">
        <f t="shared" si="8"/>
        <v>0</v>
      </c>
      <c r="G245" s="159">
        <f t="shared" si="9"/>
        <v>0</v>
      </c>
    </row>
    <row r="246" spans="1:7" ht="14.25">
      <c r="A246" s="171" t="s">
        <v>2179</v>
      </c>
      <c r="B246" s="64" t="s">
        <v>283</v>
      </c>
      <c r="C246" s="65" t="s">
        <v>7</v>
      </c>
      <c r="D246" s="110">
        <v>2</v>
      </c>
      <c r="E246" s="69"/>
      <c r="F246" s="159">
        <f t="shared" si="8"/>
        <v>0</v>
      </c>
      <c r="G246" s="159">
        <f t="shared" si="9"/>
        <v>0</v>
      </c>
    </row>
    <row r="247" spans="1:7" ht="14.25">
      <c r="A247" s="171" t="s">
        <v>2180</v>
      </c>
      <c r="B247" s="64" t="s">
        <v>284</v>
      </c>
      <c r="C247" s="65" t="s">
        <v>7</v>
      </c>
      <c r="D247" s="110">
        <v>1</v>
      </c>
      <c r="E247" s="69"/>
      <c r="F247" s="159">
        <f t="shared" si="8"/>
        <v>0</v>
      </c>
      <c r="G247" s="159">
        <f t="shared" si="9"/>
        <v>0</v>
      </c>
    </row>
    <row r="248" spans="1:7" ht="14.25">
      <c r="A248" s="171" t="s">
        <v>2181</v>
      </c>
      <c r="B248" s="64" t="s">
        <v>285</v>
      </c>
      <c r="C248" s="65" t="s">
        <v>7</v>
      </c>
      <c r="D248" s="110">
        <v>1</v>
      </c>
      <c r="E248" s="69"/>
      <c r="F248" s="159">
        <f t="shared" si="8"/>
        <v>0</v>
      </c>
      <c r="G248" s="159">
        <f t="shared" si="9"/>
        <v>0</v>
      </c>
    </row>
    <row r="249" spans="1:7" ht="14.25">
      <c r="A249" s="171" t="s">
        <v>3636</v>
      </c>
      <c r="B249" s="64" t="s">
        <v>286</v>
      </c>
      <c r="C249" s="65" t="s">
        <v>7</v>
      </c>
      <c r="D249" s="110">
        <v>1</v>
      </c>
      <c r="E249" s="69"/>
      <c r="F249" s="159">
        <f t="shared" si="8"/>
        <v>0</v>
      </c>
      <c r="G249" s="159">
        <f t="shared" si="9"/>
        <v>0</v>
      </c>
    </row>
    <row r="250" spans="1:7" ht="25.5">
      <c r="A250" s="171" t="s">
        <v>3637</v>
      </c>
      <c r="B250" s="64" t="s">
        <v>634</v>
      </c>
      <c r="C250" s="65" t="s">
        <v>6</v>
      </c>
      <c r="D250" s="110">
        <v>1</v>
      </c>
      <c r="E250" s="69"/>
      <c r="F250" s="159">
        <f t="shared" si="8"/>
        <v>0</v>
      </c>
      <c r="G250" s="159">
        <f t="shared" si="9"/>
        <v>0</v>
      </c>
    </row>
    <row r="251" spans="1:7" ht="14.25">
      <c r="A251" s="171" t="s">
        <v>3638</v>
      </c>
      <c r="B251" s="64" t="s">
        <v>290</v>
      </c>
      <c r="C251" s="65" t="s">
        <v>7</v>
      </c>
      <c r="D251" s="110">
        <v>1</v>
      </c>
      <c r="E251" s="69"/>
      <c r="F251" s="159">
        <f t="shared" si="8"/>
        <v>0</v>
      </c>
      <c r="G251" s="159">
        <f t="shared" si="9"/>
        <v>0</v>
      </c>
    </row>
    <row r="252" spans="1:7" ht="14.25">
      <c r="A252" s="171" t="s">
        <v>3639</v>
      </c>
      <c r="B252" s="64" t="s">
        <v>291</v>
      </c>
      <c r="C252" s="65" t="s">
        <v>7</v>
      </c>
      <c r="D252" s="110">
        <v>1</v>
      </c>
      <c r="E252" s="69"/>
      <c r="F252" s="159">
        <f t="shared" si="8"/>
        <v>0</v>
      </c>
      <c r="G252" s="159">
        <f t="shared" si="9"/>
        <v>0</v>
      </c>
    </row>
    <row r="253" spans="1:7" ht="14.25">
      <c r="A253" s="171" t="s">
        <v>3640</v>
      </c>
      <c r="B253" s="64" t="s">
        <v>292</v>
      </c>
      <c r="C253" s="65" t="s">
        <v>7</v>
      </c>
      <c r="D253" s="110">
        <v>1</v>
      </c>
      <c r="E253" s="69"/>
      <c r="F253" s="159">
        <f t="shared" si="8"/>
        <v>0</v>
      </c>
      <c r="G253" s="159">
        <f t="shared" si="9"/>
        <v>0</v>
      </c>
    </row>
    <row r="254" spans="1:7" ht="14.25">
      <c r="A254" s="171" t="s">
        <v>3641</v>
      </c>
      <c r="B254" s="64" t="s">
        <v>293</v>
      </c>
      <c r="C254" s="65" t="s">
        <v>7</v>
      </c>
      <c r="D254" s="110">
        <v>1</v>
      </c>
      <c r="E254" s="69"/>
      <c r="F254" s="159">
        <f t="shared" si="8"/>
        <v>0</v>
      </c>
      <c r="G254" s="159">
        <f t="shared" si="9"/>
        <v>0</v>
      </c>
    </row>
    <row r="255" spans="1:7" ht="14.25">
      <c r="A255" s="171" t="s">
        <v>3642</v>
      </c>
      <c r="B255" s="64" t="s">
        <v>294</v>
      </c>
      <c r="C255" s="65" t="s">
        <v>7</v>
      </c>
      <c r="D255" s="110">
        <v>2</v>
      </c>
      <c r="E255" s="69"/>
      <c r="F255" s="159">
        <f t="shared" si="8"/>
        <v>0</v>
      </c>
      <c r="G255" s="159">
        <f t="shared" si="9"/>
        <v>0</v>
      </c>
    </row>
    <row r="256" spans="1:7" ht="14.25">
      <c r="A256" s="171" t="s">
        <v>3643</v>
      </c>
      <c r="B256" s="64" t="s">
        <v>295</v>
      </c>
      <c r="C256" s="65" t="s">
        <v>7</v>
      </c>
      <c r="D256" s="110">
        <v>2</v>
      </c>
      <c r="E256" s="69"/>
      <c r="F256" s="159">
        <f t="shared" si="8"/>
        <v>0</v>
      </c>
      <c r="G256" s="159">
        <f t="shared" si="9"/>
        <v>0</v>
      </c>
    </row>
    <row r="257" spans="1:7" ht="14.25">
      <c r="A257" s="171" t="s">
        <v>3644</v>
      </c>
      <c r="B257" s="64" t="s">
        <v>296</v>
      </c>
      <c r="C257" s="65" t="s">
        <v>7</v>
      </c>
      <c r="D257" s="110">
        <v>1</v>
      </c>
      <c r="E257" s="69"/>
      <c r="F257" s="159">
        <f t="shared" si="8"/>
        <v>0</v>
      </c>
      <c r="G257" s="159">
        <f t="shared" si="9"/>
        <v>0</v>
      </c>
    </row>
    <row r="258" spans="1:7" ht="14.25">
      <c r="A258" s="171" t="s">
        <v>3645</v>
      </c>
      <c r="B258" s="64" t="s">
        <v>297</v>
      </c>
      <c r="C258" s="65" t="s">
        <v>7</v>
      </c>
      <c r="D258" s="110">
        <v>2</v>
      </c>
      <c r="E258" s="69"/>
      <c r="F258" s="159">
        <f t="shared" si="8"/>
        <v>0</v>
      </c>
      <c r="G258" s="159">
        <f t="shared" si="9"/>
        <v>0</v>
      </c>
    </row>
    <row r="259" spans="1:7" ht="14.25">
      <c r="A259" s="171" t="s">
        <v>3646</v>
      </c>
      <c r="B259" s="64" t="s">
        <v>603</v>
      </c>
      <c r="C259" s="65" t="s">
        <v>6</v>
      </c>
      <c r="D259" s="110">
        <v>1</v>
      </c>
      <c r="E259" s="69"/>
      <c r="F259" s="159">
        <f t="shared" si="8"/>
        <v>0</v>
      </c>
      <c r="G259" s="159">
        <f t="shared" si="9"/>
        <v>0</v>
      </c>
    </row>
    <row r="260" spans="1:7" ht="14.25">
      <c r="A260" s="171" t="s">
        <v>3647</v>
      </c>
      <c r="B260" s="64" t="s">
        <v>302</v>
      </c>
      <c r="C260" s="65" t="s">
        <v>7</v>
      </c>
      <c r="D260" s="110">
        <v>1</v>
      </c>
      <c r="E260" s="69"/>
      <c r="F260" s="159">
        <f t="shared" si="8"/>
        <v>0</v>
      </c>
      <c r="G260" s="159">
        <f t="shared" si="9"/>
        <v>0</v>
      </c>
    </row>
    <row r="261" spans="1:7" ht="14.25">
      <c r="A261" s="171" t="s">
        <v>3648</v>
      </c>
      <c r="B261" s="64" t="s">
        <v>303</v>
      </c>
      <c r="C261" s="65" t="s">
        <v>7</v>
      </c>
      <c r="D261" s="110">
        <v>4</v>
      </c>
      <c r="E261" s="69"/>
      <c r="F261" s="159">
        <f t="shared" si="8"/>
        <v>0</v>
      </c>
      <c r="G261" s="159">
        <f t="shared" si="9"/>
        <v>0</v>
      </c>
    </row>
    <row r="262" spans="1:7" ht="14.25">
      <c r="A262" s="171" t="s">
        <v>3649</v>
      </c>
      <c r="B262" s="64" t="s">
        <v>304</v>
      </c>
      <c r="C262" s="62" t="s">
        <v>7</v>
      </c>
      <c r="D262" s="110">
        <v>4</v>
      </c>
      <c r="E262" s="69"/>
      <c r="F262" s="159">
        <f t="shared" si="8"/>
        <v>0</v>
      </c>
      <c r="G262" s="159">
        <f t="shared" si="9"/>
        <v>0</v>
      </c>
    </row>
    <row r="263" spans="1:7" ht="14.25">
      <c r="A263" s="171" t="s">
        <v>3650</v>
      </c>
      <c r="B263" s="64" t="s">
        <v>305</v>
      </c>
      <c r="C263" s="65" t="s">
        <v>7</v>
      </c>
      <c r="D263" s="110">
        <v>1</v>
      </c>
      <c r="E263" s="69"/>
      <c r="F263" s="159">
        <f t="shared" si="8"/>
        <v>0</v>
      </c>
      <c r="G263" s="159">
        <f t="shared" si="9"/>
        <v>0</v>
      </c>
    </row>
    <row r="264" spans="1:7" ht="14.25">
      <c r="A264" s="171" t="s">
        <v>3651</v>
      </c>
      <c r="B264" s="64" t="s">
        <v>306</v>
      </c>
      <c r="C264" s="65" t="s">
        <v>7</v>
      </c>
      <c r="D264" s="110">
        <v>1</v>
      </c>
      <c r="E264" s="69"/>
      <c r="F264" s="159">
        <f t="shared" si="8"/>
        <v>0</v>
      </c>
      <c r="G264" s="159">
        <f t="shared" si="9"/>
        <v>0</v>
      </c>
    </row>
    <row r="265" spans="1:7" ht="14.25">
      <c r="A265" s="171" t="s">
        <v>3652</v>
      </c>
      <c r="B265" s="64" t="s">
        <v>307</v>
      </c>
      <c r="C265" s="65" t="s">
        <v>7</v>
      </c>
      <c r="D265" s="110">
        <v>1</v>
      </c>
      <c r="E265" s="69"/>
      <c r="F265" s="159">
        <f t="shared" si="8"/>
        <v>0</v>
      </c>
      <c r="G265" s="159">
        <f t="shared" si="9"/>
        <v>0</v>
      </c>
    </row>
    <row r="266" spans="1:7" ht="14.25">
      <c r="A266" s="171" t="s">
        <v>3653</v>
      </c>
      <c r="B266" s="64" t="s">
        <v>308</v>
      </c>
      <c r="C266" s="65" t="s">
        <v>7</v>
      </c>
      <c r="D266" s="110">
        <v>2</v>
      </c>
      <c r="E266" s="69"/>
      <c r="F266" s="159">
        <f t="shared" si="8"/>
        <v>0</v>
      </c>
      <c r="G266" s="159">
        <f t="shared" si="9"/>
        <v>0</v>
      </c>
    </row>
    <row r="267" spans="1:7" ht="14.25">
      <c r="A267" s="171" t="s">
        <v>3654</v>
      </c>
      <c r="B267" s="64" t="s">
        <v>635</v>
      </c>
      <c r="C267" s="65" t="s">
        <v>7</v>
      </c>
      <c r="D267" s="110">
        <v>1</v>
      </c>
      <c r="E267" s="69"/>
      <c r="F267" s="159">
        <f t="shared" si="8"/>
        <v>0</v>
      </c>
      <c r="G267" s="159">
        <f t="shared" si="9"/>
        <v>0</v>
      </c>
    </row>
    <row r="268" spans="1:7" ht="14.25">
      <c r="A268" s="171" t="s">
        <v>3655</v>
      </c>
      <c r="B268" s="64" t="s">
        <v>636</v>
      </c>
      <c r="C268" s="65" t="s">
        <v>7</v>
      </c>
      <c r="D268" s="110">
        <v>1</v>
      </c>
      <c r="E268" s="69"/>
      <c r="F268" s="159">
        <f t="shared" si="8"/>
        <v>0</v>
      </c>
      <c r="G268" s="159">
        <f t="shared" si="9"/>
        <v>0</v>
      </c>
    </row>
    <row r="269" spans="1:7" ht="14.25">
      <c r="A269" s="171" t="s">
        <v>3656</v>
      </c>
      <c r="B269" s="64" t="s">
        <v>637</v>
      </c>
      <c r="C269" s="65" t="s">
        <v>270</v>
      </c>
      <c r="D269" s="110">
        <v>1</v>
      </c>
      <c r="E269" s="69"/>
      <c r="F269" s="159">
        <f t="shared" si="8"/>
        <v>0</v>
      </c>
      <c r="G269" s="159">
        <f t="shared" si="9"/>
        <v>0</v>
      </c>
    </row>
    <row r="270" spans="1:7" ht="14.25">
      <c r="A270" s="171" t="s">
        <v>3657</v>
      </c>
      <c r="B270" s="64" t="s">
        <v>315</v>
      </c>
      <c r="C270" s="65" t="s">
        <v>7</v>
      </c>
      <c r="D270" s="110">
        <v>2</v>
      </c>
      <c r="E270" s="69"/>
      <c r="F270" s="159">
        <f t="shared" si="8"/>
        <v>0</v>
      </c>
      <c r="G270" s="159">
        <f t="shared" si="9"/>
        <v>0</v>
      </c>
    </row>
    <row r="271" spans="1:7" ht="14.25">
      <c r="A271" s="171" t="s">
        <v>3658</v>
      </c>
      <c r="B271" s="64" t="s">
        <v>316</v>
      </c>
      <c r="C271" s="65" t="s">
        <v>7</v>
      </c>
      <c r="D271" s="110">
        <v>2</v>
      </c>
      <c r="E271" s="69"/>
      <c r="F271" s="159">
        <f t="shared" si="8"/>
        <v>0</v>
      </c>
      <c r="G271" s="159">
        <f t="shared" si="9"/>
        <v>0</v>
      </c>
    </row>
    <row r="272" spans="1:7" ht="14.25">
      <c r="A272" s="171" t="s">
        <v>3659</v>
      </c>
      <c r="B272" s="64" t="s">
        <v>317</v>
      </c>
      <c r="C272" s="65" t="s">
        <v>7</v>
      </c>
      <c r="D272" s="110">
        <v>2</v>
      </c>
      <c r="E272" s="69"/>
      <c r="F272" s="159">
        <f t="shared" si="8"/>
        <v>0</v>
      </c>
      <c r="G272" s="159">
        <f t="shared" si="9"/>
        <v>0</v>
      </c>
    </row>
    <row r="273" spans="1:7" ht="14.25">
      <c r="A273" s="171" t="s">
        <v>3660</v>
      </c>
      <c r="B273" s="64" t="s">
        <v>319</v>
      </c>
      <c r="C273" s="65" t="s">
        <v>6</v>
      </c>
      <c r="D273" s="110">
        <v>1</v>
      </c>
      <c r="E273" s="69"/>
      <c r="F273" s="159">
        <f t="shared" si="8"/>
        <v>0</v>
      </c>
      <c r="G273" s="159">
        <f t="shared" si="9"/>
        <v>0</v>
      </c>
    </row>
    <row r="274" spans="1:7" ht="14.25">
      <c r="A274" s="171" t="s">
        <v>3661</v>
      </c>
      <c r="B274" s="64" t="s">
        <v>320</v>
      </c>
      <c r="C274" s="65" t="s">
        <v>7</v>
      </c>
      <c r="D274" s="110">
        <v>1</v>
      </c>
      <c r="E274" s="69"/>
      <c r="F274" s="159">
        <f t="shared" si="8"/>
        <v>0</v>
      </c>
      <c r="G274" s="159">
        <f t="shared" si="9"/>
        <v>0</v>
      </c>
    </row>
    <row r="275" spans="1:7" ht="14.25">
      <c r="A275" s="171" t="s">
        <v>3662</v>
      </c>
      <c r="B275" s="66" t="s">
        <v>321</v>
      </c>
      <c r="C275" s="65" t="s">
        <v>7</v>
      </c>
      <c r="D275" s="110">
        <v>1</v>
      </c>
      <c r="E275" s="69"/>
      <c r="F275" s="159">
        <f t="shared" si="8"/>
        <v>0</v>
      </c>
      <c r="G275" s="159">
        <f t="shared" si="9"/>
        <v>0</v>
      </c>
    </row>
    <row r="276" spans="1:7" ht="14.25">
      <c r="A276" s="171" t="s">
        <v>3663</v>
      </c>
      <c r="B276" s="64" t="s">
        <v>322</v>
      </c>
      <c r="C276" s="65" t="s">
        <v>7</v>
      </c>
      <c r="D276" s="110">
        <v>1</v>
      </c>
      <c r="E276" s="69"/>
      <c r="F276" s="159">
        <f t="shared" si="8"/>
        <v>0</v>
      </c>
      <c r="G276" s="159">
        <f t="shared" si="9"/>
        <v>0</v>
      </c>
    </row>
    <row r="277" spans="1:7" ht="14.25">
      <c r="A277" s="171" t="s">
        <v>3664</v>
      </c>
      <c r="B277" s="64" t="s">
        <v>323</v>
      </c>
      <c r="C277" s="65" t="s">
        <v>7</v>
      </c>
      <c r="D277" s="110">
        <v>2</v>
      </c>
      <c r="E277" s="69"/>
      <c r="F277" s="159">
        <f t="shared" si="8"/>
        <v>0</v>
      </c>
      <c r="G277" s="159">
        <f t="shared" si="9"/>
        <v>0</v>
      </c>
    </row>
    <row r="278" spans="1:7" ht="14.25">
      <c r="A278" s="171" t="s">
        <v>3665</v>
      </c>
      <c r="B278" s="64" t="s">
        <v>638</v>
      </c>
      <c r="C278" s="65" t="s">
        <v>7</v>
      </c>
      <c r="D278" s="110">
        <v>1</v>
      </c>
      <c r="E278" s="69"/>
      <c r="F278" s="159">
        <f t="shared" si="8"/>
        <v>0</v>
      </c>
      <c r="G278" s="159">
        <f t="shared" si="9"/>
        <v>0</v>
      </c>
    </row>
    <row r="279" spans="1:7" ht="14.25">
      <c r="A279" s="171" t="s">
        <v>3666</v>
      </c>
      <c r="B279" s="64" t="s">
        <v>325</v>
      </c>
      <c r="C279" s="65" t="s">
        <v>7</v>
      </c>
      <c r="D279" s="110">
        <v>1</v>
      </c>
      <c r="E279" s="69"/>
      <c r="F279" s="159">
        <f t="shared" si="8"/>
        <v>0</v>
      </c>
      <c r="G279" s="159">
        <f t="shared" si="9"/>
        <v>0</v>
      </c>
    </row>
    <row r="280" spans="1:7" ht="14.25">
      <c r="A280" s="171" t="s">
        <v>3667</v>
      </c>
      <c r="B280" s="64" t="s">
        <v>326</v>
      </c>
      <c r="C280" s="65" t="s">
        <v>6</v>
      </c>
      <c r="D280" s="110">
        <v>6</v>
      </c>
      <c r="E280" s="69"/>
      <c r="F280" s="159">
        <f t="shared" si="8"/>
        <v>0</v>
      </c>
      <c r="G280" s="159">
        <f t="shared" si="9"/>
        <v>0</v>
      </c>
    </row>
    <row r="281" spans="1:7" ht="14.25">
      <c r="A281" s="171" t="s">
        <v>3668</v>
      </c>
      <c r="B281" s="64" t="s">
        <v>327</v>
      </c>
      <c r="C281" s="65" t="s">
        <v>7</v>
      </c>
      <c r="D281" s="110">
        <v>2</v>
      </c>
      <c r="E281" s="69"/>
      <c r="F281" s="159">
        <f t="shared" si="8"/>
        <v>0</v>
      </c>
      <c r="G281" s="159">
        <f t="shared" si="9"/>
        <v>0</v>
      </c>
    </row>
    <row r="282" spans="1:7" ht="14.25">
      <c r="A282" s="171" t="s">
        <v>3669</v>
      </c>
      <c r="B282" s="66" t="s">
        <v>328</v>
      </c>
      <c r="C282" s="65" t="s">
        <v>7</v>
      </c>
      <c r="D282" s="110">
        <v>2</v>
      </c>
      <c r="E282" s="69"/>
      <c r="F282" s="159">
        <f t="shared" si="8"/>
        <v>0</v>
      </c>
      <c r="G282" s="159">
        <f t="shared" si="9"/>
        <v>0</v>
      </c>
    </row>
    <row r="283" spans="1:7" ht="14.25">
      <c r="A283" s="171" t="s">
        <v>3670</v>
      </c>
      <c r="B283" s="64" t="s">
        <v>329</v>
      </c>
      <c r="C283" s="65" t="s">
        <v>7</v>
      </c>
      <c r="D283" s="110">
        <v>2</v>
      </c>
      <c r="E283" s="69"/>
      <c r="F283" s="159">
        <f t="shared" si="8"/>
        <v>0</v>
      </c>
      <c r="G283" s="159">
        <f t="shared" si="9"/>
        <v>0</v>
      </c>
    </row>
    <row r="284" spans="1:7" ht="14.25">
      <c r="A284" s="171" t="s">
        <v>3671</v>
      </c>
      <c r="B284" s="64" t="s">
        <v>330</v>
      </c>
      <c r="C284" s="65" t="s">
        <v>7</v>
      </c>
      <c r="D284" s="110">
        <v>2</v>
      </c>
      <c r="E284" s="69"/>
      <c r="F284" s="159">
        <f t="shared" si="8"/>
        <v>0</v>
      </c>
      <c r="G284" s="159">
        <f t="shared" si="9"/>
        <v>0</v>
      </c>
    </row>
    <row r="285" spans="1:7" ht="14.25">
      <c r="A285" s="171" t="s">
        <v>3672</v>
      </c>
      <c r="B285" s="64" t="s">
        <v>331</v>
      </c>
      <c r="C285" s="65" t="s">
        <v>7</v>
      </c>
      <c r="D285" s="110">
        <v>2</v>
      </c>
      <c r="E285" s="69"/>
      <c r="F285" s="159">
        <f t="shared" si="8"/>
        <v>0</v>
      </c>
      <c r="G285" s="159">
        <f t="shared" si="9"/>
        <v>0</v>
      </c>
    </row>
    <row r="286" spans="1:7" ht="14.25">
      <c r="A286" s="171" t="s">
        <v>3673</v>
      </c>
      <c r="B286" s="64" t="s">
        <v>334</v>
      </c>
      <c r="C286" s="65" t="s">
        <v>7</v>
      </c>
      <c r="D286" s="110">
        <v>1</v>
      </c>
      <c r="E286" s="69"/>
      <c r="F286" s="159">
        <f aca="true" t="shared" si="10" ref="F286:F349">SUM(E286*1.2)</f>
        <v>0</v>
      </c>
      <c r="G286" s="159">
        <f aca="true" t="shared" si="11" ref="G286:G349">SUM(D286*E286)</f>
        <v>0</v>
      </c>
    </row>
    <row r="287" spans="1:7" ht="14.25">
      <c r="A287" s="171" t="s">
        <v>3674</v>
      </c>
      <c r="B287" s="64" t="s">
        <v>335</v>
      </c>
      <c r="C287" s="65" t="s">
        <v>7</v>
      </c>
      <c r="D287" s="110">
        <v>1</v>
      </c>
      <c r="E287" s="69"/>
      <c r="F287" s="159">
        <f t="shared" si="10"/>
        <v>0</v>
      </c>
      <c r="G287" s="159">
        <f t="shared" si="11"/>
        <v>0</v>
      </c>
    </row>
    <row r="288" spans="1:7" ht="14.25">
      <c r="A288" s="171" t="s">
        <v>3675</v>
      </c>
      <c r="B288" s="64" t="s">
        <v>639</v>
      </c>
      <c r="C288" s="65" t="s">
        <v>7</v>
      </c>
      <c r="D288" s="110">
        <v>2</v>
      </c>
      <c r="E288" s="69"/>
      <c r="F288" s="159">
        <f t="shared" si="10"/>
        <v>0</v>
      </c>
      <c r="G288" s="159">
        <f t="shared" si="11"/>
        <v>0</v>
      </c>
    </row>
    <row r="289" spans="1:7" ht="14.25">
      <c r="A289" s="171" t="s">
        <v>3676</v>
      </c>
      <c r="B289" s="64" t="s">
        <v>336</v>
      </c>
      <c r="C289" s="65" t="s">
        <v>7</v>
      </c>
      <c r="D289" s="110">
        <v>1</v>
      </c>
      <c r="E289" s="69"/>
      <c r="F289" s="159">
        <f t="shared" si="10"/>
        <v>0</v>
      </c>
      <c r="G289" s="159">
        <f t="shared" si="11"/>
        <v>0</v>
      </c>
    </row>
    <row r="290" spans="1:7" ht="14.25">
      <c r="A290" s="171" t="s">
        <v>3677</v>
      </c>
      <c r="B290" s="64" t="s">
        <v>338</v>
      </c>
      <c r="C290" s="65" t="s">
        <v>7</v>
      </c>
      <c r="D290" s="110">
        <v>1</v>
      </c>
      <c r="E290" s="69"/>
      <c r="F290" s="159">
        <f t="shared" si="10"/>
        <v>0</v>
      </c>
      <c r="G290" s="159">
        <f t="shared" si="11"/>
        <v>0</v>
      </c>
    </row>
    <row r="291" spans="1:7" ht="14.25">
      <c r="A291" s="171" t="s">
        <v>3678</v>
      </c>
      <c r="B291" s="67" t="s">
        <v>340</v>
      </c>
      <c r="C291" s="65" t="s">
        <v>7</v>
      </c>
      <c r="D291" s="110">
        <v>2</v>
      </c>
      <c r="E291" s="69"/>
      <c r="F291" s="159">
        <f t="shared" si="10"/>
        <v>0</v>
      </c>
      <c r="G291" s="159">
        <f t="shared" si="11"/>
        <v>0</v>
      </c>
    </row>
    <row r="292" spans="1:7" ht="14.25">
      <c r="A292" s="171" t="s">
        <v>3679</v>
      </c>
      <c r="B292" s="64" t="s">
        <v>341</v>
      </c>
      <c r="C292" s="65" t="s">
        <v>7</v>
      </c>
      <c r="D292" s="110">
        <v>4</v>
      </c>
      <c r="E292" s="69"/>
      <c r="F292" s="159">
        <f t="shared" si="10"/>
        <v>0</v>
      </c>
      <c r="G292" s="159">
        <f t="shared" si="11"/>
        <v>0</v>
      </c>
    </row>
    <row r="293" spans="1:7" ht="14.25">
      <c r="A293" s="171" t="s">
        <v>3680</v>
      </c>
      <c r="B293" s="64" t="s">
        <v>342</v>
      </c>
      <c r="C293" s="65" t="s">
        <v>7</v>
      </c>
      <c r="D293" s="110">
        <v>4</v>
      </c>
      <c r="E293" s="69"/>
      <c r="F293" s="159">
        <f t="shared" si="10"/>
        <v>0</v>
      </c>
      <c r="G293" s="159">
        <f t="shared" si="11"/>
        <v>0</v>
      </c>
    </row>
    <row r="294" spans="1:7" ht="14.25">
      <c r="A294" s="171" t="s">
        <v>3681</v>
      </c>
      <c r="B294" s="64" t="s">
        <v>343</v>
      </c>
      <c r="C294" s="65" t="s">
        <v>7</v>
      </c>
      <c r="D294" s="110">
        <v>4</v>
      </c>
      <c r="E294" s="69"/>
      <c r="F294" s="159">
        <f t="shared" si="10"/>
        <v>0</v>
      </c>
      <c r="G294" s="159">
        <f t="shared" si="11"/>
        <v>0</v>
      </c>
    </row>
    <row r="295" spans="1:7" ht="14.25">
      <c r="A295" s="171" t="s">
        <v>3682</v>
      </c>
      <c r="B295" s="64" t="s">
        <v>344</v>
      </c>
      <c r="C295" s="65" t="s">
        <v>7</v>
      </c>
      <c r="D295" s="110">
        <v>1</v>
      </c>
      <c r="E295" s="69"/>
      <c r="F295" s="159">
        <f t="shared" si="10"/>
        <v>0</v>
      </c>
      <c r="G295" s="159">
        <f t="shared" si="11"/>
        <v>0</v>
      </c>
    </row>
    <row r="296" spans="1:7" ht="14.25">
      <c r="A296" s="171" t="s">
        <v>3683</v>
      </c>
      <c r="B296" s="64" t="s">
        <v>604</v>
      </c>
      <c r="C296" s="65" t="s">
        <v>7</v>
      </c>
      <c r="D296" s="110">
        <v>1</v>
      </c>
      <c r="E296" s="69"/>
      <c r="F296" s="159">
        <f t="shared" si="10"/>
        <v>0</v>
      </c>
      <c r="G296" s="159">
        <f t="shared" si="11"/>
        <v>0</v>
      </c>
    </row>
    <row r="297" spans="1:7" ht="14.25">
      <c r="A297" s="171" t="s">
        <v>3684</v>
      </c>
      <c r="B297" s="64" t="s">
        <v>345</v>
      </c>
      <c r="C297" s="65" t="s">
        <v>7</v>
      </c>
      <c r="D297" s="110">
        <v>1</v>
      </c>
      <c r="E297" s="69"/>
      <c r="F297" s="159">
        <f t="shared" si="10"/>
        <v>0</v>
      </c>
      <c r="G297" s="159">
        <f t="shared" si="11"/>
        <v>0</v>
      </c>
    </row>
    <row r="298" spans="1:7" ht="14.25">
      <c r="A298" s="171" t="s">
        <v>3685</v>
      </c>
      <c r="B298" s="64" t="s">
        <v>349</v>
      </c>
      <c r="C298" s="65" t="s">
        <v>7</v>
      </c>
      <c r="D298" s="110">
        <v>1</v>
      </c>
      <c r="E298" s="69"/>
      <c r="F298" s="159">
        <f t="shared" si="10"/>
        <v>0</v>
      </c>
      <c r="G298" s="159">
        <f t="shared" si="11"/>
        <v>0</v>
      </c>
    </row>
    <row r="299" spans="1:7" ht="14.25">
      <c r="A299" s="171" t="s">
        <v>3686</v>
      </c>
      <c r="B299" s="64" t="s">
        <v>350</v>
      </c>
      <c r="C299" s="65" t="s">
        <v>7</v>
      </c>
      <c r="D299" s="110">
        <v>1</v>
      </c>
      <c r="E299" s="69"/>
      <c r="F299" s="159">
        <f t="shared" si="10"/>
        <v>0</v>
      </c>
      <c r="G299" s="159">
        <f t="shared" si="11"/>
        <v>0</v>
      </c>
    </row>
    <row r="300" spans="1:7" ht="14.25">
      <c r="A300" s="171" t="s">
        <v>3687</v>
      </c>
      <c r="B300" s="64" t="s">
        <v>351</v>
      </c>
      <c r="C300" s="65" t="s">
        <v>7</v>
      </c>
      <c r="D300" s="110">
        <v>1</v>
      </c>
      <c r="E300" s="69"/>
      <c r="F300" s="159">
        <f t="shared" si="10"/>
        <v>0</v>
      </c>
      <c r="G300" s="159">
        <f t="shared" si="11"/>
        <v>0</v>
      </c>
    </row>
    <row r="301" spans="1:7" ht="14.25">
      <c r="A301" s="171" t="s">
        <v>3688</v>
      </c>
      <c r="B301" s="64" t="s">
        <v>352</v>
      </c>
      <c r="C301" s="65" t="s">
        <v>7</v>
      </c>
      <c r="D301" s="110">
        <v>1</v>
      </c>
      <c r="E301" s="69"/>
      <c r="F301" s="159">
        <f t="shared" si="10"/>
        <v>0</v>
      </c>
      <c r="G301" s="159">
        <f t="shared" si="11"/>
        <v>0</v>
      </c>
    </row>
    <row r="302" spans="1:7" ht="14.25">
      <c r="A302" s="171" t="s">
        <v>3689</v>
      </c>
      <c r="B302" s="64" t="s">
        <v>353</v>
      </c>
      <c r="C302" s="65" t="s">
        <v>7</v>
      </c>
      <c r="D302" s="110">
        <v>1</v>
      </c>
      <c r="E302" s="69"/>
      <c r="F302" s="159">
        <f t="shared" si="10"/>
        <v>0</v>
      </c>
      <c r="G302" s="159">
        <f t="shared" si="11"/>
        <v>0</v>
      </c>
    </row>
    <row r="303" spans="1:7" ht="14.25">
      <c r="A303" s="171" t="s">
        <v>3690</v>
      </c>
      <c r="B303" s="67" t="s">
        <v>354</v>
      </c>
      <c r="C303" s="65" t="s">
        <v>7</v>
      </c>
      <c r="D303" s="110">
        <v>4</v>
      </c>
      <c r="E303" s="69"/>
      <c r="F303" s="159">
        <f t="shared" si="10"/>
        <v>0</v>
      </c>
      <c r="G303" s="159">
        <f t="shared" si="11"/>
        <v>0</v>
      </c>
    </row>
    <row r="304" spans="1:7" ht="14.25">
      <c r="A304" s="171" t="s">
        <v>3691</v>
      </c>
      <c r="B304" s="64" t="s">
        <v>355</v>
      </c>
      <c r="C304" s="65" t="s">
        <v>7</v>
      </c>
      <c r="D304" s="110">
        <v>1</v>
      </c>
      <c r="E304" s="69"/>
      <c r="F304" s="159">
        <f t="shared" si="10"/>
        <v>0</v>
      </c>
      <c r="G304" s="159">
        <f t="shared" si="11"/>
        <v>0</v>
      </c>
    </row>
    <row r="305" spans="1:7" ht="14.25">
      <c r="A305" s="171" t="s">
        <v>3692</v>
      </c>
      <c r="B305" s="64" t="s">
        <v>356</v>
      </c>
      <c r="C305" s="65" t="s">
        <v>7</v>
      </c>
      <c r="D305" s="110">
        <v>1</v>
      </c>
      <c r="E305" s="69"/>
      <c r="F305" s="159">
        <f t="shared" si="10"/>
        <v>0</v>
      </c>
      <c r="G305" s="159">
        <f t="shared" si="11"/>
        <v>0</v>
      </c>
    </row>
    <row r="306" spans="1:7" ht="14.25">
      <c r="A306" s="171" t="s">
        <v>3693</v>
      </c>
      <c r="B306" s="64" t="s">
        <v>357</v>
      </c>
      <c r="C306" s="65" t="s">
        <v>7</v>
      </c>
      <c r="D306" s="110">
        <v>1</v>
      </c>
      <c r="E306" s="69"/>
      <c r="F306" s="159">
        <f t="shared" si="10"/>
        <v>0</v>
      </c>
      <c r="G306" s="159">
        <f t="shared" si="11"/>
        <v>0</v>
      </c>
    </row>
    <row r="307" spans="1:7" ht="14.25">
      <c r="A307" s="171" t="s">
        <v>3694</v>
      </c>
      <c r="B307" s="67" t="s">
        <v>358</v>
      </c>
      <c r="C307" s="65" t="s">
        <v>7</v>
      </c>
      <c r="D307" s="110">
        <v>2</v>
      </c>
      <c r="E307" s="69"/>
      <c r="F307" s="159">
        <f t="shared" si="10"/>
        <v>0</v>
      </c>
      <c r="G307" s="159">
        <f t="shared" si="11"/>
        <v>0</v>
      </c>
    </row>
    <row r="308" spans="1:7" ht="14.25">
      <c r="A308" s="171" t="s">
        <v>3695</v>
      </c>
      <c r="B308" s="64" t="s">
        <v>359</v>
      </c>
      <c r="C308" s="65" t="s">
        <v>7</v>
      </c>
      <c r="D308" s="110">
        <v>1</v>
      </c>
      <c r="E308" s="69"/>
      <c r="F308" s="159">
        <f t="shared" si="10"/>
        <v>0</v>
      </c>
      <c r="G308" s="159">
        <f t="shared" si="11"/>
        <v>0</v>
      </c>
    </row>
    <row r="309" spans="1:7" ht="14.25">
      <c r="A309" s="171" t="s">
        <v>3696</v>
      </c>
      <c r="B309" s="64" t="s">
        <v>640</v>
      </c>
      <c r="C309" s="65" t="s">
        <v>7</v>
      </c>
      <c r="D309" s="110">
        <v>2</v>
      </c>
      <c r="E309" s="69"/>
      <c r="F309" s="159">
        <f t="shared" si="10"/>
        <v>0</v>
      </c>
      <c r="G309" s="159">
        <f t="shared" si="11"/>
        <v>0</v>
      </c>
    </row>
    <row r="310" spans="1:7" ht="14.25">
      <c r="A310" s="171" t="s">
        <v>3697</v>
      </c>
      <c r="B310" s="64" t="s">
        <v>360</v>
      </c>
      <c r="C310" s="65" t="s">
        <v>7</v>
      </c>
      <c r="D310" s="110">
        <v>2</v>
      </c>
      <c r="E310" s="69"/>
      <c r="F310" s="159">
        <f t="shared" si="10"/>
        <v>0</v>
      </c>
      <c r="G310" s="159">
        <f t="shared" si="11"/>
        <v>0</v>
      </c>
    </row>
    <row r="311" spans="1:7" ht="14.25">
      <c r="A311" s="171" t="s">
        <v>3698</v>
      </c>
      <c r="B311" s="64" t="s">
        <v>641</v>
      </c>
      <c r="C311" s="65" t="s">
        <v>7</v>
      </c>
      <c r="D311" s="110">
        <v>1</v>
      </c>
      <c r="E311" s="69"/>
      <c r="F311" s="159">
        <f t="shared" si="10"/>
        <v>0</v>
      </c>
      <c r="G311" s="159">
        <f t="shared" si="11"/>
        <v>0</v>
      </c>
    </row>
    <row r="312" spans="1:7" ht="14.25">
      <c r="A312" s="171" t="s">
        <v>3699</v>
      </c>
      <c r="B312" s="64" t="s">
        <v>642</v>
      </c>
      <c r="C312" s="65" t="s">
        <v>7</v>
      </c>
      <c r="D312" s="110">
        <v>2</v>
      </c>
      <c r="E312" s="69"/>
      <c r="F312" s="159">
        <f t="shared" si="10"/>
        <v>0</v>
      </c>
      <c r="G312" s="159">
        <f t="shared" si="11"/>
        <v>0</v>
      </c>
    </row>
    <row r="313" spans="1:7" ht="14.25">
      <c r="A313" s="171" t="s">
        <v>3700</v>
      </c>
      <c r="B313" s="64" t="s">
        <v>643</v>
      </c>
      <c r="C313" s="65" t="s">
        <v>7</v>
      </c>
      <c r="D313" s="110">
        <v>1</v>
      </c>
      <c r="E313" s="69"/>
      <c r="F313" s="159">
        <f t="shared" si="10"/>
        <v>0</v>
      </c>
      <c r="G313" s="159">
        <f t="shared" si="11"/>
        <v>0</v>
      </c>
    </row>
    <row r="314" spans="1:7" ht="14.25">
      <c r="A314" s="171" t="s">
        <v>3701</v>
      </c>
      <c r="B314" s="64" t="s">
        <v>362</v>
      </c>
      <c r="C314" s="65" t="s">
        <v>7</v>
      </c>
      <c r="D314" s="110">
        <v>1</v>
      </c>
      <c r="E314" s="69"/>
      <c r="F314" s="159">
        <f t="shared" si="10"/>
        <v>0</v>
      </c>
      <c r="G314" s="159">
        <f t="shared" si="11"/>
        <v>0</v>
      </c>
    </row>
    <row r="315" spans="1:7" ht="14.25">
      <c r="A315" s="171" t="s">
        <v>3702</v>
      </c>
      <c r="B315" s="64" t="s">
        <v>644</v>
      </c>
      <c r="C315" s="65" t="s">
        <v>7</v>
      </c>
      <c r="D315" s="110">
        <v>1</v>
      </c>
      <c r="E315" s="69"/>
      <c r="F315" s="159">
        <f t="shared" si="10"/>
        <v>0</v>
      </c>
      <c r="G315" s="159">
        <f t="shared" si="11"/>
        <v>0</v>
      </c>
    </row>
    <row r="316" spans="1:7" ht="14.25">
      <c r="A316" s="171" t="s">
        <v>3703</v>
      </c>
      <c r="B316" s="64" t="s">
        <v>645</v>
      </c>
      <c r="C316" s="65" t="s">
        <v>7</v>
      </c>
      <c r="D316" s="110">
        <v>1</v>
      </c>
      <c r="E316" s="69"/>
      <c r="F316" s="159">
        <f t="shared" si="10"/>
        <v>0</v>
      </c>
      <c r="G316" s="159">
        <f t="shared" si="11"/>
        <v>0</v>
      </c>
    </row>
    <row r="317" spans="1:7" ht="14.25">
      <c r="A317" s="171" t="s">
        <v>3704</v>
      </c>
      <c r="B317" s="64" t="s">
        <v>363</v>
      </c>
      <c r="C317" s="65" t="s">
        <v>7</v>
      </c>
      <c r="D317" s="110">
        <v>1</v>
      </c>
      <c r="E317" s="69"/>
      <c r="F317" s="159">
        <f t="shared" si="10"/>
        <v>0</v>
      </c>
      <c r="G317" s="159">
        <f t="shared" si="11"/>
        <v>0</v>
      </c>
    </row>
    <row r="318" spans="1:7" ht="14.25">
      <c r="A318" s="171" t="s">
        <v>3705</v>
      </c>
      <c r="B318" s="64" t="s">
        <v>366</v>
      </c>
      <c r="C318" s="65" t="s">
        <v>7</v>
      </c>
      <c r="D318" s="110">
        <v>1</v>
      </c>
      <c r="E318" s="69"/>
      <c r="F318" s="159">
        <f t="shared" si="10"/>
        <v>0</v>
      </c>
      <c r="G318" s="159">
        <f t="shared" si="11"/>
        <v>0</v>
      </c>
    </row>
    <row r="319" spans="1:7" ht="14.25">
      <c r="A319" s="171" t="s">
        <v>3706</v>
      </c>
      <c r="B319" s="64" t="s">
        <v>646</v>
      </c>
      <c r="C319" s="65" t="s">
        <v>7</v>
      </c>
      <c r="D319" s="110">
        <v>1</v>
      </c>
      <c r="E319" s="69"/>
      <c r="F319" s="159">
        <f t="shared" si="10"/>
        <v>0</v>
      </c>
      <c r="G319" s="159">
        <f t="shared" si="11"/>
        <v>0</v>
      </c>
    </row>
    <row r="320" spans="1:7" ht="14.25">
      <c r="A320" s="171" t="s">
        <v>3707</v>
      </c>
      <c r="B320" s="64" t="s">
        <v>647</v>
      </c>
      <c r="C320" s="65" t="s">
        <v>7</v>
      </c>
      <c r="D320" s="110">
        <v>1</v>
      </c>
      <c r="E320" s="69"/>
      <c r="F320" s="159">
        <f t="shared" si="10"/>
        <v>0</v>
      </c>
      <c r="G320" s="159">
        <f t="shared" si="11"/>
        <v>0</v>
      </c>
    </row>
    <row r="321" spans="1:7" ht="14.25">
      <c r="A321" s="171" t="s">
        <v>3708</v>
      </c>
      <c r="B321" s="64" t="s">
        <v>648</v>
      </c>
      <c r="C321" s="65" t="s">
        <v>7</v>
      </c>
      <c r="D321" s="110">
        <v>1</v>
      </c>
      <c r="E321" s="69"/>
      <c r="F321" s="159">
        <f t="shared" si="10"/>
        <v>0</v>
      </c>
      <c r="G321" s="159">
        <f t="shared" si="11"/>
        <v>0</v>
      </c>
    </row>
    <row r="322" spans="1:7" ht="14.25">
      <c r="A322" s="171" t="s">
        <v>3709</v>
      </c>
      <c r="B322" s="64" t="s">
        <v>609</v>
      </c>
      <c r="C322" s="65" t="s">
        <v>7</v>
      </c>
      <c r="D322" s="110">
        <v>1</v>
      </c>
      <c r="E322" s="69"/>
      <c r="F322" s="159">
        <f t="shared" si="10"/>
        <v>0</v>
      </c>
      <c r="G322" s="159">
        <f t="shared" si="11"/>
        <v>0</v>
      </c>
    </row>
    <row r="323" spans="1:7" ht="14.25">
      <c r="A323" s="171" t="s">
        <v>3710</v>
      </c>
      <c r="B323" s="64" t="s">
        <v>368</v>
      </c>
      <c r="C323" s="65" t="s">
        <v>7</v>
      </c>
      <c r="D323" s="110">
        <v>4</v>
      </c>
      <c r="E323" s="69"/>
      <c r="F323" s="159">
        <f t="shared" si="10"/>
        <v>0</v>
      </c>
      <c r="G323" s="159">
        <f t="shared" si="11"/>
        <v>0</v>
      </c>
    </row>
    <row r="324" spans="1:7" ht="14.25">
      <c r="A324" s="171" t="s">
        <v>3711</v>
      </c>
      <c r="B324" s="64" t="s">
        <v>649</v>
      </c>
      <c r="C324" s="65" t="s">
        <v>7</v>
      </c>
      <c r="D324" s="110">
        <v>1</v>
      </c>
      <c r="E324" s="69"/>
      <c r="F324" s="159">
        <f t="shared" si="10"/>
        <v>0</v>
      </c>
      <c r="G324" s="159">
        <f t="shared" si="11"/>
        <v>0</v>
      </c>
    </row>
    <row r="325" spans="1:7" ht="14.25">
      <c r="A325" s="171" t="s">
        <v>3712</v>
      </c>
      <c r="B325" s="64" t="s">
        <v>416</v>
      </c>
      <c r="C325" s="65" t="s">
        <v>7</v>
      </c>
      <c r="D325" s="110">
        <v>1</v>
      </c>
      <c r="E325" s="69"/>
      <c r="F325" s="159">
        <f t="shared" si="10"/>
        <v>0</v>
      </c>
      <c r="G325" s="159">
        <f t="shared" si="11"/>
        <v>0</v>
      </c>
    </row>
    <row r="326" spans="1:7" ht="14.25">
      <c r="A326" s="171" t="s">
        <v>3713</v>
      </c>
      <c r="B326" s="64" t="s">
        <v>370</v>
      </c>
      <c r="C326" s="65" t="s">
        <v>7</v>
      </c>
      <c r="D326" s="110">
        <v>1</v>
      </c>
      <c r="E326" s="69"/>
      <c r="F326" s="159">
        <f t="shared" si="10"/>
        <v>0</v>
      </c>
      <c r="G326" s="159">
        <f t="shared" si="11"/>
        <v>0</v>
      </c>
    </row>
    <row r="327" spans="1:7" ht="14.25">
      <c r="A327" s="171" t="s">
        <v>3714</v>
      </c>
      <c r="B327" s="64" t="s">
        <v>643</v>
      </c>
      <c r="C327" s="65" t="s">
        <v>7</v>
      </c>
      <c r="D327" s="110">
        <v>1</v>
      </c>
      <c r="E327" s="69"/>
      <c r="F327" s="159">
        <f t="shared" si="10"/>
        <v>0</v>
      </c>
      <c r="G327" s="159">
        <f t="shared" si="11"/>
        <v>0</v>
      </c>
    </row>
    <row r="328" spans="1:7" ht="14.25">
      <c r="A328" s="171" t="s">
        <v>3715</v>
      </c>
      <c r="B328" s="64" t="s">
        <v>650</v>
      </c>
      <c r="C328" s="65" t="s">
        <v>7</v>
      </c>
      <c r="D328" s="110">
        <v>1</v>
      </c>
      <c r="E328" s="69"/>
      <c r="F328" s="159">
        <f t="shared" si="10"/>
        <v>0</v>
      </c>
      <c r="G328" s="159">
        <f t="shared" si="11"/>
        <v>0</v>
      </c>
    </row>
    <row r="329" spans="1:7" ht="14.25">
      <c r="A329" s="171" t="s">
        <v>3716</v>
      </c>
      <c r="B329" s="64" t="s">
        <v>372</v>
      </c>
      <c r="C329" s="65" t="s">
        <v>7</v>
      </c>
      <c r="D329" s="110">
        <v>2</v>
      </c>
      <c r="E329" s="69"/>
      <c r="F329" s="159">
        <f t="shared" si="10"/>
        <v>0</v>
      </c>
      <c r="G329" s="159">
        <f t="shared" si="11"/>
        <v>0</v>
      </c>
    </row>
    <row r="330" spans="1:7" ht="14.25">
      <c r="A330" s="171" t="s">
        <v>3717</v>
      </c>
      <c r="B330" s="64" t="s">
        <v>373</v>
      </c>
      <c r="C330" s="65" t="s">
        <v>7</v>
      </c>
      <c r="D330" s="110">
        <v>1</v>
      </c>
      <c r="E330" s="69"/>
      <c r="F330" s="159">
        <f t="shared" si="10"/>
        <v>0</v>
      </c>
      <c r="G330" s="159">
        <f t="shared" si="11"/>
        <v>0</v>
      </c>
    </row>
    <row r="331" spans="1:7" ht="14.25">
      <c r="A331" s="171" t="s">
        <v>3718</v>
      </c>
      <c r="B331" s="64" t="s">
        <v>290</v>
      </c>
      <c r="C331" s="65" t="s">
        <v>7</v>
      </c>
      <c r="D331" s="110">
        <v>1</v>
      </c>
      <c r="E331" s="69"/>
      <c r="F331" s="159">
        <f t="shared" si="10"/>
        <v>0</v>
      </c>
      <c r="G331" s="159">
        <f t="shared" si="11"/>
        <v>0</v>
      </c>
    </row>
    <row r="332" spans="1:7" ht="14.25">
      <c r="A332" s="171" t="s">
        <v>3719</v>
      </c>
      <c r="B332" s="64" t="s">
        <v>374</v>
      </c>
      <c r="C332" s="65" t="s">
        <v>7</v>
      </c>
      <c r="D332" s="110">
        <v>1</v>
      </c>
      <c r="E332" s="69"/>
      <c r="F332" s="159">
        <f t="shared" si="10"/>
        <v>0</v>
      </c>
      <c r="G332" s="159">
        <f t="shared" si="11"/>
        <v>0</v>
      </c>
    </row>
    <row r="333" spans="1:7" ht="14.25">
      <c r="A333" s="171" t="s">
        <v>3720</v>
      </c>
      <c r="B333" s="64" t="s">
        <v>651</v>
      </c>
      <c r="C333" s="65" t="s">
        <v>7</v>
      </c>
      <c r="D333" s="110">
        <v>1</v>
      </c>
      <c r="E333" s="69"/>
      <c r="F333" s="159">
        <f t="shared" si="10"/>
        <v>0</v>
      </c>
      <c r="G333" s="159">
        <f t="shared" si="11"/>
        <v>0</v>
      </c>
    </row>
    <row r="334" spans="1:7" ht="14.25">
      <c r="A334" s="171" t="s">
        <v>3721</v>
      </c>
      <c r="B334" s="64" t="s">
        <v>376</v>
      </c>
      <c r="C334" s="65" t="s">
        <v>7</v>
      </c>
      <c r="D334" s="110">
        <v>1</v>
      </c>
      <c r="E334" s="69"/>
      <c r="F334" s="159">
        <f t="shared" si="10"/>
        <v>0</v>
      </c>
      <c r="G334" s="159">
        <f t="shared" si="11"/>
        <v>0</v>
      </c>
    </row>
    <row r="335" spans="1:7" ht="14.25">
      <c r="A335" s="171" t="s">
        <v>3722</v>
      </c>
      <c r="B335" s="64" t="s">
        <v>652</v>
      </c>
      <c r="C335" s="65" t="s">
        <v>7</v>
      </c>
      <c r="D335" s="110">
        <v>1</v>
      </c>
      <c r="E335" s="69"/>
      <c r="F335" s="159">
        <f t="shared" si="10"/>
        <v>0</v>
      </c>
      <c r="G335" s="159">
        <f t="shared" si="11"/>
        <v>0</v>
      </c>
    </row>
    <row r="336" spans="1:7" ht="14.25">
      <c r="A336" s="171" t="s">
        <v>3723</v>
      </c>
      <c r="B336" s="64" t="s">
        <v>610</v>
      </c>
      <c r="C336" s="65" t="s">
        <v>7</v>
      </c>
      <c r="D336" s="110">
        <v>1</v>
      </c>
      <c r="E336" s="69"/>
      <c r="F336" s="159">
        <f t="shared" si="10"/>
        <v>0</v>
      </c>
      <c r="G336" s="159">
        <f t="shared" si="11"/>
        <v>0</v>
      </c>
    </row>
    <row r="337" spans="1:7" ht="14.25">
      <c r="A337" s="171" t="s">
        <v>3724</v>
      </c>
      <c r="B337" s="67" t="s">
        <v>377</v>
      </c>
      <c r="C337" s="65" t="s">
        <v>7</v>
      </c>
      <c r="D337" s="110">
        <v>4</v>
      </c>
      <c r="E337" s="69"/>
      <c r="F337" s="159">
        <f t="shared" si="10"/>
        <v>0</v>
      </c>
      <c r="G337" s="159">
        <f t="shared" si="11"/>
        <v>0</v>
      </c>
    </row>
    <row r="338" spans="1:7" ht="14.25">
      <c r="A338" s="171" t="s">
        <v>3725</v>
      </c>
      <c r="B338" s="64" t="s">
        <v>378</v>
      </c>
      <c r="C338" s="65" t="s">
        <v>7</v>
      </c>
      <c r="D338" s="110">
        <v>1</v>
      </c>
      <c r="E338" s="69"/>
      <c r="F338" s="159">
        <f t="shared" si="10"/>
        <v>0</v>
      </c>
      <c r="G338" s="159">
        <f t="shared" si="11"/>
        <v>0</v>
      </c>
    </row>
    <row r="339" spans="1:7" ht="14.25">
      <c r="A339" s="171" t="s">
        <v>3726</v>
      </c>
      <c r="B339" s="64" t="s">
        <v>379</v>
      </c>
      <c r="C339" s="65" t="s">
        <v>7</v>
      </c>
      <c r="D339" s="110">
        <v>1</v>
      </c>
      <c r="E339" s="69"/>
      <c r="F339" s="159">
        <f t="shared" si="10"/>
        <v>0</v>
      </c>
      <c r="G339" s="159">
        <f t="shared" si="11"/>
        <v>0</v>
      </c>
    </row>
    <row r="340" spans="1:7" ht="14.25">
      <c r="A340" s="171" t="s">
        <v>3727</v>
      </c>
      <c r="B340" s="67" t="s">
        <v>611</v>
      </c>
      <c r="C340" s="65" t="s">
        <v>7</v>
      </c>
      <c r="D340" s="110">
        <v>2</v>
      </c>
      <c r="E340" s="69"/>
      <c r="F340" s="159">
        <f t="shared" si="10"/>
        <v>0</v>
      </c>
      <c r="G340" s="159">
        <f t="shared" si="11"/>
        <v>0</v>
      </c>
    </row>
    <row r="341" spans="1:7" ht="14.25">
      <c r="A341" s="171" t="s">
        <v>3728</v>
      </c>
      <c r="B341" s="67" t="s">
        <v>380</v>
      </c>
      <c r="C341" s="65" t="s">
        <v>7</v>
      </c>
      <c r="D341" s="110">
        <v>2</v>
      </c>
      <c r="E341" s="69"/>
      <c r="F341" s="159">
        <f t="shared" si="10"/>
        <v>0</v>
      </c>
      <c r="G341" s="159">
        <f t="shared" si="11"/>
        <v>0</v>
      </c>
    </row>
    <row r="342" spans="1:7" ht="14.25">
      <c r="A342" s="171" t="s">
        <v>3729</v>
      </c>
      <c r="B342" s="67" t="s">
        <v>381</v>
      </c>
      <c r="C342" s="65" t="s">
        <v>7</v>
      </c>
      <c r="D342" s="110">
        <v>2</v>
      </c>
      <c r="E342" s="69"/>
      <c r="F342" s="159">
        <f t="shared" si="10"/>
        <v>0</v>
      </c>
      <c r="G342" s="159">
        <f t="shared" si="11"/>
        <v>0</v>
      </c>
    </row>
    <row r="343" spans="1:7" ht="14.25">
      <c r="A343" s="171" t="s">
        <v>3730</v>
      </c>
      <c r="B343" s="64" t="s">
        <v>653</v>
      </c>
      <c r="C343" s="65" t="s">
        <v>7</v>
      </c>
      <c r="D343" s="110">
        <v>2</v>
      </c>
      <c r="E343" s="69"/>
      <c r="F343" s="159">
        <f t="shared" si="10"/>
        <v>0</v>
      </c>
      <c r="G343" s="159">
        <f t="shared" si="11"/>
        <v>0</v>
      </c>
    </row>
    <row r="344" spans="1:7" ht="14.25">
      <c r="A344" s="171" t="s">
        <v>3731</v>
      </c>
      <c r="B344" s="64" t="s">
        <v>383</v>
      </c>
      <c r="C344" s="65" t="s">
        <v>7</v>
      </c>
      <c r="D344" s="110">
        <v>1</v>
      </c>
      <c r="E344" s="69"/>
      <c r="F344" s="159">
        <f t="shared" si="10"/>
        <v>0</v>
      </c>
      <c r="G344" s="159">
        <f t="shared" si="11"/>
        <v>0</v>
      </c>
    </row>
    <row r="345" spans="1:7" ht="14.25">
      <c r="A345" s="171" t="s">
        <v>3732</v>
      </c>
      <c r="B345" s="64" t="s">
        <v>384</v>
      </c>
      <c r="C345" s="65" t="s">
        <v>7</v>
      </c>
      <c r="D345" s="110">
        <v>1</v>
      </c>
      <c r="E345" s="69"/>
      <c r="F345" s="159">
        <f t="shared" si="10"/>
        <v>0</v>
      </c>
      <c r="G345" s="159">
        <f t="shared" si="11"/>
        <v>0</v>
      </c>
    </row>
    <row r="346" spans="1:7" ht="14.25">
      <c r="A346" s="171" t="s">
        <v>3733</v>
      </c>
      <c r="B346" s="64" t="s">
        <v>385</v>
      </c>
      <c r="C346" s="65" t="s">
        <v>7</v>
      </c>
      <c r="D346" s="110">
        <v>1</v>
      </c>
      <c r="E346" s="69"/>
      <c r="F346" s="159">
        <f t="shared" si="10"/>
        <v>0</v>
      </c>
      <c r="G346" s="159">
        <f t="shared" si="11"/>
        <v>0</v>
      </c>
    </row>
    <row r="347" spans="1:7" ht="14.25">
      <c r="A347" s="171" t="s">
        <v>3734</v>
      </c>
      <c r="B347" s="67" t="s">
        <v>386</v>
      </c>
      <c r="C347" s="65" t="s">
        <v>7</v>
      </c>
      <c r="D347" s="110">
        <v>2</v>
      </c>
      <c r="E347" s="69"/>
      <c r="F347" s="159">
        <f t="shared" si="10"/>
        <v>0</v>
      </c>
      <c r="G347" s="159">
        <f t="shared" si="11"/>
        <v>0</v>
      </c>
    </row>
    <row r="348" spans="1:7" ht="14.25">
      <c r="A348" s="171" t="s">
        <v>3735</v>
      </c>
      <c r="B348" s="67" t="s">
        <v>387</v>
      </c>
      <c r="C348" s="65" t="s">
        <v>7</v>
      </c>
      <c r="D348" s="110">
        <v>2</v>
      </c>
      <c r="E348" s="69"/>
      <c r="F348" s="159">
        <f t="shared" si="10"/>
        <v>0</v>
      </c>
      <c r="G348" s="159">
        <f t="shared" si="11"/>
        <v>0</v>
      </c>
    </row>
    <row r="349" spans="1:7" ht="14.25">
      <c r="A349" s="171" t="s">
        <v>3736</v>
      </c>
      <c r="B349" s="64" t="s">
        <v>388</v>
      </c>
      <c r="C349" s="65" t="s">
        <v>7</v>
      </c>
      <c r="D349" s="110">
        <v>1</v>
      </c>
      <c r="E349" s="69"/>
      <c r="F349" s="159">
        <f t="shared" si="10"/>
        <v>0</v>
      </c>
      <c r="G349" s="159">
        <f t="shared" si="11"/>
        <v>0</v>
      </c>
    </row>
    <row r="350" spans="1:7" ht="14.25">
      <c r="A350" s="171" t="s">
        <v>3737</v>
      </c>
      <c r="B350" s="64" t="s">
        <v>654</v>
      </c>
      <c r="C350" s="65" t="s">
        <v>7</v>
      </c>
      <c r="D350" s="110">
        <v>18</v>
      </c>
      <c r="E350" s="69"/>
      <c r="F350" s="159">
        <f aca="true" t="shared" si="12" ref="F350:F413">SUM(E350*1.2)</f>
        <v>0</v>
      </c>
      <c r="G350" s="159">
        <f aca="true" t="shared" si="13" ref="G350:G413">SUM(D350*E350)</f>
        <v>0</v>
      </c>
    </row>
    <row r="351" spans="1:7" ht="14.25">
      <c r="A351" s="171" t="s">
        <v>3738</v>
      </c>
      <c r="B351" s="64" t="s">
        <v>655</v>
      </c>
      <c r="C351" s="65" t="s">
        <v>7</v>
      </c>
      <c r="D351" s="110">
        <v>12</v>
      </c>
      <c r="E351" s="69"/>
      <c r="F351" s="159">
        <f t="shared" si="12"/>
        <v>0</v>
      </c>
      <c r="G351" s="159">
        <f t="shared" si="13"/>
        <v>0</v>
      </c>
    </row>
    <row r="352" spans="1:7" ht="14.25">
      <c r="A352" s="171" t="s">
        <v>3739</v>
      </c>
      <c r="B352" s="64" t="s">
        <v>389</v>
      </c>
      <c r="C352" s="65" t="s">
        <v>7</v>
      </c>
      <c r="D352" s="110">
        <v>2</v>
      </c>
      <c r="E352" s="69"/>
      <c r="F352" s="159">
        <f t="shared" si="12"/>
        <v>0</v>
      </c>
      <c r="G352" s="159">
        <f t="shared" si="13"/>
        <v>0</v>
      </c>
    </row>
    <row r="353" spans="1:7" ht="14.25">
      <c r="A353" s="171" t="s">
        <v>3740</v>
      </c>
      <c r="B353" s="64" t="s">
        <v>390</v>
      </c>
      <c r="C353" s="65" t="s">
        <v>7</v>
      </c>
      <c r="D353" s="110">
        <v>1</v>
      </c>
      <c r="E353" s="69"/>
      <c r="F353" s="159">
        <f t="shared" si="12"/>
        <v>0</v>
      </c>
      <c r="G353" s="159">
        <f t="shared" si="13"/>
        <v>0</v>
      </c>
    </row>
    <row r="354" spans="1:7" ht="14.25">
      <c r="A354" s="171" t="s">
        <v>3741</v>
      </c>
      <c r="B354" s="64" t="s">
        <v>656</v>
      </c>
      <c r="C354" s="65" t="s">
        <v>270</v>
      </c>
      <c r="D354" s="110">
        <v>1</v>
      </c>
      <c r="E354" s="69"/>
      <c r="F354" s="159">
        <f t="shared" si="12"/>
        <v>0</v>
      </c>
      <c r="G354" s="159">
        <f t="shared" si="13"/>
        <v>0</v>
      </c>
    </row>
    <row r="355" spans="1:7" ht="14.25">
      <c r="A355" s="171" t="s">
        <v>3742</v>
      </c>
      <c r="B355" s="64" t="s">
        <v>657</v>
      </c>
      <c r="C355" s="65" t="s">
        <v>7</v>
      </c>
      <c r="D355" s="110">
        <v>2</v>
      </c>
      <c r="E355" s="69"/>
      <c r="F355" s="159">
        <f t="shared" si="12"/>
        <v>0</v>
      </c>
      <c r="G355" s="159">
        <f t="shared" si="13"/>
        <v>0</v>
      </c>
    </row>
    <row r="356" spans="1:7" ht="14.25">
      <c r="A356" s="171" t="s">
        <v>3743</v>
      </c>
      <c r="B356" s="64" t="s">
        <v>658</v>
      </c>
      <c r="C356" s="65" t="s">
        <v>7</v>
      </c>
      <c r="D356" s="110">
        <v>1</v>
      </c>
      <c r="E356" s="69"/>
      <c r="F356" s="159">
        <f t="shared" si="12"/>
        <v>0</v>
      </c>
      <c r="G356" s="159">
        <f t="shared" si="13"/>
        <v>0</v>
      </c>
    </row>
    <row r="357" spans="1:7" ht="14.25">
      <c r="A357" s="171" t="s">
        <v>3744</v>
      </c>
      <c r="B357" s="64" t="s">
        <v>659</v>
      </c>
      <c r="C357" s="65" t="s">
        <v>7</v>
      </c>
      <c r="D357" s="110">
        <v>1</v>
      </c>
      <c r="E357" s="69"/>
      <c r="F357" s="159">
        <f t="shared" si="12"/>
        <v>0</v>
      </c>
      <c r="G357" s="159">
        <f t="shared" si="13"/>
        <v>0</v>
      </c>
    </row>
    <row r="358" spans="1:7" ht="14.25">
      <c r="A358" s="171" t="s">
        <v>3745</v>
      </c>
      <c r="B358" s="64" t="s">
        <v>660</v>
      </c>
      <c r="C358" s="65" t="s">
        <v>7</v>
      </c>
      <c r="D358" s="110">
        <v>2</v>
      </c>
      <c r="E358" s="69"/>
      <c r="F358" s="159">
        <f t="shared" si="12"/>
        <v>0</v>
      </c>
      <c r="G358" s="159">
        <f t="shared" si="13"/>
        <v>0</v>
      </c>
    </row>
    <row r="359" spans="1:7" ht="14.25">
      <c r="A359" s="171" t="s">
        <v>3746</v>
      </c>
      <c r="B359" s="64" t="s">
        <v>661</v>
      </c>
      <c r="C359" s="65" t="s">
        <v>7</v>
      </c>
      <c r="D359" s="110">
        <v>1</v>
      </c>
      <c r="E359" s="69"/>
      <c r="F359" s="159">
        <f t="shared" si="12"/>
        <v>0</v>
      </c>
      <c r="G359" s="159">
        <f t="shared" si="13"/>
        <v>0</v>
      </c>
    </row>
    <row r="360" spans="1:7" ht="14.25">
      <c r="A360" s="171" t="s">
        <v>3747</v>
      </c>
      <c r="B360" s="64" t="s">
        <v>396</v>
      </c>
      <c r="C360" s="65" t="s">
        <v>7</v>
      </c>
      <c r="D360" s="110">
        <v>4</v>
      </c>
      <c r="E360" s="69"/>
      <c r="F360" s="159">
        <f t="shared" si="12"/>
        <v>0</v>
      </c>
      <c r="G360" s="159">
        <f t="shared" si="13"/>
        <v>0</v>
      </c>
    </row>
    <row r="361" spans="1:7" ht="14.25">
      <c r="A361" s="171" t="s">
        <v>3748</v>
      </c>
      <c r="B361" s="64" t="s">
        <v>662</v>
      </c>
      <c r="C361" s="65" t="s">
        <v>7</v>
      </c>
      <c r="D361" s="110">
        <v>1</v>
      </c>
      <c r="E361" s="69"/>
      <c r="F361" s="159">
        <f t="shared" si="12"/>
        <v>0</v>
      </c>
      <c r="G361" s="159">
        <f t="shared" si="13"/>
        <v>0</v>
      </c>
    </row>
    <row r="362" spans="1:7" ht="14.25">
      <c r="A362" s="171" t="s">
        <v>3749</v>
      </c>
      <c r="B362" s="64" t="s">
        <v>367</v>
      </c>
      <c r="C362" s="65" t="s">
        <v>7</v>
      </c>
      <c r="D362" s="110">
        <v>1</v>
      </c>
      <c r="E362" s="69"/>
      <c r="F362" s="159">
        <f t="shared" si="12"/>
        <v>0</v>
      </c>
      <c r="G362" s="159">
        <f t="shared" si="13"/>
        <v>0</v>
      </c>
    </row>
    <row r="363" spans="1:7" ht="14.25">
      <c r="A363" s="171" t="s">
        <v>3750</v>
      </c>
      <c r="B363" s="64" t="s">
        <v>663</v>
      </c>
      <c r="C363" s="65" t="s">
        <v>7</v>
      </c>
      <c r="D363" s="110">
        <v>1</v>
      </c>
      <c r="E363" s="69"/>
      <c r="F363" s="159">
        <f t="shared" si="12"/>
        <v>0</v>
      </c>
      <c r="G363" s="159">
        <f t="shared" si="13"/>
        <v>0</v>
      </c>
    </row>
    <row r="364" spans="1:7" ht="14.25">
      <c r="A364" s="171" t="s">
        <v>3751</v>
      </c>
      <c r="B364" s="64" t="s">
        <v>664</v>
      </c>
      <c r="C364" s="65" t="s">
        <v>7</v>
      </c>
      <c r="D364" s="110">
        <v>1</v>
      </c>
      <c r="E364" s="69"/>
      <c r="F364" s="159">
        <f t="shared" si="12"/>
        <v>0</v>
      </c>
      <c r="G364" s="159">
        <f t="shared" si="13"/>
        <v>0</v>
      </c>
    </row>
    <row r="365" spans="1:7" ht="14.25">
      <c r="A365" s="171" t="s">
        <v>3752</v>
      </c>
      <c r="B365" s="64" t="s">
        <v>665</v>
      </c>
      <c r="C365" s="65" t="s">
        <v>7</v>
      </c>
      <c r="D365" s="110">
        <v>1</v>
      </c>
      <c r="E365" s="69"/>
      <c r="F365" s="159">
        <f t="shared" si="12"/>
        <v>0</v>
      </c>
      <c r="G365" s="159">
        <f t="shared" si="13"/>
        <v>0</v>
      </c>
    </row>
    <row r="366" spans="1:7" ht="14.25">
      <c r="A366" s="171" t="s">
        <v>3753</v>
      </c>
      <c r="B366" s="64" t="s">
        <v>666</v>
      </c>
      <c r="C366" s="65" t="s">
        <v>7</v>
      </c>
      <c r="D366" s="110">
        <v>1</v>
      </c>
      <c r="E366" s="69"/>
      <c r="F366" s="159">
        <f t="shared" si="12"/>
        <v>0</v>
      </c>
      <c r="G366" s="159">
        <f t="shared" si="13"/>
        <v>0</v>
      </c>
    </row>
    <row r="367" spans="1:7" ht="14.25">
      <c r="A367" s="171" t="s">
        <v>3754</v>
      </c>
      <c r="B367" s="64" t="s">
        <v>667</v>
      </c>
      <c r="C367" s="65" t="s">
        <v>7</v>
      </c>
      <c r="D367" s="110">
        <v>1</v>
      </c>
      <c r="E367" s="69"/>
      <c r="F367" s="159">
        <f t="shared" si="12"/>
        <v>0</v>
      </c>
      <c r="G367" s="159">
        <f t="shared" si="13"/>
        <v>0</v>
      </c>
    </row>
    <row r="368" spans="1:7" ht="14.25">
      <c r="A368" s="171" t="s">
        <v>3755</v>
      </c>
      <c r="B368" s="64" t="s">
        <v>668</v>
      </c>
      <c r="C368" s="65" t="s">
        <v>7</v>
      </c>
      <c r="D368" s="110">
        <v>1</v>
      </c>
      <c r="E368" s="69"/>
      <c r="F368" s="159">
        <f t="shared" si="12"/>
        <v>0</v>
      </c>
      <c r="G368" s="159">
        <f t="shared" si="13"/>
        <v>0</v>
      </c>
    </row>
    <row r="369" spans="1:7" ht="14.25">
      <c r="A369" s="171" t="s">
        <v>3756</v>
      </c>
      <c r="B369" s="64" t="s">
        <v>669</v>
      </c>
      <c r="C369" s="65" t="s">
        <v>6</v>
      </c>
      <c r="D369" s="110">
        <v>12</v>
      </c>
      <c r="E369" s="69"/>
      <c r="F369" s="159">
        <f t="shared" si="12"/>
        <v>0</v>
      </c>
      <c r="G369" s="159">
        <f t="shared" si="13"/>
        <v>0</v>
      </c>
    </row>
    <row r="370" spans="1:7" ht="14.25">
      <c r="A370" s="171" t="s">
        <v>3757</v>
      </c>
      <c r="B370" s="64" t="s">
        <v>265</v>
      </c>
      <c r="C370" s="65" t="s">
        <v>7</v>
      </c>
      <c r="D370" s="110">
        <v>4</v>
      </c>
      <c r="E370" s="69"/>
      <c r="F370" s="159">
        <f t="shared" si="12"/>
        <v>0</v>
      </c>
      <c r="G370" s="159">
        <f t="shared" si="13"/>
        <v>0</v>
      </c>
    </row>
    <row r="371" spans="1:7" ht="14.25">
      <c r="A371" s="171" t="s">
        <v>3758</v>
      </c>
      <c r="B371" s="64" t="s">
        <v>670</v>
      </c>
      <c r="C371" s="65" t="s">
        <v>7</v>
      </c>
      <c r="D371" s="110">
        <v>1</v>
      </c>
      <c r="E371" s="69"/>
      <c r="F371" s="159">
        <f t="shared" si="12"/>
        <v>0</v>
      </c>
      <c r="G371" s="159">
        <f t="shared" si="13"/>
        <v>0</v>
      </c>
    </row>
    <row r="372" spans="1:7" ht="14.25">
      <c r="A372" s="171" t="s">
        <v>3759</v>
      </c>
      <c r="B372" s="64" t="s">
        <v>671</v>
      </c>
      <c r="C372" s="65" t="s">
        <v>7</v>
      </c>
      <c r="D372" s="110">
        <v>1</v>
      </c>
      <c r="E372" s="69"/>
      <c r="F372" s="159">
        <f t="shared" si="12"/>
        <v>0</v>
      </c>
      <c r="G372" s="159">
        <f t="shared" si="13"/>
        <v>0</v>
      </c>
    </row>
    <row r="373" spans="1:7" ht="14.25">
      <c r="A373" s="171" t="s">
        <v>3760</v>
      </c>
      <c r="B373" s="64" t="s">
        <v>672</v>
      </c>
      <c r="C373" s="65" t="s">
        <v>7</v>
      </c>
      <c r="D373" s="110">
        <v>1</v>
      </c>
      <c r="E373" s="69"/>
      <c r="F373" s="159">
        <f t="shared" si="12"/>
        <v>0</v>
      </c>
      <c r="G373" s="159">
        <f t="shared" si="13"/>
        <v>0</v>
      </c>
    </row>
    <row r="374" spans="1:7" ht="14.25">
      <c r="A374" s="171" t="s">
        <v>3761</v>
      </c>
      <c r="B374" s="64" t="s">
        <v>398</v>
      </c>
      <c r="C374" s="65" t="s">
        <v>7</v>
      </c>
      <c r="D374" s="110">
        <v>4</v>
      </c>
      <c r="E374" s="69"/>
      <c r="F374" s="159">
        <f t="shared" si="12"/>
        <v>0</v>
      </c>
      <c r="G374" s="159">
        <f t="shared" si="13"/>
        <v>0</v>
      </c>
    </row>
    <row r="375" spans="1:7" ht="14.25">
      <c r="A375" s="171" t="s">
        <v>3762</v>
      </c>
      <c r="B375" s="64" t="s">
        <v>400</v>
      </c>
      <c r="C375" s="65" t="s">
        <v>7</v>
      </c>
      <c r="D375" s="110">
        <v>4</v>
      </c>
      <c r="E375" s="69"/>
      <c r="F375" s="159">
        <f t="shared" si="12"/>
        <v>0</v>
      </c>
      <c r="G375" s="159">
        <f t="shared" si="13"/>
        <v>0</v>
      </c>
    </row>
    <row r="376" spans="1:7" ht="14.25">
      <c r="A376" s="171" t="s">
        <v>3763</v>
      </c>
      <c r="B376" s="64" t="s">
        <v>401</v>
      </c>
      <c r="C376" s="65" t="s">
        <v>7</v>
      </c>
      <c r="D376" s="110">
        <v>4</v>
      </c>
      <c r="E376" s="69"/>
      <c r="F376" s="159">
        <f t="shared" si="12"/>
        <v>0</v>
      </c>
      <c r="G376" s="159">
        <f t="shared" si="13"/>
        <v>0</v>
      </c>
    </row>
    <row r="377" spans="1:7" ht="14.25">
      <c r="A377" s="171" t="s">
        <v>3764</v>
      </c>
      <c r="B377" s="64" t="s">
        <v>673</v>
      </c>
      <c r="C377" s="65" t="s">
        <v>7</v>
      </c>
      <c r="D377" s="110">
        <v>8</v>
      </c>
      <c r="E377" s="69"/>
      <c r="F377" s="159">
        <f t="shared" si="12"/>
        <v>0</v>
      </c>
      <c r="G377" s="159">
        <f t="shared" si="13"/>
        <v>0</v>
      </c>
    </row>
    <row r="378" spans="1:7" ht="14.25">
      <c r="A378" s="171" t="s">
        <v>3765</v>
      </c>
      <c r="B378" s="64" t="s">
        <v>674</v>
      </c>
      <c r="C378" s="65" t="s">
        <v>7</v>
      </c>
      <c r="D378" s="110">
        <v>8</v>
      </c>
      <c r="E378" s="69"/>
      <c r="F378" s="159">
        <f t="shared" si="12"/>
        <v>0</v>
      </c>
      <c r="G378" s="159">
        <f t="shared" si="13"/>
        <v>0</v>
      </c>
    </row>
    <row r="379" spans="1:7" ht="14.25">
      <c r="A379" s="171" t="s">
        <v>3766</v>
      </c>
      <c r="B379" s="64" t="s">
        <v>402</v>
      </c>
      <c r="C379" s="65" t="s">
        <v>7</v>
      </c>
      <c r="D379" s="110">
        <v>8</v>
      </c>
      <c r="E379" s="69"/>
      <c r="F379" s="159">
        <f t="shared" si="12"/>
        <v>0</v>
      </c>
      <c r="G379" s="159">
        <f t="shared" si="13"/>
        <v>0</v>
      </c>
    </row>
    <row r="380" spans="1:7" ht="14.25">
      <c r="A380" s="171" t="s">
        <v>3767</v>
      </c>
      <c r="B380" s="64" t="s">
        <v>675</v>
      </c>
      <c r="C380" s="65" t="s">
        <v>7</v>
      </c>
      <c r="D380" s="110">
        <v>8</v>
      </c>
      <c r="E380" s="69"/>
      <c r="F380" s="159">
        <f t="shared" si="12"/>
        <v>0</v>
      </c>
      <c r="G380" s="159">
        <f t="shared" si="13"/>
        <v>0</v>
      </c>
    </row>
    <row r="381" spans="1:7" ht="14.25">
      <c r="A381" s="171" t="s">
        <v>3768</v>
      </c>
      <c r="B381" s="64" t="s">
        <v>405</v>
      </c>
      <c r="C381" s="65" t="s">
        <v>7</v>
      </c>
      <c r="D381" s="110">
        <v>1</v>
      </c>
      <c r="E381" s="69"/>
      <c r="F381" s="159">
        <f t="shared" si="12"/>
        <v>0</v>
      </c>
      <c r="G381" s="159">
        <f t="shared" si="13"/>
        <v>0</v>
      </c>
    </row>
    <row r="382" spans="1:7" ht="14.25">
      <c r="A382" s="171" t="s">
        <v>3769</v>
      </c>
      <c r="B382" s="64" t="s">
        <v>676</v>
      </c>
      <c r="C382" s="65" t="s">
        <v>7</v>
      </c>
      <c r="D382" s="110">
        <v>1</v>
      </c>
      <c r="E382" s="69"/>
      <c r="F382" s="159">
        <f t="shared" si="12"/>
        <v>0</v>
      </c>
      <c r="G382" s="159">
        <f t="shared" si="13"/>
        <v>0</v>
      </c>
    </row>
    <row r="383" spans="1:7" ht="14.25">
      <c r="A383" s="171" t="s">
        <v>3770</v>
      </c>
      <c r="B383" s="64" t="s">
        <v>677</v>
      </c>
      <c r="C383" s="65" t="s">
        <v>7</v>
      </c>
      <c r="D383" s="110">
        <v>1</v>
      </c>
      <c r="E383" s="69"/>
      <c r="F383" s="159">
        <f t="shared" si="12"/>
        <v>0</v>
      </c>
      <c r="G383" s="159">
        <f t="shared" si="13"/>
        <v>0</v>
      </c>
    </row>
    <row r="384" spans="1:7" ht="14.25">
      <c r="A384" s="171" t="s">
        <v>3771</v>
      </c>
      <c r="B384" s="64" t="s">
        <v>406</v>
      </c>
      <c r="C384" s="65" t="s">
        <v>7</v>
      </c>
      <c r="D384" s="110">
        <v>1</v>
      </c>
      <c r="E384" s="69"/>
      <c r="F384" s="159">
        <f t="shared" si="12"/>
        <v>0</v>
      </c>
      <c r="G384" s="159">
        <f t="shared" si="13"/>
        <v>0</v>
      </c>
    </row>
    <row r="385" spans="1:7" ht="14.25">
      <c r="A385" s="171" t="s">
        <v>3772</v>
      </c>
      <c r="B385" s="64" t="s">
        <v>407</v>
      </c>
      <c r="C385" s="65" t="s">
        <v>7</v>
      </c>
      <c r="D385" s="110">
        <v>1</v>
      </c>
      <c r="E385" s="69"/>
      <c r="F385" s="159">
        <f t="shared" si="12"/>
        <v>0</v>
      </c>
      <c r="G385" s="159">
        <f t="shared" si="13"/>
        <v>0</v>
      </c>
    </row>
    <row r="386" spans="1:7" ht="14.25">
      <c r="A386" s="171" t="s">
        <v>3773</v>
      </c>
      <c r="B386" s="64" t="s">
        <v>408</v>
      </c>
      <c r="C386" s="65" t="s">
        <v>7</v>
      </c>
      <c r="D386" s="110">
        <v>4</v>
      </c>
      <c r="E386" s="69"/>
      <c r="F386" s="159">
        <f t="shared" si="12"/>
        <v>0</v>
      </c>
      <c r="G386" s="159">
        <f t="shared" si="13"/>
        <v>0</v>
      </c>
    </row>
    <row r="387" spans="1:7" ht="14.25">
      <c r="A387" s="171" t="s">
        <v>3774</v>
      </c>
      <c r="B387" s="64" t="s">
        <v>409</v>
      </c>
      <c r="C387" s="65" t="s">
        <v>7</v>
      </c>
      <c r="D387" s="110">
        <v>4</v>
      </c>
      <c r="E387" s="69"/>
      <c r="F387" s="159">
        <f t="shared" si="12"/>
        <v>0</v>
      </c>
      <c r="G387" s="159">
        <f t="shared" si="13"/>
        <v>0</v>
      </c>
    </row>
    <row r="388" spans="1:7" ht="14.25">
      <c r="A388" s="171" t="s">
        <v>3775</v>
      </c>
      <c r="B388" s="64" t="s">
        <v>410</v>
      </c>
      <c r="C388" s="65" t="s">
        <v>7</v>
      </c>
      <c r="D388" s="110">
        <v>4</v>
      </c>
      <c r="E388" s="69"/>
      <c r="F388" s="159">
        <f t="shared" si="12"/>
        <v>0</v>
      </c>
      <c r="G388" s="159">
        <f t="shared" si="13"/>
        <v>0</v>
      </c>
    </row>
    <row r="389" spans="1:7" ht="14.25">
      <c r="A389" s="171" t="s">
        <v>3776</v>
      </c>
      <c r="B389" s="64" t="s">
        <v>411</v>
      </c>
      <c r="C389" s="65" t="s">
        <v>7</v>
      </c>
      <c r="D389" s="110">
        <v>4</v>
      </c>
      <c r="E389" s="69"/>
      <c r="F389" s="159">
        <f t="shared" si="12"/>
        <v>0</v>
      </c>
      <c r="G389" s="159">
        <f t="shared" si="13"/>
        <v>0</v>
      </c>
    </row>
    <row r="390" spans="1:7" ht="14.25">
      <c r="A390" s="171" t="s">
        <v>3777</v>
      </c>
      <c r="B390" s="64" t="s">
        <v>412</v>
      </c>
      <c r="C390" s="65" t="s">
        <v>7</v>
      </c>
      <c r="D390" s="110">
        <v>1</v>
      </c>
      <c r="E390" s="69"/>
      <c r="F390" s="159">
        <f t="shared" si="12"/>
        <v>0</v>
      </c>
      <c r="G390" s="159">
        <f t="shared" si="13"/>
        <v>0</v>
      </c>
    </row>
    <row r="391" spans="1:7" ht="14.25">
      <c r="A391" s="171" t="s">
        <v>3778</v>
      </c>
      <c r="B391" s="64" t="s">
        <v>413</v>
      </c>
      <c r="C391" s="65" t="s">
        <v>7</v>
      </c>
      <c r="D391" s="110">
        <v>1</v>
      </c>
      <c r="E391" s="69"/>
      <c r="F391" s="159">
        <f t="shared" si="12"/>
        <v>0</v>
      </c>
      <c r="G391" s="159">
        <f t="shared" si="13"/>
        <v>0</v>
      </c>
    </row>
    <row r="392" spans="1:7" ht="14.25">
      <c r="A392" s="171" t="s">
        <v>3779</v>
      </c>
      <c r="B392" s="64" t="s">
        <v>416</v>
      </c>
      <c r="C392" s="65" t="s">
        <v>7</v>
      </c>
      <c r="D392" s="110">
        <v>1</v>
      </c>
      <c r="E392" s="69"/>
      <c r="F392" s="159">
        <f t="shared" si="12"/>
        <v>0</v>
      </c>
      <c r="G392" s="159">
        <f t="shared" si="13"/>
        <v>0</v>
      </c>
    </row>
    <row r="393" spans="1:7" ht="14.25">
      <c r="A393" s="171" t="s">
        <v>3780</v>
      </c>
      <c r="B393" s="64" t="s">
        <v>417</v>
      </c>
      <c r="C393" s="65" t="s">
        <v>7</v>
      </c>
      <c r="D393" s="110">
        <v>1</v>
      </c>
      <c r="E393" s="69"/>
      <c r="F393" s="159">
        <f t="shared" si="12"/>
        <v>0</v>
      </c>
      <c r="G393" s="159">
        <f t="shared" si="13"/>
        <v>0</v>
      </c>
    </row>
    <row r="394" spans="1:7" ht="14.25">
      <c r="A394" s="171" t="s">
        <v>3781</v>
      </c>
      <c r="B394" s="64" t="s">
        <v>418</v>
      </c>
      <c r="C394" s="65" t="s">
        <v>7</v>
      </c>
      <c r="D394" s="110">
        <v>1</v>
      </c>
      <c r="E394" s="69"/>
      <c r="F394" s="159">
        <f t="shared" si="12"/>
        <v>0</v>
      </c>
      <c r="G394" s="159">
        <f t="shared" si="13"/>
        <v>0</v>
      </c>
    </row>
    <row r="395" spans="1:7" ht="14.25">
      <c r="A395" s="171" t="s">
        <v>3782</v>
      </c>
      <c r="B395" s="64" t="s">
        <v>419</v>
      </c>
      <c r="C395" s="65" t="s">
        <v>7</v>
      </c>
      <c r="D395" s="110">
        <v>1</v>
      </c>
      <c r="E395" s="69"/>
      <c r="F395" s="159">
        <f t="shared" si="12"/>
        <v>0</v>
      </c>
      <c r="G395" s="159">
        <f t="shared" si="13"/>
        <v>0</v>
      </c>
    </row>
    <row r="396" spans="1:7" ht="14.25">
      <c r="A396" s="171" t="s">
        <v>3783</v>
      </c>
      <c r="B396" s="64" t="s">
        <v>420</v>
      </c>
      <c r="C396" s="65" t="s">
        <v>7</v>
      </c>
      <c r="D396" s="110">
        <v>1</v>
      </c>
      <c r="E396" s="69"/>
      <c r="F396" s="159">
        <f t="shared" si="12"/>
        <v>0</v>
      </c>
      <c r="G396" s="159">
        <f t="shared" si="13"/>
        <v>0</v>
      </c>
    </row>
    <row r="397" spans="1:7" ht="14.25">
      <c r="A397" s="171" t="s">
        <v>3784</v>
      </c>
      <c r="B397" s="64" t="s">
        <v>421</v>
      </c>
      <c r="C397" s="65" t="s">
        <v>7</v>
      </c>
      <c r="D397" s="110">
        <v>1</v>
      </c>
      <c r="E397" s="69"/>
      <c r="F397" s="159">
        <f t="shared" si="12"/>
        <v>0</v>
      </c>
      <c r="G397" s="159">
        <f t="shared" si="13"/>
        <v>0</v>
      </c>
    </row>
    <row r="398" spans="1:7" ht="14.25">
      <c r="A398" s="171" t="s">
        <v>3785</v>
      </c>
      <c r="B398" s="64" t="s">
        <v>422</v>
      </c>
      <c r="C398" s="65" t="s">
        <v>7</v>
      </c>
      <c r="D398" s="110">
        <v>1</v>
      </c>
      <c r="E398" s="69"/>
      <c r="F398" s="159">
        <f t="shared" si="12"/>
        <v>0</v>
      </c>
      <c r="G398" s="159">
        <f t="shared" si="13"/>
        <v>0</v>
      </c>
    </row>
    <row r="399" spans="1:7" ht="14.25">
      <c r="A399" s="171" t="s">
        <v>3786</v>
      </c>
      <c r="B399" s="64" t="s">
        <v>423</v>
      </c>
      <c r="C399" s="65" t="s">
        <v>7</v>
      </c>
      <c r="D399" s="110">
        <v>1</v>
      </c>
      <c r="E399" s="69"/>
      <c r="F399" s="159">
        <f t="shared" si="12"/>
        <v>0</v>
      </c>
      <c r="G399" s="159">
        <f t="shared" si="13"/>
        <v>0</v>
      </c>
    </row>
    <row r="400" spans="1:7" ht="14.25">
      <c r="A400" s="171" t="s">
        <v>3787</v>
      </c>
      <c r="B400" s="64" t="s">
        <v>424</v>
      </c>
      <c r="C400" s="65" t="s">
        <v>7</v>
      </c>
      <c r="D400" s="110">
        <v>1</v>
      </c>
      <c r="E400" s="69"/>
      <c r="F400" s="159">
        <f t="shared" si="12"/>
        <v>0</v>
      </c>
      <c r="G400" s="159">
        <f t="shared" si="13"/>
        <v>0</v>
      </c>
    </row>
    <row r="401" spans="1:7" ht="14.25">
      <c r="A401" s="171" t="s">
        <v>3788</v>
      </c>
      <c r="B401" s="64" t="s">
        <v>425</v>
      </c>
      <c r="C401" s="65" t="s">
        <v>7</v>
      </c>
      <c r="D401" s="110">
        <v>1</v>
      </c>
      <c r="E401" s="69"/>
      <c r="F401" s="159">
        <f t="shared" si="12"/>
        <v>0</v>
      </c>
      <c r="G401" s="159">
        <f t="shared" si="13"/>
        <v>0</v>
      </c>
    </row>
    <row r="402" spans="1:7" ht="14.25">
      <c r="A402" s="171" t="s">
        <v>3789</v>
      </c>
      <c r="B402" s="64" t="s">
        <v>426</v>
      </c>
      <c r="C402" s="65" t="s">
        <v>7</v>
      </c>
      <c r="D402" s="110">
        <v>1</v>
      </c>
      <c r="E402" s="69"/>
      <c r="F402" s="159">
        <f t="shared" si="12"/>
        <v>0</v>
      </c>
      <c r="G402" s="159">
        <f t="shared" si="13"/>
        <v>0</v>
      </c>
    </row>
    <row r="403" spans="1:7" ht="14.25">
      <c r="A403" s="171" t="s">
        <v>3790</v>
      </c>
      <c r="B403" s="64" t="s">
        <v>427</v>
      </c>
      <c r="C403" s="65" t="s">
        <v>7</v>
      </c>
      <c r="D403" s="110">
        <v>1</v>
      </c>
      <c r="E403" s="69"/>
      <c r="F403" s="159">
        <f t="shared" si="12"/>
        <v>0</v>
      </c>
      <c r="G403" s="159">
        <f t="shared" si="13"/>
        <v>0</v>
      </c>
    </row>
    <row r="404" spans="1:7" ht="14.25">
      <c r="A404" s="171" t="s">
        <v>3791</v>
      </c>
      <c r="B404" s="64" t="s">
        <v>428</v>
      </c>
      <c r="C404" s="65" t="s">
        <v>7</v>
      </c>
      <c r="D404" s="110">
        <v>1</v>
      </c>
      <c r="E404" s="69"/>
      <c r="F404" s="159">
        <f t="shared" si="12"/>
        <v>0</v>
      </c>
      <c r="G404" s="159">
        <f t="shared" si="13"/>
        <v>0</v>
      </c>
    </row>
    <row r="405" spans="1:7" ht="14.25">
      <c r="A405" s="171" t="s">
        <v>3792</v>
      </c>
      <c r="B405" s="64" t="s">
        <v>429</v>
      </c>
      <c r="C405" s="65" t="s">
        <v>7</v>
      </c>
      <c r="D405" s="110">
        <v>1</v>
      </c>
      <c r="E405" s="69"/>
      <c r="F405" s="159">
        <f t="shared" si="12"/>
        <v>0</v>
      </c>
      <c r="G405" s="159">
        <f t="shared" si="13"/>
        <v>0</v>
      </c>
    </row>
    <row r="406" spans="1:7" ht="14.25">
      <c r="A406" s="171" t="s">
        <v>3793</v>
      </c>
      <c r="B406" s="64" t="s">
        <v>678</v>
      </c>
      <c r="C406" s="65" t="s">
        <v>7</v>
      </c>
      <c r="D406" s="110">
        <v>1</v>
      </c>
      <c r="E406" s="69"/>
      <c r="F406" s="159">
        <f t="shared" si="12"/>
        <v>0</v>
      </c>
      <c r="G406" s="159">
        <f t="shared" si="13"/>
        <v>0</v>
      </c>
    </row>
    <row r="407" spans="1:7" ht="14.25">
      <c r="A407" s="171" t="s">
        <v>3794</v>
      </c>
      <c r="B407" s="64" t="s">
        <v>679</v>
      </c>
      <c r="C407" s="65" t="s">
        <v>7</v>
      </c>
      <c r="D407" s="110">
        <v>1</v>
      </c>
      <c r="E407" s="69"/>
      <c r="F407" s="159">
        <f t="shared" si="12"/>
        <v>0</v>
      </c>
      <c r="G407" s="159">
        <f t="shared" si="13"/>
        <v>0</v>
      </c>
    </row>
    <row r="408" spans="1:7" ht="14.25">
      <c r="A408" s="171" t="s">
        <v>3795</v>
      </c>
      <c r="B408" s="64" t="s">
        <v>431</v>
      </c>
      <c r="C408" s="65" t="s">
        <v>7</v>
      </c>
      <c r="D408" s="110">
        <v>1</v>
      </c>
      <c r="E408" s="69"/>
      <c r="F408" s="159">
        <f t="shared" si="12"/>
        <v>0</v>
      </c>
      <c r="G408" s="159">
        <f t="shared" si="13"/>
        <v>0</v>
      </c>
    </row>
    <row r="409" spans="1:7" ht="14.25">
      <c r="A409" s="171" t="s">
        <v>3796</v>
      </c>
      <c r="B409" s="64" t="s">
        <v>432</v>
      </c>
      <c r="C409" s="65" t="s">
        <v>7</v>
      </c>
      <c r="D409" s="110">
        <v>1</v>
      </c>
      <c r="E409" s="69"/>
      <c r="F409" s="159">
        <f t="shared" si="12"/>
        <v>0</v>
      </c>
      <c r="G409" s="159">
        <f t="shared" si="13"/>
        <v>0</v>
      </c>
    </row>
    <row r="410" spans="1:7" ht="14.25">
      <c r="A410" s="171" t="s">
        <v>3797</v>
      </c>
      <c r="B410" s="64" t="s">
        <v>435</v>
      </c>
      <c r="C410" s="65" t="s">
        <v>7</v>
      </c>
      <c r="D410" s="110">
        <v>6</v>
      </c>
      <c r="E410" s="69"/>
      <c r="F410" s="159">
        <f t="shared" si="12"/>
        <v>0</v>
      </c>
      <c r="G410" s="159">
        <f t="shared" si="13"/>
        <v>0</v>
      </c>
    </row>
    <row r="411" spans="1:7" ht="14.25">
      <c r="A411" s="171" t="s">
        <v>3798</v>
      </c>
      <c r="B411" s="64" t="s">
        <v>436</v>
      </c>
      <c r="C411" s="65" t="s">
        <v>7</v>
      </c>
      <c r="D411" s="110">
        <v>6</v>
      </c>
      <c r="E411" s="69"/>
      <c r="F411" s="159">
        <f t="shared" si="12"/>
        <v>0</v>
      </c>
      <c r="G411" s="159">
        <f t="shared" si="13"/>
        <v>0</v>
      </c>
    </row>
    <row r="412" spans="1:7" ht="14.25">
      <c r="A412" s="171" t="s">
        <v>3799</v>
      </c>
      <c r="B412" s="64" t="s">
        <v>437</v>
      </c>
      <c r="C412" s="65" t="s">
        <v>7</v>
      </c>
      <c r="D412" s="110">
        <v>6</v>
      </c>
      <c r="E412" s="69"/>
      <c r="F412" s="159">
        <f t="shared" si="12"/>
        <v>0</v>
      </c>
      <c r="G412" s="159">
        <f t="shared" si="13"/>
        <v>0</v>
      </c>
    </row>
    <row r="413" spans="1:7" ht="14.25">
      <c r="A413" s="171" t="s">
        <v>3800</v>
      </c>
      <c r="B413" s="64" t="s">
        <v>438</v>
      </c>
      <c r="C413" s="65" t="s">
        <v>7</v>
      </c>
      <c r="D413" s="110">
        <v>6</v>
      </c>
      <c r="E413" s="69"/>
      <c r="F413" s="159">
        <f t="shared" si="12"/>
        <v>0</v>
      </c>
      <c r="G413" s="159">
        <f t="shared" si="13"/>
        <v>0</v>
      </c>
    </row>
    <row r="414" spans="1:7" ht="14.25">
      <c r="A414" s="171" t="s">
        <v>3801</v>
      </c>
      <c r="B414" s="64" t="s">
        <v>439</v>
      </c>
      <c r="C414" s="65" t="s">
        <v>7</v>
      </c>
      <c r="D414" s="110">
        <v>6</v>
      </c>
      <c r="E414" s="69"/>
      <c r="F414" s="159">
        <f aca="true" t="shared" si="14" ref="F414:F477">SUM(E414*1.2)</f>
        <v>0</v>
      </c>
      <c r="G414" s="159">
        <f aca="true" t="shared" si="15" ref="G414:G477">SUM(D414*E414)</f>
        <v>0</v>
      </c>
    </row>
    <row r="415" spans="1:7" ht="14.25">
      <c r="A415" s="171" t="s">
        <v>3802</v>
      </c>
      <c r="B415" s="64" t="s">
        <v>440</v>
      </c>
      <c r="C415" s="65" t="s">
        <v>441</v>
      </c>
      <c r="D415" s="110">
        <v>1</v>
      </c>
      <c r="E415" s="69"/>
      <c r="F415" s="159">
        <f t="shared" si="14"/>
        <v>0</v>
      </c>
      <c r="G415" s="159">
        <f t="shared" si="15"/>
        <v>0</v>
      </c>
    </row>
    <row r="416" spans="1:7" ht="14.25">
      <c r="A416" s="171" t="s">
        <v>3803</v>
      </c>
      <c r="B416" s="64" t="s">
        <v>442</v>
      </c>
      <c r="C416" s="65" t="s">
        <v>7</v>
      </c>
      <c r="D416" s="110">
        <v>30</v>
      </c>
      <c r="E416" s="69"/>
      <c r="F416" s="159">
        <f t="shared" si="14"/>
        <v>0</v>
      </c>
      <c r="G416" s="159">
        <f t="shared" si="15"/>
        <v>0</v>
      </c>
    </row>
    <row r="417" spans="1:7" ht="14.25">
      <c r="A417" s="171" t="s">
        <v>3804</v>
      </c>
      <c r="B417" s="64" t="s">
        <v>443</v>
      </c>
      <c r="C417" s="65" t="s">
        <v>7</v>
      </c>
      <c r="D417" s="110">
        <v>1</v>
      </c>
      <c r="E417" s="69"/>
      <c r="F417" s="159">
        <f t="shared" si="14"/>
        <v>0</v>
      </c>
      <c r="G417" s="159">
        <f t="shared" si="15"/>
        <v>0</v>
      </c>
    </row>
    <row r="418" spans="1:7" ht="14.25">
      <c r="A418" s="171" t="s">
        <v>3805</v>
      </c>
      <c r="B418" s="64" t="s">
        <v>444</v>
      </c>
      <c r="C418" s="65" t="s">
        <v>7</v>
      </c>
      <c r="D418" s="110">
        <v>2</v>
      </c>
      <c r="E418" s="69"/>
      <c r="F418" s="159">
        <f t="shared" si="14"/>
        <v>0</v>
      </c>
      <c r="G418" s="159">
        <f t="shared" si="15"/>
        <v>0</v>
      </c>
    </row>
    <row r="419" spans="1:7" ht="14.25">
      <c r="A419" s="171" t="s">
        <v>3806</v>
      </c>
      <c r="B419" s="64" t="s">
        <v>445</v>
      </c>
      <c r="C419" s="65" t="s">
        <v>7</v>
      </c>
      <c r="D419" s="110">
        <v>1</v>
      </c>
      <c r="E419" s="69"/>
      <c r="F419" s="159">
        <f t="shared" si="14"/>
        <v>0</v>
      </c>
      <c r="G419" s="159">
        <f t="shared" si="15"/>
        <v>0</v>
      </c>
    </row>
    <row r="420" spans="1:7" ht="14.25">
      <c r="A420" s="171" t="s">
        <v>3807</v>
      </c>
      <c r="B420" s="64" t="s">
        <v>446</v>
      </c>
      <c r="C420" s="65" t="s">
        <v>441</v>
      </c>
      <c r="D420" s="110">
        <v>1</v>
      </c>
      <c r="E420" s="69"/>
      <c r="F420" s="159">
        <f t="shared" si="14"/>
        <v>0</v>
      </c>
      <c r="G420" s="159">
        <f t="shared" si="15"/>
        <v>0</v>
      </c>
    </row>
    <row r="421" spans="1:7" ht="14.25">
      <c r="A421" s="171" t="s">
        <v>3808</v>
      </c>
      <c r="B421" s="64" t="s">
        <v>447</v>
      </c>
      <c r="C421" s="65" t="s">
        <v>7</v>
      </c>
      <c r="D421" s="110">
        <v>1</v>
      </c>
      <c r="E421" s="69"/>
      <c r="F421" s="159">
        <f t="shared" si="14"/>
        <v>0</v>
      </c>
      <c r="G421" s="159">
        <f t="shared" si="15"/>
        <v>0</v>
      </c>
    </row>
    <row r="422" spans="1:7" ht="14.25">
      <c r="A422" s="171" t="s">
        <v>3809</v>
      </c>
      <c r="B422" s="64" t="s">
        <v>448</v>
      </c>
      <c r="C422" s="65" t="s">
        <v>7</v>
      </c>
      <c r="D422" s="110">
        <v>1</v>
      </c>
      <c r="E422" s="69"/>
      <c r="F422" s="159">
        <f t="shared" si="14"/>
        <v>0</v>
      </c>
      <c r="G422" s="159">
        <f t="shared" si="15"/>
        <v>0</v>
      </c>
    </row>
    <row r="423" spans="1:7" ht="14.25">
      <c r="A423" s="171" t="s">
        <v>3810</v>
      </c>
      <c r="B423" s="64" t="s">
        <v>449</v>
      </c>
      <c r="C423" s="65" t="s">
        <v>7</v>
      </c>
      <c r="D423" s="110">
        <v>1</v>
      </c>
      <c r="E423" s="69"/>
      <c r="F423" s="159">
        <f t="shared" si="14"/>
        <v>0</v>
      </c>
      <c r="G423" s="159">
        <f t="shared" si="15"/>
        <v>0</v>
      </c>
    </row>
    <row r="424" spans="1:7" ht="14.25">
      <c r="A424" s="171" t="s">
        <v>3811</v>
      </c>
      <c r="B424" s="64" t="s">
        <v>680</v>
      </c>
      <c r="C424" s="65" t="s">
        <v>7</v>
      </c>
      <c r="D424" s="110">
        <v>1</v>
      </c>
      <c r="E424" s="69"/>
      <c r="F424" s="159">
        <f t="shared" si="14"/>
        <v>0</v>
      </c>
      <c r="G424" s="159">
        <f t="shared" si="15"/>
        <v>0</v>
      </c>
    </row>
    <row r="425" spans="1:7" ht="14.25">
      <c r="A425" s="171" t="s">
        <v>3812</v>
      </c>
      <c r="B425" s="64" t="s">
        <v>450</v>
      </c>
      <c r="C425" s="65" t="s">
        <v>7</v>
      </c>
      <c r="D425" s="110">
        <v>1</v>
      </c>
      <c r="E425" s="69"/>
      <c r="F425" s="159">
        <f t="shared" si="14"/>
        <v>0</v>
      </c>
      <c r="G425" s="159">
        <f t="shared" si="15"/>
        <v>0</v>
      </c>
    </row>
    <row r="426" spans="1:7" ht="14.25">
      <c r="A426" s="171" t="s">
        <v>3813</v>
      </c>
      <c r="B426" s="64" t="s">
        <v>451</v>
      </c>
      <c r="C426" s="65" t="s">
        <v>452</v>
      </c>
      <c r="D426" s="110">
        <v>1</v>
      </c>
      <c r="E426" s="69"/>
      <c r="F426" s="159">
        <f t="shared" si="14"/>
        <v>0</v>
      </c>
      <c r="G426" s="159">
        <f t="shared" si="15"/>
        <v>0</v>
      </c>
    </row>
    <row r="427" spans="1:7" ht="14.25">
      <c r="A427" s="171" t="s">
        <v>3814</v>
      </c>
      <c r="B427" s="64" t="s">
        <v>453</v>
      </c>
      <c r="C427" s="65" t="s">
        <v>452</v>
      </c>
      <c r="D427" s="110">
        <v>1</v>
      </c>
      <c r="E427" s="69"/>
      <c r="F427" s="159">
        <f t="shared" si="14"/>
        <v>0</v>
      </c>
      <c r="G427" s="159">
        <f t="shared" si="15"/>
        <v>0</v>
      </c>
    </row>
    <row r="428" spans="1:7" ht="14.25">
      <c r="A428" s="171" t="s">
        <v>3815</v>
      </c>
      <c r="B428" s="64" t="s">
        <v>454</v>
      </c>
      <c r="C428" s="65" t="s">
        <v>452</v>
      </c>
      <c r="D428" s="110">
        <v>1</v>
      </c>
      <c r="E428" s="69"/>
      <c r="F428" s="159">
        <f t="shared" si="14"/>
        <v>0</v>
      </c>
      <c r="G428" s="159">
        <f t="shared" si="15"/>
        <v>0</v>
      </c>
    </row>
    <row r="429" spans="1:7" ht="14.25">
      <c r="A429" s="171" t="s">
        <v>3816</v>
      </c>
      <c r="B429" s="64" t="s">
        <v>455</v>
      </c>
      <c r="C429" s="65" t="s">
        <v>456</v>
      </c>
      <c r="D429" s="110">
        <v>1</v>
      </c>
      <c r="E429" s="69"/>
      <c r="F429" s="159">
        <f t="shared" si="14"/>
        <v>0</v>
      </c>
      <c r="G429" s="159">
        <f t="shared" si="15"/>
        <v>0</v>
      </c>
    </row>
    <row r="430" spans="1:7" ht="14.25">
      <c r="A430" s="171" t="s">
        <v>3817</v>
      </c>
      <c r="B430" s="64" t="s">
        <v>457</v>
      </c>
      <c r="C430" s="65" t="s">
        <v>7</v>
      </c>
      <c r="D430" s="110">
        <v>1</v>
      </c>
      <c r="E430" s="69"/>
      <c r="F430" s="159">
        <f t="shared" si="14"/>
        <v>0</v>
      </c>
      <c r="G430" s="159">
        <f t="shared" si="15"/>
        <v>0</v>
      </c>
    </row>
    <row r="431" spans="1:7" ht="14.25">
      <c r="A431" s="171" t="s">
        <v>3818</v>
      </c>
      <c r="B431" s="64" t="s">
        <v>458</v>
      </c>
      <c r="C431" s="65" t="s">
        <v>7</v>
      </c>
      <c r="D431" s="110">
        <v>1</v>
      </c>
      <c r="E431" s="69"/>
      <c r="F431" s="159">
        <f t="shared" si="14"/>
        <v>0</v>
      </c>
      <c r="G431" s="159">
        <f t="shared" si="15"/>
        <v>0</v>
      </c>
    </row>
    <row r="432" spans="1:7" ht="14.25">
      <c r="A432" s="171" t="s">
        <v>3819</v>
      </c>
      <c r="B432" s="64" t="s">
        <v>459</v>
      </c>
      <c r="C432" s="65" t="s">
        <v>7</v>
      </c>
      <c r="D432" s="110">
        <v>1</v>
      </c>
      <c r="E432" s="69"/>
      <c r="F432" s="159">
        <f t="shared" si="14"/>
        <v>0</v>
      </c>
      <c r="G432" s="159">
        <f t="shared" si="15"/>
        <v>0</v>
      </c>
    </row>
    <row r="433" spans="1:7" ht="14.25">
      <c r="A433" s="171" t="s">
        <v>3820</v>
      </c>
      <c r="B433" s="64" t="s">
        <v>460</v>
      </c>
      <c r="C433" s="65" t="s">
        <v>7</v>
      </c>
      <c r="D433" s="110">
        <v>1</v>
      </c>
      <c r="E433" s="69"/>
      <c r="F433" s="159">
        <f t="shared" si="14"/>
        <v>0</v>
      </c>
      <c r="G433" s="159">
        <f t="shared" si="15"/>
        <v>0</v>
      </c>
    </row>
    <row r="434" spans="1:7" ht="14.25">
      <c r="A434" s="171" t="s">
        <v>3821</v>
      </c>
      <c r="B434" s="64" t="s">
        <v>461</v>
      </c>
      <c r="C434" s="65" t="s">
        <v>7</v>
      </c>
      <c r="D434" s="110">
        <v>1</v>
      </c>
      <c r="E434" s="69"/>
      <c r="F434" s="159">
        <f t="shared" si="14"/>
        <v>0</v>
      </c>
      <c r="G434" s="159">
        <f t="shared" si="15"/>
        <v>0</v>
      </c>
    </row>
    <row r="435" spans="1:7" ht="14.25">
      <c r="A435" s="171" t="s">
        <v>3822</v>
      </c>
      <c r="B435" s="64" t="s">
        <v>462</v>
      </c>
      <c r="C435" s="65" t="s">
        <v>452</v>
      </c>
      <c r="D435" s="110">
        <v>1</v>
      </c>
      <c r="E435" s="69"/>
      <c r="F435" s="159">
        <f t="shared" si="14"/>
        <v>0</v>
      </c>
      <c r="G435" s="159">
        <f t="shared" si="15"/>
        <v>0</v>
      </c>
    </row>
    <row r="436" spans="1:7" ht="14.25">
      <c r="A436" s="171" t="s">
        <v>3823</v>
      </c>
      <c r="B436" s="64" t="s">
        <v>463</v>
      </c>
      <c r="C436" s="65" t="s">
        <v>441</v>
      </c>
      <c r="D436" s="110">
        <v>1</v>
      </c>
      <c r="E436" s="69"/>
      <c r="F436" s="159">
        <f t="shared" si="14"/>
        <v>0</v>
      </c>
      <c r="G436" s="159">
        <f t="shared" si="15"/>
        <v>0</v>
      </c>
    </row>
    <row r="437" spans="1:7" ht="14.25">
      <c r="A437" s="171" t="s">
        <v>3824</v>
      </c>
      <c r="B437" s="64" t="s">
        <v>464</v>
      </c>
      <c r="C437" s="65" t="s">
        <v>7</v>
      </c>
      <c r="D437" s="110">
        <v>1</v>
      </c>
      <c r="E437" s="69"/>
      <c r="F437" s="159">
        <f t="shared" si="14"/>
        <v>0</v>
      </c>
      <c r="G437" s="159">
        <f t="shared" si="15"/>
        <v>0</v>
      </c>
    </row>
    <row r="438" spans="1:7" ht="14.25">
      <c r="A438" s="171" t="s">
        <v>3825</v>
      </c>
      <c r="B438" s="64" t="s">
        <v>465</v>
      </c>
      <c r="C438" s="65" t="s">
        <v>7</v>
      </c>
      <c r="D438" s="110">
        <v>1</v>
      </c>
      <c r="E438" s="69"/>
      <c r="F438" s="159">
        <f t="shared" si="14"/>
        <v>0</v>
      </c>
      <c r="G438" s="159">
        <f t="shared" si="15"/>
        <v>0</v>
      </c>
    </row>
    <row r="439" spans="1:7" ht="14.25">
      <c r="A439" s="171" t="s">
        <v>3826</v>
      </c>
      <c r="B439" s="64" t="s">
        <v>466</v>
      </c>
      <c r="C439" s="65" t="s">
        <v>242</v>
      </c>
      <c r="D439" s="110">
        <v>1</v>
      </c>
      <c r="E439" s="69"/>
      <c r="F439" s="159">
        <f t="shared" si="14"/>
        <v>0</v>
      </c>
      <c r="G439" s="159">
        <f t="shared" si="15"/>
        <v>0</v>
      </c>
    </row>
    <row r="440" spans="1:7" ht="14.25">
      <c r="A440" s="171" t="s">
        <v>3827</v>
      </c>
      <c r="B440" s="64" t="s">
        <v>467</v>
      </c>
      <c r="C440" s="65" t="s">
        <v>456</v>
      </c>
      <c r="D440" s="110">
        <v>1</v>
      </c>
      <c r="E440" s="69"/>
      <c r="F440" s="159">
        <f t="shared" si="14"/>
        <v>0</v>
      </c>
      <c r="G440" s="159">
        <f t="shared" si="15"/>
        <v>0</v>
      </c>
    </row>
    <row r="441" spans="1:7" ht="14.25">
      <c r="A441" s="171" t="s">
        <v>3828</v>
      </c>
      <c r="B441" s="64" t="s">
        <v>468</v>
      </c>
      <c r="C441" s="65" t="s">
        <v>7</v>
      </c>
      <c r="D441" s="110">
        <v>1</v>
      </c>
      <c r="E441" s="69"/>
      <c r="F441" s="159">
        <f t="shared" si="14"/>
        <v>0</v>
      </c>
      <c r="G441" s="159">
        <f t="shared" si="15"/>
        <v>0</v>
      </c>
    </row>
    <row r="442" spans="1:7" ht="14.25">
      <c r="A442" s="171" t="s">
        <v>3829</v>
      </c>
      <c r="B442" s="64" t="s">
        <v>469</v>
      </c>
      <c r="C442" s="65" t="s">
        <v>7</v>
      </c>
      <c r="D442" s="110">
        <v>1</v>
      </c>
      <c r="E442" s="69"/>
      <c r="F442" s="159">
        <f t="shared" si="14"/>
        <v>0</v>
      </c>
      <c r="G442" s="159">
        <f t="shared" si="15"/>
        <v>0</v>
      </c>
    </row>
    <row r="443" spans="1:7" ht="14.25">
      <c r="A443" s="171" t="s">
        <v>3830</v>
      </c>
      <c r="B443" s="64" t="s">
        <v>470</v>
      </c>
      <c r="C443" s="65" t="s">
        <v>258</v>
      </c>
      <c r="D443" s="110">
        <v>1</v>
      </c>
      <c r="E443" s="69"/>
      <c r="F443" s="159">
        <f t="shared" si="14"/>
        <v>0</v>
      </c>
      <c r="G443" s="159">
        <f t="shared" si="15"/>
        <v>0</v>
      </c>
    </row>
    <row r="444" spans="1:7" ht="14.25">
      <c r="A444" s="171" t="s">
        <v>3831</v>
      </c>
      <c r="B444" s="64" t="s">
        <v>471</v>
      </c>
      <c r="C444" s="65" t="s">
        <v>258</v>
      </c>
      <c r="D444" s="110">
        <v>1</v>
      </c>
      <c r="E444" s="69"/>
      <c r="F444" s="159">
        <f t="shared" si="14"/>
        <v>0</v>
      </c>
      <c r="G444" s="159">
        <f t="shared" si="15"/>
        <v>0</v>
      </c>
    </row>
    <row r="445" spans="1:7" ht="14.25">
      <c r="A445" s="171" t="s">
        <v>3832</v>
      </c>
      <c r="B445" s="64" t="s">
        <v>472</v>
      </c>
      <c r="C445" s="65" t="s">
        <v>7</v>
      </c>
      <c r="D445" s="110">
        <v>1</v>
      </c>
      <c r="E445" s="69"/>
      <c r="F445" s="159">
        <f t="shared" si="14"/>
        <v>0</v>
      </c>
      <c r="G445" s="159">
        <f t="shared" si="15"/>
        <v>0</v>
      </c>
    </row>
    <row r="446" spans="1:7" ht="14.25">
      <c r="A446" s="171" t="s">
        <v>3833</v>
      </c>
      <c r="B446" s="64" t="s">
        <v>473</v>
      </c>
      <c r="C446" s="65" t="s">
        <v>7</v>
      </c>
      <c r="D446" s="110">
        <v>1</v>
      </c>
      <c r="E446" s="69"/>
      <c r="F446" s="159">
        <f t="shared" si="14"/>
        <v>0</v>
      </c>
      <c r="G446" s="159">
        <f t="shared" si="15"/>
        <v>0</v>
      </c>
    </row>
    <row r="447" spans="1:7" ht="14.25">
      <c r="A447" s="171" t="s">
        <v>3834</v>
      </c>
      <c r="B447" s="64" t="s">
        <v>474</v>
      </c>
      <c r="C447" s="65" t="s">
        <v>456</v>
      </c>
      <c r="D447" s="110">
        <v>1</v>
      </c>
      <c r="E447" s="69"/>
      <c r="F447" s="159">
        <f t="shared" si="14"/>
        <v>0</v>
      </c>
      <c r="G447" s="159">
        <f t="shared" si="15"/>
        <v>0</v>
      </c>
    </row>
    <row r="448" spans="1:7" ht="14.25">
      <c r="A448" s="171" t="s">
        <v>3835</v>
      </c>
      <c r="B448" s="64" t="s">
        <v>475</v>
      </c>
      <c r="C448" s="65" t="s">
        <v>456</v>
      </c>
      <c r="D448" s="110">
        <v>1</v>
      </c>
      <c r="E448" s="69"/>
      <c r="F448" s="159">
        <f t="shared" si="14"/>
        <v>0</v>
      </c>
      <c r="G448" s="159">
        <f t="shared" si="15"/>
        <v>0</v>
      </c>
    </row>
    <row r="449" spans="1:7" ht="14.25">
      <c r="A449" s="171" t="s">
        <v>3836</v>
      </c>
      <c r="B449" s="64" t="s">
        <v>476</v>
      </c>
      <c r="C449" s="65" t="s">
        <v>7</v>
      </c>
      <c r="D449" s="110">
        <v>1</v>
      </c>
      <c r="E449" s="69"/>
      <c r="F449" s="159">
        <f t="shared" si="14"/>
        <v>0</v>
      </c>
      <c r="G449" s="159">
        <f t="shared" si="15"/>
        <v>0</v>
      </c>
    </row>
    <row r="450" spans="1:7" ht="14.25">
      <c r="A450" s="171" t="s">
        <v>3837</v>
      </c>
      <c r="B450" s="64" t="s">
        <v>477</v>
      </c>
      <c r="C450" s="65" t="s">
        <v>7</v>
      </c>
      <c r="D450" s="110">
        <v>1</v>
      </c>
      <c r="E450" s="69"/>
      <c r="F450" s="159">
        <f t="shared" si="14"/>
        <v>0</v>
      </c>
      <c r="G450" s="159">
        <f t="shared" si="15"/>
        <v>0</v>
      </c>
    </row>
    <row r="451" spans="1:7" ht="14.25">
      <c r="A451" s="171" t="s">
        <v>3838</v>
      </c>
      <c r="B451" s="64" t="s">
        <v>483</v>
      </c>
      <c r="C451" s="65" t="s">
        <v>7</v>
      </c>
      <c r="D451" s="110">
        <v>4</v>
      </c>
      <c r="E451" s="69"/>
      <c r="F451" s="159">
        <f t="shared" si="14"/>
        <v>0</v>
      </c>
      <c r="G451" s="159">
        <f t="shared" si="15"/>
        <v>0</v>
      </c>
    </row>
    <row r="452" spans="1:7" ht="14.25">
      <c r="A452" s="171" t="s">
        <v>3839</v>
      </c>
      <c r="B452" s="64" t="s">
        <v>484</v>
      </c>
      <c r="C452" s="65" t="s">
        <v>7</v>
      </c>
      <c r="D452" s="110">
        <v>1</v>
      </c>
      <c r="E452" s="69"/>
      <c r="F452" s="159">
        <f t="shared" si="14"/>
        <v>0</v>
      </c>
      <c r="G452" s="159">
        <f t="shared" si="15"/>
        <v>0</v>
      </c>
    </row>
    <row r="453" spans="1:7" ht="14.25">
      <c r="A453" s="171" t="s">
        <v>3840</v>
      </c>
      <c r="B453" s="64" t="s">
        <v>620</v>
      </c>
      <c r="C453" s="65" t="s">
        <v>7</v>
      </c>
      <c r="D453" s="110">
        <v>4</v>
      </c>
      <c r="E453" s="69"/>
      <c r="F453" s="159">
        <f t="shared" si="14"/>
        <v>0</v>
      </c>
      <c r="G453" s="159">
        <f t="shared" si="15"/>
        <v>0</v>
      </c>
    </row>
    <row r="454" spans="1:7" ht="14.25">
      <c r="A454" s="171" t="s">
        <v>3841</v>
      </c>
      <c r="B454" s="64" t="s">
        <v>486</v>
      </c>
      <c r="C454" s="65" t="s">
        <v>7</v>
      </c>
      <c r="D454" s="110">
        <v>4</v>
      </c>
      <c r="E454" s="69"/>
      <c r="F454" s="159">
        <f t="shared" si="14"/>
        <v>0</v>
      </c>
      <c r="G454" s="159">
        <f t="shared" si="15"/>
        <v>0</v>
      </c>
    </row>
    <row r="455" spans="1:7" ht="14.25">
      <c r="A455" s="171" t="s">
        <v>3842</v>
      </c>
      <c r="B455" s="64" t="s">
        <v>487</v>
      </c>
      <c r="C455" s="65" t="s">
        <v>7</v>
      </c>
      <c r="D455" s="110">
        <v>4</v>
      </c>
      <c r="E455" s="69"/>
      <c r="F455" s="159">
        <f t="shared" si="14"/>
        <v>0</v>
      </c>
      <c r="G455" s="159">
        <f t="shared" si="15"/>
        <v>0</v>
      </c>
    </row>
    <row r="456" spans="1:7" ht="14.25">
      <c r="A456" s="171" t="s">
        <v>3843</v>
      </c>
      <c r="B456" s="64" t="s">
        <v>488</v>
      </c>
      <c r="C456" s="65" t="s">
        <v>7</v>
      </c>
      <c r="D456" s="110">
        <v>4</v>
      </c>
      <c r="E456" s="69"/>
      <c r="F456" s="159">
        <f t="shared" si="14"/>
        <v>0</v>
      </c>
      <c r="G456" s="159">
        <f t="shared" si="15"/>
        <v>0</v>
      </c>
    </row>
    <row r="457" spans="1:7" ht="14.25">
      <c r="A457" s="171" t="s">
        <v>3844</v>
      </c>
      <c r="B457" s="64" t="s">
        <v>489</v>
      </c>
      <c r="C457" s="65" t="s">
        <v>7</v>
      </c>
      <c r="D457" s="110">
        <v>4</v>
      </c>
      <c r="E457" s="69"/>
      <c r="F457" s="159">
        <f t="shared" si="14"/>
        <v>0</v>
      </c>
      <c r="G457" s="159">
        <f t="shared" si="15"/>
        <v>0</v>
      </c>
    </row>
    <row r="458" spans="1:7" ht="14.25">
      <c r="A458" s="171" t="s">
        <v>3845</v>
      </c>
      <c r="B458" s="64" t="s">
        <v>490</v>
      </c>
      <c r="C458" s="65" t="s">
        <v>7</v>
      </c>
      <c r="D458" s="110">
        <v>1</v>
      </c>
      <c r="E458" s="69"/>
      <c r="F458" s="159">
        <f t="shared" si="14"/>
        <v>0</v>
      </c>
      <c r="G458" s="159">
        <f t="shared" si="15"/>
        <v>0</v>
      </c>
    </row>
    <row r="459" spans="1:7" ht="14.25">
      <c r="A459" s="171" t="s">
        <v>3846</v>
      </c>
      <c r="B459" s="64" t="s">
        <v>491</v>
      </c>
      <c r="C459" s="65" t="s">
        <v>7</v>
      </c>
      <c r="D459" s="110">
        <v>4</v>
      </c>
      <c r="E459" s="69"/>
      <c r="F459" s="159">
        <f t="shared" si="14"/>
        <v>0</v>
      </c>
      <c r="G459" s="159">
        <f t="shared" si="15"/>
        <v>0</v>
      </c>
    </row>
    <row r="460" spans="1:7" ht="14.25">
      <c r="A460" s="171" t="s">
        <v>3847</v>
      </c>
      <c r="B460" s="64" t="s">
        <v>492</v>
      </c>
      <c r="C460" s="65" t="s">
        <v>7</v>
      </c>
      <c r="D460" s="110">
        <v>4</v>
      </c>
      <c r="E460" s="69"/>
      <c r="F460" s="159">
        <f t="shared" si="14"/>
        <v>0</v>
      </c>
      <c r="G460" s="159">
        <f t="shared" si="15"/>
        <v>0</v>
      </c>
    </row>
    <row r="461" spans="1:7" ht="14.25">
      <c r="A461" s="171" t="s">
        <v>3848</v>
      </c>
      <c r="B461" s="64" t="s">
        <v>493</v>
      </c>
      <c r="C461" s="65" t="s">
        <v>7</v>
      </c>
      <c r="D461" s="110">
        <v>4</v>
      </c>
      <c r="E461" s="69"/>
      <c r="F461" s="159">
        <f t="shared" si="14"/>
        <v>0</v>
      </c>
      <c r="G461" s="159">
        <f t="shared" si="15"/>
        <v>0</v>
      </c>
    </row>
    <row r="462" spans="1:7" ht="14.25">
      <c r="A462" s="171" t="s">
        <v>3849</v>
      </c>
      <c r="B462" s="64" t="s">
        <v>681</v>
      </c>
      <c r="C462" s="65" t="s">
        <v>7</v>
      </c>
      <c r="D462" s="110">
        <v>1</v>
      </c>
      <c r="E462" s="69"/>
      <c r="F462" s="159">
        <f t="shared" si="14"/>
        <v>0</v>
      </c>
      <c r="G462" s="159">
        <f t="shared" si="15"/>
        <v>0</v>
      </c>
    </row>
    <row r="463" spans="1:7" ht="14.25">
      <c r="A463" s="171" t="s">
        <v>3850</v>
      </c>
      <c r="B463" s="64" t="s">
        <v>682</v>
      </c>
      <c r="C463" s="65" t="s">
        <v>7</v>
      </c>
      <c r="D463" s="110">
        <v>1</v>
      </c>
      <c r="E463" s="69"/>
      <c r="F463" s="159">
        <f t="shared" si="14"/>
        <v>0</v>
      </c>
      <c r="G463" s="159">
        <f t="shared" si="15"/>
        <v>0</v>
      </c>
    </row>
    <row r="464" spans="1:7" ht="14.25">
      <c r="A464" s="171" t="s">
        <v>3851</v>
      </c>
      <c r="B464" s="64" t="s">
        <v>683</v>
      </c>
      <c r="C464" s="65" t="s">
        <v>7</v>
      </c>
      <c r="D464" s="110">
        <v>1</v>
      </c>
      <c r="E464" s="69"/>
      <c r="F464" s="159">
        <f t="shared" si="14"/>
        <v>0</v>
      </c>
      <c r="G464" s="159">
        <f t="shared" si="15"/>
        <v>0</v>
      </c>
    </row>
    <row r="465" spans="1:7" ht="14.25">
      <c r="A465" s="171" t="s">
        <v>3852</v>
      </c>
      <c r="B465" s="64" t="s">
        <v>684</v>
      </c>
      <c r="C465" s="65" t="s">
        <v>7</v>
      </c>
      <c r="D465" s="110">
        <v>1</v>
      </c>
      <c r="E465" s="69"/>
      <c r="F465" s="159">
        <f t="shared" si="14"/>
        <v>0</v>
      </c>
      <c r="G465" s="159">
        <f t="shared" si="15"/>
        <v>0</v>
      </c>
    </row>
    <row r="466" spans="1:7" ht="14.25">
      <c r="A466" s="171" t="s">
        <v>3853</v>
      </c>
      <c r="B466" s="64" t="s">
        <v>685</v>
      </c>
      <c r="C466" s="65" t="s">
        <v>7</v>
      </c>
      <c r="D466" s="110">
        <v>1</v>
      </c>
      <c r="E466" s="69"/>
      <c r="F466" s="159">
        <f t="shared" si="14"/>
        <v>0</v>
      </c>
      <c r="G466" s="159">
        <f t="shared" si="15"/>
        <v>0</v>
      </c>
    </row>
    <row r="467" spans="1:7" ht="14.25">
      <c r="A467" s="171" t="s">
        <v>3854</v>
      </c>
      <c r="B467" s="64" t="s">
        <v>686</v>
      </c>
      <c r="C467" s="65" t="s">
        <v>7</v>
      </c>
      <c r="D467" s="110">
        <v>1</v>
      </c>
      <c r="E467" s="69"/>
      <c r="F467" s="159">
        <f t="shared" si="14"/>
        <v>0</v>
      </c>
      <c r="G467" s="159">
        <f t="shared" si="15"/>
        <v>0</v>
      </c>
    </row>
    <row r="468" spans="1:7" ht="14.25">
      <c r="A468" s="171" t="s">
        <v>3855</v>
      </c>
      <c r="B468" s="64" t="s">
        <v>494</v>
      </c>
      <c r="C468" s="65" t="s">
        <v>7</v>
      </c>
      <c r="D468" s="110">
        <v>1</v>
      </c>
      <c r="E468" s="69"/>
      <c r="F468" s="159">
        <f t="shared" si="14"/>
        <v>0</v>
      </c>
      <c r="G468" s="159">
        <f t="shared" si="15"/>
        <v>0</v>
      </c>
    </row>
    <row r="469" spans="1:7" ht="14.25">
      <c r="A469" s="171" t="s">
        <v>3856</v>
      </c>
      <c r="B469" s="64" t="s">
        <v>495</v>
      </c>
      <c r="C469" s="65" t="s">
        <v>7</v>
      </c>
      <c r="D469" s="110">
        <v>1</v>
      </c>
      <c r="E469" s="69"/>
      <c r="F469" s="159">
        <f t="shared" si="14"/>
        <v>0</v>
      </c>
      <c r="G469" s="159">
        <f t="shared" si="15"/>
        <v>0</v>
      </c>
    </row>
    <row r="470" spans="1:7" ht="14.25">
      <c r="A470" s="171" t="s">
        <v>3857</v>
      </c>
      <c r="B470" s="64" t="s">
        <v>496</v>
      </c>
      <c r="C470" s="65" t="s">
        <v>7</v>
      </c>
      <c r="D470" s="110">
        <v>1</v>
      </c>
      <c r="E470" s="69"/>
      <c r="F470" s="159">
        <f t="shared" si="14"/>
        <v>0</v>
      </c>
      <c r="G470" s="159">
        <f t="shared" si="15"/>
        <v>0</v>
      </c>
    </row>
    <row r="471" spans="1:7" ht="14.25">
      <c r="A471" s="171" t="s">
        <v>3858</v>
      </c>
      <c r="B471" s="64" t="s">
        <v>497</v>
      </c>
      <c r="C471" s="65" t="s">
        <v>7</v>
      </c>
      <c r="D471" s="110">
        <v>1</v>
      </c>
      <c r="E471" s="69"/>
      <c r="F471" s="159">
        <f t="shared" si="14"/>
        <v>0</v>
      </c>
      <c r="G471" s="159">
        <f t="shared" si="15"/>
        <v>0</v>
      </c>
    </row>
    <row r="472" spans="1:7" ht="14.25">
      <c r="A472" s="171" t="s">
        <v>3859</v>
      </c>
      <c r="B472" s="64" t="s">
        <v>498</v>
      </c>
      <c r="C472" s="65" t="s">
        <v>7</v>
      </c>
      <c r="D472" s="110">
        <v>1</v>
      </c>
      <c r="E472" s="69"/>
      <c r="F472" s="159">
        <f t="shared" si="14"/>
        <v>0</v>
      </c>
      <c r="G472" s="159">
        <f t="shared" si="15"/>
        <v>0</v>
      </c>
    </row>
    <row r="473" spans="1:7" ht="14.25">
      <c r="A473" s="171" t="s">
        <v>3860</v>
      </c>
      <c r="B473" s="64" t="s">
        <v>499</v>
      </c>
      <c r="C473" s="65" t="s">
        <v>7</v>
      </c>
      <c r="D473" s="110">
        <v>1</v>
      </c>
      <c r="E473" s="69"/>
      <c r="F473" s="159">
        <f t="shared" si="14"/>
        <v>0</v>
      </c>
      <c r="G473" s="159">
        <f t="shared" si="15"/>
        <v>0</v>
      </c>
    </row>
    <row r="474" spans="1:7" ht="14.25">
      <c r="A474" s="171" t="s">
        <v>3861</v>
      </c>
      <c r="B474" s="64" t="s">
        <v>500</v>
      </c>
      <c r="C474" s="65" t="s">
        <v>6</v>
      </c>
      <c r="D474" s="110">
        <v>1</v>
      </c>
      <c r="E474" s="69"/>
      <c r="F474" s="159">
        <f t="shared" si="14"/>
        <v>0</v>
      </c>
      <c r="G474" s="159">
        <f t="shared" si="15"/>
        <v>0</v>
      </c>
    </row>
    <row r="475" spans="1:7" ht="14.25">
      <c r="A475" s="171" t="s">
        <v>3862</v>
      </c>
      <c r="B475" s="67" t="s">
        <v>501</v>
      </c>
      <c r="C475" s="68" t="s">
        <v>6</v>
      </c>
      <c r="D475" s="110">
        <v>4</v>
      </c>
      <c r="E475" s="69"/>
      <c r="F475" s="159">
        <f t="shared" si="14"/>
        <v>0</v>
      </c>
      <c r="G475" s="159">
        <f t="shared" si="15"/>
        <v>0</v>
      </c>
    </row>
    <row r="476" spans="1:7" ht="14.25">
      <c r="A476" s="171" t="s">
        <v>3863</v>
      </c>
      <c r="B476" s="67" t="s">
        <v>502</v>
      </c>
      <c r="C476" s="68" t="s">
        <v>6</v>
      </c>
      <c r="D476" s="110">
        <v>1</v>
      </c>
      <c r="E476" s="69"/>
      <c r="F476" s="159">
        <f t="shared" si="14"/>
        <v>0</v>
      </c>
      <c r="G476" s="159">
        <f t="shared" si="15"/>
        <v>0</v>
      </c>
    </row>
    <row r="477" spans="1:7" ht="14.25">
      <c r="A477" s="171" t="s">
        <v>3864</v>
      </c>
      <c r="B477" s="64" t="s">
        <v>503</v>
      </c>
      <c r="C477" s="65" t="s">
        <v>6</v>
      </c>
      <c r="D477" s="110">
        <v>4</v>
      </c>
      <c r="E477" s="69"/>
      <c r="F477" s="159">
        <f t="shared" si="14"/>
        <v>0</v>
      </c>
      <c r="G477" s="159">
        <f t="shared" si="15"/>
        <v>0</v>
      </c>
    </row>
    <row r="478" spans="1:7" ht="14.25">
      <c r="A478" s="171" t="s">
        <v>3865</v>
      </c>
      <c r="B478" s="64" t="s">
        <v>504</v>
      </c>
      <c r="C478" s="65" t="s">
        <v>6</v>
      </c>
      <c r="D478" s="110">
        <v>1</v>
      </c>
      <c r="E478" s="69"/>
      <c r="F478" s="159">
        <f>SUM(E478*1.2)</f>
        <v>0</v>
      </c>
      <c r="G478" s="159">
        <f>SUM(D478*E478)</f>
        <v>0</v>
      </c>
    </row>
    <row r="479" spans="1:7" ht="25.5">
      <c r="A479" s="171" t="s">
        <v>3866</v>
      </c>
      <c r="B479" s="64" t="s">
        <v>505</v>
      </c>
      <c r="C479" s="65" t="s">
        <v>506</v>
      </c>
      <c r="D479" s="110">
        <v>1</v>
      </c>
      <c r="E479" s="69"/>
      <c r="F479" s="159">
        <f>SUM(E479*1.2)</f>
        <v>0</v>
      </c>
      <c r="G479" s="159">
        <f>SUM(D479*E479)</f>
        <v>0</v>
      </c>
    </row>
    <row r="480" spans="1:7" ht="14.25">
      <c r="A480" s="171" t="s">
        <v>3867</v>
      </c>
      <c r="B480" s="67" t="s">
        <v>10</v>
      </c>
      <c r="C480" s="68" t="s">
        <v>11</v>
      </c>
      <c r="D480" s="110">
        <v>1</v>
      </c>
      <c r="E480" s="69"/>
      <c r="F480" s="69">
        <f>SUM(E480*1.2)</f>
        <v>0</v>
      </c>
      <c r="G480" s="69">
        <f>SUM(D480*E480)</f>
        <v>0</v>
      </c>
    </row>
    <row r="481" spans="1:7" ht="25.5">
      <c r="A481" s="171" t="s">
        <v>3868</v>
      </c>
      <c r="B481" s="64" t="s">
        <v>507</v>
      </c>
      <c r="C481" s="65" t="s">
        <v>11</v>
      </c>
      <c r="D481" s="173">
        <v>1</v>
      </c>
      <c r="E481" s="159"/>
      <c r="F481" s="159">
        <f>SUM(E481*1.2)</f>
        <v>0</v>
      </c>
      <c r="G481" s="159">
        <f>SUM(D481*E481)</f>
        <v>0</v>
      </c>
    </row>
    <row r="482" spans="1:7" ht="14.25">
      <c r="A482" s="171" t="s">
        <v>3869</v>
      </c>
      <c r="B482" s="64" t="s">
        <v>508</v>
      </c>
      <c r="C482" s="65" t="s">
        <v>11</v>
      </c>
      <c r="D482" s="173">
        <v>1</v>
      </c>
      <c r="E482" s="69"/>
      <c r="F482" s="69">
        <f aca="true" t="shared" si="16" ref="F482:F489">SUM(E482*1.2)</f>
        <v>0</v>
      </c>
      <c r="G482" s="69">
        <f aca="true" t="shared" si="17" ref="G482:G489">SUM(D482*E482)</f>
        <v>0</v>
      </c>
    </row>
    <row r="483" spans="1:7" ht="25.5">
      <c r="A483" s="171" t="s">
        <v>3870</v>
      </c>
      <c r="B483" s="64" t="s">
        <v>509</v>
      </c>
      <c r="C483" s="65" t="s">
        <v>11</v>
      </c>
      <c r="D483" s="173">
        <v>1</v>
      </c>
      <c r="E483" s="69"/>
      <c r="F483" s="69">
        <f t="shared" si="16"/>
        <v>0</v>
      </c>
      <c r="G483" s="69">
        <f t="shared" si="17"/>
        <v>0</v>
      </c>
    </row>
    <row r="484" spans="1:7" ht="38.25">
      <c r="A484" s="171" t="s">
        <v>3871</v>
      </c>
      <c r="B484" s="64" t="s">
        <v>510</v>
      </c>
      <c r="C484" s="65" t="s">
        <v>11</v>
      </c>
      <c r="D484" s="173">
        <v>1</v>
      </c>
      <c r="E484" s="69"/>
      <c r="F484" s="69">
        <f t="shared" si="16"/>
        <v>0</v>
      </c>
      <c r="G484" s="69">
        <f t="shared" si="17"/>
        <v>0</v>
      </c>
    </row>
    <row r="485" spans="1:7" ht="14.25">
      <c r="A485" s="171" t="s">
        <v>3872</v>
      </c>
      <c r="B485" s="64" t="s">
        <v>511</v>
      </c>
      <c r="C485" s="65" t="s">
        <v>11</v>
      </c>
      <c r="D485" s="173">
        <v>1</v>
      </c>
      <c r="E485" s="69"/>
      <c r="F485" s="69">
        <f t="shared" si="16"/>
        <v>0</v>
      </c>
      <c r="G485" s="69">
        <f t="shared" si="17"/>
        <v>0</v>
      </c>
    </row>
    <row r="486" spans="1:7" ht="25.5">
      <c r="A486" s="171" t="s">
        <v>3873</v>
      </c>
      <c r="B486" s="64" t="s">
        <v>512</v>
      </c>
      <c r="C486" s="65" t="s">
        <v>11</v>
      </c>
      <c r="D486" s="173">
        <v>1</v>
      </c>
      <c r="E486" s="69"/>
      <c r="F486" s="69">
        <f t="shared" si="16"/>
        <v>0</v>
      </c>
      <c r="G486" s="69">
        <f t="shared" si="17"/>
        <v>0</v>
      </c>
    </row>
    <row r="487" spans="1:7" ht="25.5">
      <c r="A487" s="171" t="s">
        <v>3874</v>
      </c>
      <c r="B487" s="64" t="s">
        <v>513</v>
      </c>
      <c r="C487" s="65" t="s">
        <v>11</v>
      </c>
      <c r="D487" s="173">
        <v>1</v>
      </c>
      <c r="E487" s="69"/>
      <c r="F487" s="69">
        <f t="shared" si="16"/>
        <v>0</v>
      </c>
      <c r="G487" s="69">
        <f t="shared" si="17"/>
        <v>0</v>
      </c>
    </row>
    <row r="488" spans="1:7" ht="25.5">
      <c r="A488" s="171" t="s">
        <v>3875</v>
      </c>
      <c r="B488" s="64" t="s">
        <v>514</v>
      </c>
      <c r="C488" s="65" t="s">
        <v>11</v>
      </c>
      <c r="D488" s="173">
        <v>1</v>
      </c>
      <c r="E488" s="69"/>
      <c r="F488" s="69">
        <f t="shared" si="16"/>
        <v>0</v>
      </c>
      <c r="G488" s="69">
        <f t="shared" si="17"/>
        <v>0</v>
      </c>
    </row>
    <row r="489" spans="1:7" ht="14.25">
      <c r="A489" s="171" t="s">
        <v>3876</v>
      </c>
      <c r="B489" s="64" t="s">
        <v>515</v>
      </c>
      <c r="C489" s="65" t="s">
        <v>11</v>
      </c>
      <c r="D489" s="173">
        <v>1</v>
      </c>
      <c r="E489" s="69"/>
      <c r="F489" s="69">
        <f t="shared" si="16"/>
        <v>0</v>
      </c>
      <c r="G489" s="69">
        <f t="shared" si="17"/>
        <v>0</v>
      </c>
    </row>
    <row r="490" spans="1:7" ht="14.25">
      <c r="A490" s="171" t="s">
        <v>3877</v>
      </c>
      <c r="B490" s="64" t="s">
        <v>516</v>
      </c>
      <c r="C490" s="65" t="s">
        <v>11</v>
      </c>
      <c r="D490" s="173">
        <v>1</v>
      </c>
      <c r="E490" s="69"/>
      <c r="F490" s="69">
        <f>SUM(E490*1.2)</f>
        <v>0</v>
      </c>
      <c r="G490" s="69">
        <f>SUM(D490*E490)</f>
        <v>0</v>
      </c>
    </row>
    <row r="491" spans="1:7" ht="25.5">
      <c r="A491" s="171" t="s">
        <v>3878</v>
      </c>
      <c r="B491" s="64" t="s">
        <v>517</v>
      </c>
      <c r="C491" s="65" t="s">
        <v>11</v>
      </c>
      <c r="D491" s="173">
        <v>1</v>
      </c>
      <c r="E491" s="69"/>
      <c r="F491" s="69">
        <f aca="true" t="shared" si="18" ref="F491:F511">SUM(E491*1.2)</f>
        <v>0</v>
      </c>
      <c r="G491" s="69">
        <f aca="true" t="shared" si="19" ref="G491:G511">SUM(D491*E491)</f>
        <v>0</v>
      </c>
    </row>
    <row r="492" spans="1:7" ht="25.5">
      <c r="A492" s="171" t="s">
        <v>3879</v>
      </c>
      <c r="B492" s="64" t="s">
        <v>518</v>
      </c>
      <c r="C492" s="65" t="s">
        <v>11</v>
      </c>
      <c r="D492" s="173">
        <v>1</v>
      </c>
      <c r="E492" s="69"/>
      <c r="F492" s="69">
        <f t="shared" si="18"/>
        <v>0</v>
      </c>
      <c r="G492" s="69">
        <f t="shared" si="19"/>
        <v>0</v>
      </c>
    </row>
    <row r="493" spans="1:7" ht="25.5">
      <c r="A493" s="171" t="s">
        <v>3880</v>
      </c>
      <c r="B493" s="64" t="s">
        <v>519</v>
      </c>
      <c r="C493" s="65" t="s">
        <v>11</v>
      </c>
      <c r="D493" s="173">
        <v>1</v>
      </c>
      <c r="E493" s="69"/>
      <c r="F493" s="69">
        <f t="shared" si="18"/>
        <v>0</v>
      </c>
      <c r="G493" s="69">
        <f t="shared" si="19"/>
        <v>0</v>
      </c>
    </row>
    <row r="494" spans="1:7" ht="14.25">
      <c r="A494" s="171" t="s">
        <v>3881</v>
      </c>
      <c r="B494" s="64" t="s">
        <v>520</v>
      </c>
      <c r="C494" s="65" t="s">
        <v>11</v>
      </c>
      <c r="D494" s="173">
        <v>1</v>
      </c>
      <c r="E494" s="69"/>
      <c r="F494" s="69">
        <f t="shared" si="18"/>
        <v>0</v>
      </c>
      <c r="G494" s="69">
        <f t="shared" si="19"/>
        <v>0</v>
      </c>
    </row>
    <row r="495" spans="1:7" ht="14.25">
      <c r="A495" s="171" t="s">
        <v>3882</v>
      </c>
      <c r="B495" s="64" t="s">
        <v>521</v>
      </c>
      <c r="C495" s="65" t="s">
        <v>11</v>
      </c>
      <c r="D495" s="173">
        <v>1</v>
      </c>
      <c r="E495" s="69"/>
      <c r="F495" s="69">
        <f t="shared" si="18"/>
        <v>0</v>
      </c>
      <c r="G495" s="69">
        <f t="shared" si="19"/>
        <v>0</v>
      </c>
    </row>
    <row r="496" spans="1:7" ht="25.5">
      <c r="A496" s="171" t="s">
        <v>3883</v>
      </c>
      <c r="B496" s="64" t="s">
        <v>522</v>
      </c>
      <c r="C496" s="65" t="s">
        <v>11</v>
      </c>
      <c r="D496" s="173">
        <v>1</v>
      </c>
      <c r="E496" s="69"/>
      <c r="F496" s="69">
        <f t="shared" si="18"/>
        <v>0</v>
      </c>
      <c r="G496" s="69">
        <f t="shared" si="19"/>
        <v>0</v>
      </c>
    </row>
    <row r="497" spans="1:7" ht="14.25">
      <c r="A497" s="171" t="s">
        <v>3884</v>
      </c>
      <c r="B497" s="64" t="s">
        <v>523</v>
      </c>
      <c r="C497" s="65" t="s">
        <v>11</v>
      </c>
      <c r="D497" s="173">
        <v>1</v>
      </c>
      <c r="E497" s="69"/>
      <c r="F497" s="69">
        <f t="shared" si="18"/>
        <v>0</v>
      </c>
      <c r="G497" s="69">
        <f t="shared" si="19"/>
        <v>0</v>
      </c>
    </row>
    <row r="498" spans="1:7" ht="14.25">
      <c r="A498" s="171" t="s">
        <v>3885</v>
      </c>
      <c r="B498" s="64" t="s">
        <v>524</v>
      </c>
      <c r="C498" s="65" t="s">
        <v>11</v>
      </c>
      <c r="D498" s="173">
        <v>1</v>
      </c>
      <c r="E498" s="69"/>
      <c r="F498" s="69">
        <f t="shared" si="18"/>
        <v>0</v>
      </c>
      <c r="G498" s="69">
        <f t="shared" si="19"/>
        <v>0</v>
      </c>
    </row>
    <row r="499" spans="1:7" ht="25.5">
      <c r="A499" s="171" t="s">
        <v>3886</v>
      </c>
      <c r="B499" s="64" t="s">
        <v>525</v>
      </c>
      <c r="C499" s="65" t="s">
        <v>11</v>
      </c>
      <c r="D499" s="173">
        <v>1</v>
      </c>
      <c r="E499" s="69"/>
      <c r="F499" s="69">
        <f t="shared" si="18"/>
        <v>0</v>
      </c>
      <c r="G499" s="69">
        <f t="shared" si="19"/>
        <v>0</v>
      </c>
    </row>
    <row r="500" spans="1:7" ht="14.25">
      <c r="A500" s="171" t="s">
        <v>3887</v>
      </c>
      <c r="B500" s="64" t="s">
        <v>526</v>
      </c>
      <c r="C500" s="65" t="s">
        <v>11</v>
      </c>
      <c r="D500" s="173">
        <v>1</v>
      </c>
      <c r="E500" s="69"/>
      <c r="F500" s="69">
        <f t="shared" si="18"/>
        <v>0</v>
      </c>
      <c r="G500" s="69">
        <f t="shared" si="19"/>
        <v>0</v>
      </c>
    </row>
    <row r="501" spans="1:7" ht="25.5">
      <c r="A501" s="171" t="s">
        <v>3888</v>
      </c>
      <c r="B501" s="64" t="s">
        <v>527</v>
      </c>
      <c r="C501" s="65" t="s">
        <v>11</v>
      </c>
      <c r="D501" s="173">
        <v>1</v>
      </c>
      <c r="E501" s="69"/>
      <c r="F501" s="69">
        <f t="shared" si="18"/>
        <v>0</v>
      </c>
      <c r="G501" s="69">
        <f t="shared" si="19"/>
        <v>0</v>
      </c>
    </row>
    <row r="502" spans="1:7" ht="25.5">
      <c r="A502" s="171" t="s">
        <v>3889</v>
      </c>
      <c r="B502" s="64" t="s">
        <v>528</v>
      </c>
      <c r="C502" s="65" t="s">
        <v>11</v>
      </c>
      <c r="D502" s="173">
        <v>1</v>
      </c>
      <c r="E502" s="69"/>
      <c r="F502" s="69">
        <f t="shared" si="18"/>
        <v>0</v>
      </c>
      <c r="G502" s="69">
        <f t="shared" si="19"/>
        <v>0</v>
      </c>
    </row>
    <row r="503" spans="1:7" ht="25.5">
      <c r="A503" s="171" t="s">
        <v>3890</v>
      </c>
      <c r="B503" s="64" t="s">
        <v>529</v>
      </c>
      <c r="C503" s="65" t="s">
        <v>11</v>
      </c>
      <c r="D503" s="173">
        <v>1</v>
      </c>
      <c r="E503" s="69"/>
      <c r="F503" s="69">
        <f t="shared" si="18"/>
        <v>0</v>
      </c>
      <c r="G503" s="69">
        <f t="shared" si="19"/>
        <v>0</v>
      </c>
    </row>
    <row r="504" spans="1:7" ht="14.25">
      <c r="A504" s="171" t="s">
        <v>3891</v>
      </c>
      <c r="B504" s="64" t="s">
        <v>530</v>
      </c>
      <c r="C504" s="65" t="s">
        <v>11</v>
      </c>
      <c r="D504" s="173">
        <v>1</v>
      </c>
      <c r="E504" s="69"/>
      <c r="F504" s="69">
        <f t="shared" si="18"/>
        <v>0</v>
      </c>
      <c r="G504" s="69">
        <f t="shared" si="19"/>
        <v>0</v>
      </c>
    </row>
    <row r="505" spans="1:7" ht="25.5">
      <c r="A505" s="171" t="s">
        <v>3892</v>
      </c>
      <c r="B505" s="64" t="s">
        <v>531</v>
      </c>
      <c r="C505" s="65" t="s">
        <v>11</v>
      </c>
      <c r="D505" s="173">
        <v>1</v>
      </c>
      <c r="E505" s="69"/>
      <c r="F505" s="69">
        <f t="shared" si="18"/>
        <v>0</v>
      </c>
      <c r="G505" s="69">
        <f t="shared" si="19"/>
        <v>0</v>
      </c>
    </row>
    <row r="506" spans="1:7" ht="25.5">
      <c r="A506" s="171" t="s">
        <v>3893</v>
      </c>
      <c r="B506" s="64" t="s">
        <v>532</v>
      </c>
      <c r="C506" s="65" t="s">
        <v>11</v>
      </c>
      <c r="D506" s="173">
        <v>1</v>
      </c>
      <c r="E506" s="69"/>
      <c r="F506" s="69">
        <f t="shared" si="18"/>
        <v>0</v>
      </c>
      <c r="G506" s="69">
        <f t="shared" si="19"/>
        <v>0</v>
      </c>
    </row>
    <row r="507" spans="1:7" ht="25.5">
      <c r="A507" s="171" t="s">
        <v>3894</v>
      </c>
      <c r="B507" s="64" t="s">
        <v>533</v>
      </c>
      <c r="C507" s="65" t="s">
        <v>11</v>
      </c>
      <c r="D507" s="173">
        <v>1</v>
      </c>
      <c r="E507" s="69"/>
      <c r="F507" s="69">
        <f t="shared" si="18"/>
        <v>0</v>
      </c>
      <c r="G507" s="69">
        <f t="shared" si="19"/>
        <v>0</v>
      </c>
    </row>
    <row r="508" spans="1:7" ht="25.5">
      <c r="A508" s="171" t="s">
        <v>3895</v>
      </c>
      <c r="B508" s="64" t="s">
        <v>534</v>
      </c>
      <c r="C508" s="65" t="s">
        <v>11</v>
      </c>
      <c r="D508" s="173">
        <v>1</v>
      </c>
      <c r="E508" s="69"/>
      <c r="F508" s="69">
        <f t="shared" si="18"/>
        <v>0</v>
      </c>
      <c r="G508" s="69">
        <f t="shared" si="19"/>
        <v>0</v>
      </c>
    </row>
    <row r="509" spans="1:7" ht="25.5">
      <c r="A509" s="171" t="s">
        <v>3896</v>
      </c>
      <c r="B509" s="64" t="s">
        <v>535</v>
      </c>
      <c r="C509" s="65" t="s">
        <v>11</v>
      </c>
      <c r="D509" s="173">
        <v>1</v>
      </c>
      <c r="E509" s="69"/>
      <c r="F509" s="69">
        <f t="shared" si="18"/>
        <v>0</v>
      </c>
      <c r="G509" s="69">
        <f t="shared" si="19"/>
        <v>0</v>
      </c>
    </row>
    <row r="510" spans="1:7" ht="14.25">
      <c r="A510" s="171" t="s">
        <v>3897</v>
      </c>
      <c r="B510" s="64" t="s">
        <v>536</v>
      </c>
      <c r="C510" s="65" t="s">
        <v>11</v>
      </c>
      <c r="D510" s="173">
        <v>1</v>
      </c>
      <c r="E510" s="69"/>
      <c r="F510" s="69">
        <f t="shared" si="18"/>
        <v>0</v>
      </c>
      <c r="G510" s="69">
        <f t="shared" si="19"/>
        <v>0</v>
      </c>
    </row>
    <row r="511" spans="1:7" ht="14.25">
      <c r="A511" s="171" t="s">
        <v>3898</v>
      </c>
      <c r="B511" s="64" t="s">
        <v>537</v>
      </c>
      <c r="C511" s="65" t="s">
        <v>11</v>
      </c>
      <c r="D511" s="173">
        <v>1</v>
      </c>
      <c r="E511" s="69"/>
      <c r="F511" s="69">
        <f t="shared" si="18"/>
        <v>0</v>
      </c>
      <c r="G511" s="69">
        <f t="shared" si="19"/>
        <v>0</v>
      </c>
    </row>
    <row r="512" spans="1:7" ht="14.25">
      <c r="A512" s="171" t="s">
        <v>3899</v>
      </c>
      <c r="B512" s="64" t="s">
        <v>687</v>
      </c>
      <c r="C512" s="65" t="s">
        <v>11</v>
      </c>
      <c r="D512" s="173">
        <v>1</v>
      </c>
      <c r="E512" s="69"/>
      <c r="F512" s="69">
        <f>SUM(E512*1.2)</f>
        <v>0</v>
      </c>
      <c r="G512" s="69">
        <f>SUM(D512*E512)</f>
        <v>0</v>
      </c>
    </row>
    <row r="513" spans="1:7" ht="25.5">
      <c r="A513" s="171" t="s">
        <v>3900</v>
      </c>
      <c r="B513" s="64" t="s">
        <v>688</v>
      </c>
      <c r="C513" s="65" t="s">
        <v>11</v>
      </c>
      <c r="D513" s="173">
        <v>1</v>
      </c>
      <c r="E513" s="69"/>
      <c r="F513" s="69">
        <f aca="true" t="shared" si="20" ref="F513:F519">SUM(E513*1.2)</f>
        <v>0</v>
      </c>
      <c r="G513" s="69">
        <f aca="true" t="shared" si="21" ref="G513:G519">SUM(D513*E513)</f>
        <v>0</v>
      </c>
    </row>
    <row r="514" spans="1:7" ht="38.25">
      <c r="A514" s="171" t="s">
        <v>3901</v>
      </c>
      <c r="B514" s="64" t="s">
        <v>689</v>
      </c>
      <c r="C514" s="65" t="s">
        <v>11</v>
      </c>
      <c r="D514" s="173">
        <v>1</v>
      </c>
      <c r="E514" s="69"/>
      <c r="F514" s="69">
        <f t="shared" si="20"/>
        <v>0</v>
      </c>
      <c r="G514" s="69">
        <f t="shared" si="21"/>
        <v>0</v>
      </c>
    </row>
    <row r="515" spans="1:7" ht="25.5">
      <c r="A515" s="171" t="s">
        <v>3902</v>
      </c>
      <c r="B515" s="64" t="s">
        <v>690</v>
      </c>
      <c r="C515" s="65" t="s">
        <v>11</v>
      </c>
      <c r="D515" s="173">
        <v>1</v>
      </c>
      <c r="E515" s="69"/>
      <c r="F515" s="69">
        <f t="shared" si="20"/>
        <v>0</v>
      </c>
      <c r="G515" s="69">
        <f t="shared" si="21"/>
        <v>0</v>
      </c>
    </row>
    <row r="516" spans="1:7" ht="14.25">
      <c r="A516" s="171" t="s">
        <v>3903</v>
      </c>
      <c r="B516" s="64" t="s">
        <v>691</v>
      </c>
      <c r="C516" s="65" t="s">
        <v>11</v>
      </c>
      <c r="D516" s="173">
        <v>1</v>
      </c>
      <c r="E516" s="69"/>
      <c r="F516" s="69">
        <f t="shared" si="20"/>
        <v>0</v>
      </c>
      <c r="G516" s="69">
        <f t="shared" si="21"/>
        <v>0</v>
      </c>
    </row>
    <row r="517" spans="1:7" ht="14.25">
      <c r="A517" s="171" t="s">
        <v>3904</v>
      </c>
      <c r="B517" s="64" t="s">
        <v>692</v>
      </c>
      <c r="C517" s="65" t="s">
        <v>11</v>
      </c>
      <c r="D517" s="173">
        <v>1</v>
      </c>
      <c r="E517" s="69"/>
      <c r="F517" s="69">
        <f t="shared" si="20"/>
        <v>0</v>
      </c>
      <c r="G517" s="69">
        <f t="shared" si="21"/>
        <v>0</v>
      </c>
    </row>
    <row r="518" spans="1:7" ht="14.25">
      <c r="A518" s="171" t="s">
        <v>3905</v>
      </c>
      <c r="B518" s="64" t="s">
        <v>693</v>
      </c>
      <c r="C518" s="65" t="s">
        <v>11</v>
      </c>
      <c r="D518" s="173">
        <v>1</v>
      </c>
      <c r="E518" s="69"/>
      <c r="F518" s="69">
        <f t="shared" si="20"/>
        <v>0</v>
      </c>
      <c r="G518" s="69">
        <f t="shared" si="21"/>
        <v>0</v>
      </c>
    </row>
    <row r="519" spans="1:7" ht="14.25">
      <c r="A519" s="171" t="s">
        <v>3906</v>
      </c>
      <c r="B519" s="64" t="s">
        <v>694</v>
      </c>
      <c r="C519" s="65" t="s">
        <v>11</v>
      </c>
      <c r="D519" s="173">
        <v>1</v>
      </c>
      <c r="E519" s="69"/>
      <c r="F519" s="69">
        <f t="shared" si="20"/>
        <v>0</v>
      </c>
      <c r="G519" s="69">
        <f t="shared" si="21"/>
        <v>0</v>
      </c>
    </row>
    <row r="520" spans="1:7" ht="14.25">
      <c r="A520" s="171" t="s">
        <v>3907</v>
      </c>
      <c r="B520" s="64" t="s">
        <v>538</v>
      </c>
      <c r="C520" s="65" t="s">
        <v>11</v>
      </c>
      <c r="D520" s="173">
        <v>1</v>
      </c>
      <c r="E520" s="69"/>
      <c r="F520" s="69">
        <f>SUM(E520*1.2)</f>
        <v>0</v>
      </c>
      <c r="G520" s="69">
        <f>SUM(D520*E520)</f>
        <v>0</v>
      </c>
    </row>
    <row r="521" spans="1:7" ht="14.25">
      <c r="A521" s="171" t="s">
        <v>3908</v>
      </c>
      <c r="B521" s="64" t="s">
        <v>539</v>
      </c>
      <c r="C521" s="65" t="s">
        <v>11</v>
      </c>
      <c r="D521" s="173">
        <v>1</v>
      </c>
      <c r="E521" s="69"/>
      <c r="F521" s="69">
        <f aca="true" t="shared" si="22" ref="F521:F531">SUM(E521*1.2)</f>
        <v>0</v>
      </c>
      <c r="G521" s="69">
        <f aca="true" t="shared" si="23" ref="G521:G531">SUM(D521*E521)</f>
        <v>0</v>
      </c>
    </row>
    <row r="522" spans="1:7" ht="14.25">
      <c r="A522" s="171" t="s">
        <v>3909</v>
      </c>
      <c r="B522" s="64" t="s">
        <v>540</v>
      </c>
      <c r="C522" s="65" t="s">
        <v>11</v>
      </c>
      <c r="D522" s="173">
        <v>1</v>
      </c>
      <c r="E522" s="69"/>
      <c r="F522" s="69">
        <f t="shared" si="22"/>
        <v>0</v>
      </c>
      <c r="G522" s="69">
        <f t="shared" si="23"/>
        <v>0</v>
      </c>
    </row>
    <row r="523" spans="1:7" ht="14.25">
      <c r="A523" s="171" t="s">
        <v>3910</v>
      </c>
      <c r="B523" s="64" t="s">
        <v>541</v>
      </c>
      <c r="C523" s="65" t="s">
        <v>11</v>
      </c>
      <c r="D523" s="173">
        <v>1</v>
      </c>
      <c r="E523" s="69"/>
      <c r="F523" s="69">
        <f t="shared" si="22"/>
        <v>0</v>
      </c>
      <c r="G523" s="69">
        <f t="shared" si="23"/>
        <v>0</v>
      </c>
    </row>
    <row r="524" spans="1:7" ht="14.25">
      <c r="A524" s="171" t="s">
        <v>3911</v>
      </c>
      <c r="B524" s="64" t="s">
        <v>542</v>
      </c>
      <c r="C524" s="65" t="s">
        <v>11</v>
      </c>
      <c r="D524" s="173">
        <v>1</v>
      </c>
      <c r="E524" s="69"/>
      <c r="F524" s="69">
        <f t="shared" si="22"/>
        <v>0</v>
      </c>
      <c r="G524" s="69">
        <f t="shared" si="23"/>
        <v>0</v>
      </c>
    </row>
    <row r="525" spans="1:7" ht="14.25">
      <c r="A525" s="171" t="s">
        <v>3912</v>
      </c>
      <c r="B525" s="64" t="s">
        <v>543</v>
      </c>
      <c r="C525" s="65" t="s">
        <v>11</v>
      </c>
      <c r="D525" s="173">
        <v>1</v>
      </c>
      <c r="E525" s="69"/>
      <c r="F525" s="69">
        <f t="shared" si="22"/>
        <v>0</v>
      </c>
      <c r="G525" s="69">
        <f t="shared" si="23"/>
        <v>0</v>
      </c>
    </row>
    <row r="526" spans="1:7" ht="14.25">
      <c r="A526" s="171" t="s">
        <v>3913</v>
      </c>
      <c r="B526" s="64" t="s">
        <v>544</v>
      </c>
      <c r="C526" s="65" t="s">
        <v>11</v>
      </c>
      <c r="D526" s="173">
        <v>1</v>
      </c>
      <c r="E526" s="69"/>
      <c r="F526" s="69">
        <f t="shared" si="22"/>
        <v>0</v>
      </c>
      <c r="G526" s="69">
        <f t="shared" si="23"/>
        <v>0</v>
      </c>
    </row>
    <row r="527" spans="1:7" ht="14.25">
      <c r="A527" s="171" t="s">
        <v>3914</v>
      </c>
      <c r="B527" s="64" t="s">
        <v>545</v>
      </c>
      <c r="C527" s="65" t="s">
        <v>11</v>
      </c>
      <c r="D527" s="173">
        <v>1</v>
      </c>
      <c r="E527" s="69"/>
      <c r="F527" s="69">
        <f t="shared" si="22"/>
        <v>0</v>
      </c>
      <c r="G527" s="69">
        <f t="shared" si="23"/>
        <v>0</v>
      </c>
    </row>
    <row r="528" spans="1:7" ht="14.25">
      <c r="A528" s="171" t="s">
        <v>3915</v>
      </c>
      <c r="B528" s="64" t="s">
        <v>546</v>
      </c>
      <c r="C528" s="65" t="s">
        <v>11</v>
      </c>
      <c r="D528" s="173">
        <v>1</v>
      </c>
      <c r="E528" s="69"/>
      <c r="F528" s="69">
        <f t="shared" si="22"/>
        <v>0</v>
      </c>
      <c r="G528" s="69">
        <f t="shared" si="23"/>
        <v>0</v>
      </c>
    </row>
    <row r="529" spans="1:7" ht="14.25">
      <c r="A529" s="171" t="s">
        <v>3916</v>
      </c>
      <c r="B529" s="64" t="s">
        <v>547</v>
      </c>
      <c r="C529" s="65" t="s">
        <v>11</v>
      </c>
      <c r="D529" s="173">
        <v>1</v>
      </c>
      <c r="E529" s="69"/>
      <c r="F529" s="69">
        <f t="shared" si="22"/>
        <v>0</v>
      </c>
      <c r="G529" s="69">
        <f t="shared" si="23"/>
        <v>0</v>
      </c>
    </row>
    <row r="530" spans="1:7" ht="14.25">
      <c r="A530" s="171" t="s">
        <v>3917</v>
      </c>
      <c r="B530" s="64" t="s">
        <v>548</v>
      </c>
      <c r="C530" s="65" t="s">
        <v>11</v>
      </c>
      <c r="D530" s="173">
        <v>1</v>
      </c>
      <c r="E530" s="69"/>
      <c r="F530" s="69">
        <f t="shared" si="22"/>
        <v>0</v>
      </c>
      <c r="G530" s="69">
        <f t="shared" si="23"/>
        <v>0</v>
      </c>
    </row>
    <row r="531" spans="1:7" ht="14.25">
      <c r="A531" s="171" t="s">
        <v>3918</v>
      </c>
      <c r="B531" s="64" t="s">
        <v>549</v>
      </c>
      <c r="C531" s="65" t="s">
        <v>11</v>
      </c>
      <c r="D531" s="173">
        <v>1</v>
      </c>
      <c r="E531" s="69"/>
      <c r="F531" s="69">
        <f t="shared" si="22"/>
        <v>0</v>
      </c>
      <c r="G531" s="69">
        <f t="shared" si="23"/>
        <v>0</v>
      </c>
    </row>
    <row r="532" spans="1:7" ht="14.25">
      <c r="A532" s="171" t="s">
        <v>3919</v>
      </c>
      <c r="B532" s="64" t="s">
        <v>550</v>
      </c>
      <c r="C532" s="65" t="s">
        <v>11</v>
      </c>
      <c r="D532" s="173">
        <v>1</v>
      </c>
      <c r="E532" s="69"/>
      <c r="F532" s="69">
        <f aca="true" t="shared" si="24" ref="F532:F537">SUM(E532*1.2)</f>
        <v>0</v>
      </c>
      <c r="G532" s="69">
        <f aca="true" t="shared" si="25" ref="G532:G537">SUM(D532*E532)</f>
        <v>0</v>
      </c>
    </row>
    <row r="533" spans="1:7" ht="14.25">
      <c r="A533" s="171" t="s">
        <v>3920</v>
      </c>
      <c r="B533" s="64" t="s">
        <v>551</v>
      </c>
      <c r="C533" s="65" t="s">
        <v>11</v>
      </c>
      <c r="D533" s="173">
        <v>1</v>
      </c>
      <c r="E533" s="69"/>
      <c r="F533" s="69">
        <f t="shared" si="24"/>
        <v>0</v>
      </c>
      <c r="G533" s="69">
        <f t="shared" si="25"/>
        <v>0</v>
      </c>
    </row>
    <row r="534" spans="1:7" ht="14.25">
      <c r="A534" s="171" t="s">
        <v>3921</v>
      </c>
      <c r="B534" s="64" t="s">
        <v>552</v>
      </c>
      <c r="C534" s="65" t="s">
        <v>11</v>
      </c>
      <c r="D534" s="173">
        <v>1</v>
      </c>
      <c r="E534" s="69"/>
      <c r="F534" s="69">
        <f t="shared" si="24"/>
        <v>0</v>
      </c>
      <c r="G534" s="69">
        <f t="shared" si="25"/>
        <v>0</v>
      </c>
    </row>
    <row r="535" spans="1:7" ht="14.25">
      <c r="A535" s="171" t="s">
        <v>3922</v>
      </c>
      <c r="B535" s="64" t="s">
        <v>553</v>
      </c>
      <c r="C535" s="65" t="s">
        <v>11</v>
      </c>
      <c r="D535" s="173">
        <v>1</v>
      </c>
      <c r="E535" s="69"/>
      <c r="F535" s="69">
        <f t="shared" si="24"/>
        <v>0</v>
      </c>
      <c r="G535" s="69">
        <f t="shared" si="25"/>
        <v>0</v>
      </c>
    </row>
    <row r="536" spans="1:7" ht="25.5">
      <c r="A536" s="171" t="s">
        <v>3923</v>
      </c>
      <c r="B536" s="64" t="s">
        <v>554</v>
      </c>
      <c r="C536" s="65" t="s">
        <v>11</v>
      </c>
      <c r="D536" s="173">
        <v>1</v>
      </c>
      <c r="E536" s="69"/>
      <c r="F536" s="69">
        <f t="shared" si="24"/>
        <v>0</v>
      </c>
      <c r="G536" s="69">
        <f t="shared" si="25"/>
        <v>0</v>
      </c>
    </row>
    <row r="537" spans="1:7" ht="14.25">
      <c r="A537" s="171" t="s">
        <v>3924</v>
      </c>
      <c r="B537" s="64" t="s">
        <v>555</v>
      </c>
      <c r="C537" s="65" t="s">
        <v>11</v>
      </c>
      <c r="D537" s="173">
        <v>1</v>
      </c>
      <c r="E537" s="69"/>
      <c r="F537" s="69">
        <f t="shared" si="24"/>
        <v>0</v>
      </c>
      <c r="G537" s="69">
        <f t="shared" si="25"/>
        <v>0</v>
      </c>
    </row>
    <row r="538" spans="1:7" ht="14.25">
      <c r="A538" s="171" t="s">
        <v>3925</v>
      </c>
      <c r="B538" s="64" t="s">
        <v>581</v>
      </c>
      <c r="C538" s="65" t="s">
        <v>11</v>
      </c>
      <c r="D538" s="173">
        <v>1</v>
      </c>
      <c r="E538" s="69"/>
      <c r="F538" s="69">
        <f>SUM(E538*1.2)</f>
        <v>0</v>
      </c>
      <c r="G538" s="69">
        <f>SUM(D538*E538)</f>
        <v>0</v>
      </c>
    </row>
    <row r="539" spans="1:7" ht="25.5">
      <c r="A539" s="171" t="s">
        <v>3926</v>
      </c>
      <c r="B539" s="64" t="s">
        <v>582</v>
      </c>
      <c r="C539" s="65" t="s">
        <v>11</v>
      </c>
      <c r="D539" s="173">
        <v>1</v>
      </c>
      <c r="E539" s="69"/>
      <c r="F539" s="69">
        <f aca="true" t="shared" si="26" ref="F539:F556">SUM(E539*1.2)</f>
        <v>0</v>
      </c>
      <c r="G539" s="69">
        <f aca="true" t="shared" si="27" ref="G539:G556">SUM(D539*E539)</f>
        <v>0</v>
      </c>
    </row>
    <row r="540" spans="1:7" ht="14.25">
      <c r="A540" s="171" t="s">
        <v>3927</v>
      </c>
      <c r="B540" s="64" t="s">
        <v>583</v>
      </c>
      <c r="C540" s="65" t="s">
        <v>11</v>
      </c>
      <c r="D540" s="173">
        <v>1</v>
      </c>
      <c r="E540" s="69"/>
      <c r="F540" s="69">
        <f t="shared" si="26"/>
        <v>0</v>
      </c>
      <c r="G540" s="69">
        <f t="shared" si="27"/>
        <v>0</v>
      </c>
    </row>
    <row r="541" spans="1:7" ht="14.25">
      <c r="A541" s="171" t="s">
        <v>3928</v>
      </c>
      <c r="B541" s="64" t="s">
        <v>584</v>
      </c>
      <c r="C541" s="65" t="s">
        <v>11</v>
      </c>
      <c r="D541" s="173">
        <v>1</v>
      </c>
      <c r="E541" s="69"/>
      <c r="F541" s="69">
        <f t="shared" si="26"/>
        <v>0</v>
      </c>
      <c r="G541" s="69">
        <f t="shared" si="27"/>
        <v>0</v>
      </c>
    </row>
    <row r="542" spans="1:7" ht="14.25">
      <c r="A542" s="171" t="s">
        <v>3929</v>
      </c>
      <c r="B542" s="64" t="s">
        <v>585</v>
      </c>
      <c r="C542" s="65" t="s">
        <v>11</v>
      </c>
      <c r="D542" s="173">
        <v>1</v>
      </c>
      <c r="E542" s="69"/>
      <c r="F542" s="69">
        <f t="shared" si="26"/>
        <v>0</v>
      </c>
      <c r="G542" s="69">
        <f t="shared" si="27"/>
        <v>0</v>
      </c>
    </row>
    <row r="543" spans="1:7" ht="14.25">
      <c r="A543" s="171" t="s">
        <v>3930</v>
      </c>
      <c r="B543" s="64" t="s">
        <v>586</v>
      </c>
      <c r="C543" s="65" t="s">
        <v>11</v>
      </c>
      <c r="D543" s="173">
        <v>1</v>
      </c>
      <c r="E543" s="69"/>
      <c r="F543" s="69">
        <f t="shared" si="26"/>
        <v>0</v>
      </c>
      <c r="G543" s="69">
        <f t="shared" si="27"/>
        <v>0</v>
      </c>
    </row>
    <row r="544" spans="1:7" ht="14.25">
      <c r="A544" s="171" t="s">
        <v>3931</v>
      </c>
      <c r="B544" s="64" t="s">
        <v>587</v>
      </c>
      <c r="C544" s="65" t="s">
        <v>11</v>
      </c>
      <c r="D544" s="173">
        <v>1</v>
      </c>
      <c r="E544" s="69"/>
      <c r="F544" s="69">
        <f t="shared" si="26"/>
        <v>0</v>
      </c>
      <c r="G544" s="69">
        <f t="shared" si="27"/>
        <v>0</v>
      </c>
    </row>
    <row r="545" spans="1:7" ht="14.25">
      <c r="A545" s="171" t="s">
        <v>3932</v>
      </c>
      <c r="B545" s="64" t="s">
        <v>588</v>
      </c>
      <c r="C545" s="65" t="s">
        <v>11</v>
      </c>
      <c r="D545" s="173">
        <v>1</v>
      </c>
      <c r="E545" s="69"/>
      <c r="F545" s="69">
        <f t="shared" si="26"/>
        <v>0</v>
      </c>
      <c r="G545" s="69">
        <f t="shared" si="27"/>
        <v>0</v>
      </c>
    </row>
    <row r="546" spans="1:7" ht="14.25">
      <c r="A546" s="171" t="s">
        <v>3933</v>
      </c>
      <c r="B546" s="64" t="s">
        <v>589</v>
      </c>
      <c r="C546" s="65" t="s">
        <v>11</v>
      </c>
      <c r="D546" s="173">
        <v>1</v>
      </c>
      <c r="E546" s="69"/>
      <c r="F546" s="69">
        <f t="shared" si="26"/>
        <v>0</v>
      </c>
      <c r="G546" s="69">
        <f t="shared" si="27"/>
        <v>0</v>
      </c>
    </row>
    <row r="547" spans="1:7" ht="25.5">
      <c r="A547" s="171" t="s">
        <v>3934</v>
      </c>
      <c r="B547" s="64" t="s">
        <v>590</v>
      </c>
      <c r="C547" s="65" t="s">
        <v>11</v>
      </c>
      <c r="D547" s="173">
        <v>1</v>
      </c>
      <c r="E547" s="69"/>
      <c r="F547" s="69">
        <f t="shared" si="26"/>
        <v>0</v>
      </c>
      <c r="G547" s="69">
        <f t="shared" si="27"/>
        <v>0</v>
      </c>
    </row>
    <row r="548" spans="1:7" ht="25.5">
      <c r="A548" s="171" t="s">
        <v>3935</v>
      </c>
      <c r="B548" s="64" t="s">
        <v>591</v>
      </c>
      <c r="C548" s="65" t="s">
        <v>11</v>
      </c>
      <c r="D548" s="173">
        <v>1</v>
      </c>
      <c r="E548" s="69"/>
      <c r="F548" s="69">
        <f t="shared" si="26"/>
        <v>0</v>
      </c>
      <c r="G548" s="69">
        <f t="shared" si="27"/>
        <v>0</v>
      </c>
    </row>
    <row r="549" spans="1:7" ht="15" customHeight="1">
      <c r="A549" s="171" t="s">
        <v>3936</v>
      </c>
      <c r="B549" s="64" t="s">
        <v>592</v>
      </c>
      <c r="C549" s="65" t="s">
        <v>11</v>
      </c>
      <c r="D549" s="173">
        <v>1</v>
      </c>
      <c r="E549" s="69"/>
      <c r="F549" s="69">
        <f t="shared" si="26"/>
        <v>0</v>
      </c>
      <c r="G549" s="69">
        <f t="shared" si="27"/>
        <v>0</v>
      </c>
    </row>
    <row r="550" spans="1:7" ht="25.5">
      <c r="A550" s="171" t="s">
        <v>3937</v>
      </c>
      <c r="B550" s="64" t="s">
        <v>593</v>
      </c>
      <c r="C550" s="65" t="s">
        <v>11</v>
      </c>
      <c r="D550" s="173">
        <v>1</v>
      </c>
      <c r="E550" s="69"/>
      <c r="F550" s="69">
        <f t="shared" si="26"/>
        <v>0</v>
      </c>
      <c r="G550" s="69">
        <f t="shared" si="27"/>
        <v>0</v>
      </c>
    </row>
    <row r="551" spans="1:7" ht="25.5">
      <c r="A551" s="171" t="s">
        <v>3938</v>
      </c>
      <c r="B551" s="64" t="s">
        <v>594</v>
      </c>
      <c r="C551" s="65" t="s">
        <v>11</v>
      </c>
      <c r="D551" s="173">
        <v>1</v>
      </c>
      <c r="E551" s="69"/>
      <c r="F551" s="69">
        <f t="shared" si="26"/>
        <v>0</v>
      </c>
      <c r="G551" s="69">
        <f t="shared" si="27"/>
        <v>0</v>
      </c>
    </row>
    <row r="552" spans="1:7" ht="25.5">
      <c r="A552" s="171" t="s">
        <v>3939</v>
      </c>
      <c r="B552" s="64" t="s">
        <v>595</v>
      </c>
      <c r="C552" s="65" t="s">
        <v>11</v>
      </c>
      <c r="D552" s="173">
        <v>1</v>
      </c>
      <c r="E552" s="69"/>
      <c r="F552" s="69">
        <f t="shared" si="26"/>
        <v>0</v>
      </c>
      <c r="G552" s="69">
        <f t="shared" si="27"/>
        <v>0</v>
      </c>
    </row>
    <row r="553" spans="1:7" ht="14.25">
      <c r="A553" s="171" t="s">
        <v>3940</v>
      </c>
      <c r="B553" s="64" t="s">
        <v>596</v>
      </c>
      <c r="C553" s="65" t="s">
        <v>11</v>
      </c>
      <c r="D553" s="173">
        <v>1</v>
      </c>
      <c r="E553" s="69"/>
      <c r="F553" s="69">
        <f t="shared" si="26"/>
        <v>0</v>
      </c>
      <c r="G553" s="69">
        <f t="shared" si="27"/>
        <v>0</v>
      </c>
    </row>
    <row r="554" spans="1:7" ht="14.25">
      <c r="A554" s="171" t="s">
        <v>3941</v>
      </c>
      <c r="B554" s="64" t="s">
        <v>597</v>
      </c>
      <c r="C554" s="65" t="s">
        <v>11</v>
      </c>
      <c r="D554" s="173">
        <v>1</v>
      </c>
      <c r="E554" s="69"/>
      <c r="F554" s="69">
        <f t="shared" si="26"/>
        <v>0</v>
      </c>
      <c r="G554" s="69">
        <f t="shared" si="27"/>
        <v>0</v>
      </c>
    </row>
    <row r="555" spans="1:7" ht="14.25">
      <c r="A555" s="171" t="s">
        <v>3942</v>
      </c>
      <c r="B555" s="64" t="s">
        <v>598</v>
      </c>
      <c r="C555" s="65" t="s">
        <v>11</v>
      </c>
      <c r="D555" s="173">
        <v>1</v>
      </c>
      <c r="E555" s="69"/>
      <c r="F555" s="69">
        <f t="shared" si="26"/>
        <v>0</v>
      </c>
      <c r="G555" s="69">
        <f t="shared" si="27"/>
        <v>0</v>
      </c>
    </row>
    <row r="556" spans="1:7" ht="15" customHeight="1" thickBot="1">
      <c r="A556" s="171" t="s">
        <v>3943</v>
      </c>
      <c r="B556" s="64" t="s">
        <v>599</v>
      </c>
      <c r="C556" s="65" t="s">
        <v>11</v>
      </c>
      <c r="D556" s="173">
        <v>1</v>
      </c>
      <c r="E556" s="69"/>
      <c r="F556" s="69">
        <f t="shared" si="26"/>
        <v>0</v>
      </c>
      <c r="G556" s="69">
        <f t="shared" si="27"/>
        <v>0</v>
      </c>
    </row>
    <row r="557" spans="4:7" ht="15" thickBot="1">
      <c r="D557" s="172"/>
      <c r="E557" s="239" t="s">
        <v>1251</v>
      </c>
      <c r="F557" s="239"/>
      <c r="G557" s="156">
        <f>SUM(G221:G556)</f>
        <v>0</v>
      </c>
    </row>
    <row r="558" spans="4:7" ht="15" thickBot="1">
      <c r="D558" s="172"/>
      <c r="E558" s="239" t="s">
        <v>1252</v>
      </c>
      <c r="F558" s="239"/>
      <c r="G558" s="156">
        <f>SUM(G557*0.2)</f>
        <v>0</v>
      </c>
    </row>
    <row r="559" spans="4:7" ht="15" thickBot="1">
      <c r="D559" s="172"/>
      <c r="E559" s="239" t="s">
        <v>1253</v>
      </c>
      <c r="F559" s="239"/>
      <c r="G559" s="156">
        <f>SUM(G557:G558)</f>
        <v>0</v>
      </c>
    </row>
    <row r="561" spans="1:7" ht="15">
      <c r="A561" s="101" t="s">
        <v>1451</v>
      </c>
      <c r="B561" s="253" t="s">
        <v>1244</v>
      </c>
      <c r="C561" s="254"/>
      <c r="D561" s="102" t="s">
        <v>1246</v>
      </c>
      <c r="E561" s="136"/>
      <c r="F561" s="136"/>
      <c r="G561" s="136"/>
    </row>
    <row r="562" spans="1:7" ht="30.75" thickBot="1">
      <c r="A562" s="104" t="s">
        <v>820</v>
      </c>
      <c r="B562" s="106" t="s">
        <v>1247</v>
      </c>
      <c r="C562" s="106" t="s">
        <v>9</v>
      </c>
      <c r="D562" s="107" t="s">
        <v>4470</v>
      </c>
      <c r="E562" s="120" t="s">
        <v>1248</v>
      </c>
      <c r="F562" s="120" t="s">
        <v>1249</v>
      </c>
      <c r="G562" s="120" t="s">
        <v>1250</v>
      </c>
    </row>
    <row r="563" spans="1:7" ht="14.25">
      <c r="A563" s="115" t="s">
        <v>3944</v>
      </c>
      <c r="B563" s="87" t="s">
        <v>1243</v>
      </c>
      <c r="C563" s="80"/>
      <c r="D563" s="174">
        <v>2</v>
      </c>
      <c r="E563" s="175"/>
      <c r="F563" s="175">
        <f>SUM(E563*1.2)</f>
        <v>0</v>
      </c>
      <c r="G563" s="175">
        <f>SUM(D563*E563)</f>
        <v>0</v>
      </c>
    </row>
    <row r="564" spans="1:7" ht="14.25">
      <c r="A564" s="115" t="s">
        <v>3945</v>
      </c>
      <c r="B564" s="87" t="s">
        <v>1242</v>
      </c>
      <c r="C564" s="80"/>
      <c r="D564" s="174">
        <v>2</v>
      </c>
      <c r="E564" s="176"/>
      <c r="F564" s="175">
        <f aca="true" t="shared" si="28" ref="F564:F627">SUM(E564*1.2)</f>
        <v>0</v>
      </c>
      <c r="G564" s="175">
        <f aca="true" t="shared" si="29" ref="G564:G627">SUM(D564*E564)</f>
        <v>0</v>
      </c>
    </row>
    <row r="565" spans="1:7" ht="14.25">
      <c r="A565" s="115" t="s">
        <v>3946</v>
      </c>
      <c r="B565" s="95" t="s">
        <v>1000</v>
      </c>
      <c r="C565" s="80"/>
      <c r="D565" s="174">
        <v>1</v>
      </c>
      <c r="E565" s="176"/>
      <c r="F565" s="175">
        <f t="shared" si="28"/>
        <v>0</v>
      </c>
      <c r="G565" s="175">
        <f t="shared" si="29"/>
        <v>0</v>
      </c>
    </row>
    <row r="566" spans="1:7" ht="14.25">
      <c r="A566" s="115" t="s">
        <v>3947</v>
      </c>
      <c r="B566" s="95" t="s">
        <v>1089</v>
      </c>
      <c r="C566" s="80"/>
      <c r="D566" s="174">
        <v>1</v>
      </c>
      <c r="E566" s="176"/>
      <c r="F566" s="175">
        <f t="shared" si="28"/>
        <v>0</v>
      </c>
      <c r="G566" s="175">
        <f t="shared" si="29"/>
        <v>0</v>
      </c>
    </row>
    <row r="567" spans="1:7" ht="14.25">
      <c r="A567" s="115" t="s">
        <v>3948</v>
      </c>
      <c r="B567" s="95" t="s">
        <v>1090</v>
      </c>
      <c r="C567" s="80"/>
      <c r="D567" s="174">
        <v>1</v>
      </c>
      <c r="E567" s="176"/>
      <c r="F567" s="175">
        <f t="shared" si="28"/>
        <v>0</v>
      </c>
      <c r="G567" s="175">
        <f t="shared" si="29"/>
        <v>0</v>
      </c>
    </row>
    <row r="568" spans="1:7" ht="14.25">
      <c r="A568" s="115" t="s">
        <v>3949</v>
      </c>
      <c r="B568" s="95" t="s">
        <v>1001</v>
      </c>
      <c r="C568" s="80"/>
      <c r="D568" s="174">
        <v>6</v>
      </c>
      <c r="E568" s="176"/>
      <c r="F568" s="175">
        <f t="shared" si="28"/>
        <v>0</v>
      </c>
      <c r="G568" s="175">
        <f t="shared" si="29"/>
        <v>0</v>
      </c>
    </row>
    <row r="569" spans="1:7" ht="14.25">
      <c r="A569" s="115" t="s">
        <v>3950</v>
      </c>
      <c r="B569" s="95" t="s">
        <v>1003</v>
      </c>
      <c r="C569" s="80"/>
      <c r="D569" s="174">
        <v>1</v>
      </c>
      <c r="E569" s="176"/>
      <c r="F569" s="175">
        <f t="shared" si="28"/>
        <v>0</v>
      </c>
      <c r="G569" s="175">
        <f t="shared" si="29"/>
        <v>0</v>
      </c>
    </row>
    <row r="570" spans="1:7" ht="14.25">
      <c r="A570" s="115" t="s">
        <v>3951</v>
      </c>
      <c r="B570" s="95" t="s">
        <v>1004</v>
      </c>
      <c r="C570" s="80"/>
      <c r="D570" s="174">
        <v>6</v>
      </c>
      <c r="E570" s="176"/>
      <c r="F570" s="175">
        <f t="shared" si="28"/>
        <v>0</v>
      </c>
      <c r="G570" s="175">
        <f t="shared" si="29"/>
        <v>0</v>
      </c>
    </row>
    <row r="571" spans="1:7" ht="14.25">
      <c r="A571" s="115" t="s">
        <v>3952</v>
      </c>
      <c r="B571" s="95" t="s">
        <v>1241</v>
      </c>
      <c r="C571" s="80"/>
      <c r="D571" s="174">
        <v>1</v>
      </c>
      <c r="E571" s="176"/>
      <c r="F571" s="175">
        <f t="shared" si="28"/>
        <v>0</v>
      </c>
      <c r="G571" s="175">
        <f t="shared" si="29"/>
        <v>0</v>
      </c>
    </row>
    <row r="572" spans="1:7" ht="14.25">
      <c r="A572" s="115" t="s">
        <v>3953</v>
      </c>
      <c r="B572" s="95" t="s">
        <v>1005</v>
      </c>
      <c r="C572" s="80"/>
      <c r="D572" s="174">
        <v>4</v>
      </c>
      <c r="E572" s="176"/>
      <c r="F572" s="175">
        <f t="shared" si="28"/>
        <v>0</v>
      </c>
      <c r="G572" s="175">
        <f t="shared" si="29"/>
        <v>0</v>
      </c>
    </row>
    <row r="573" spans="1:7" ht="14.25">
      <c r="A573" s="115" t="s">
        <v>3954</v>
      </c>
      <c r="B573" s="95" t="s">
        <v>1006</v>
      </c>
      <c r="C573" s="80"/>
      <c r="D573" s="174">
        <v>2</v>
      </c>
      <c r="E573" s="176"/>
      <c r="F573" s="175">
        <f t="shared" si="28"/>
        <v>0</v>
      </c>
      <c r="G573" s="175">
        <f t="shared" si="29"/>
        <v>0</v>
      </c>
    </row>
    <row r="574" spans="1:7" ht="14.25">
      <c r="A574" s="115" t="s">
        <v>3955</v>
      </c>
      <c r="B574" s="95" t="s">
        <v>1240</v>
      </c>
      <c r="C574" s="80"/>
      <c r="D574" s="174">
        <v>1</v>
      </c>
      <c r="E574" s="176"/>
      <c r="F574" s="175">
        <f t="shared" si="28"/>
        <v>0</v>
      </c>
      <c r="G574" s="175">
        <f t="shared" si="29"/>
        <v>0</v>
      </c>
    </row>
    <row r="575" spans="1:7" ht="14.25">
      <c r="A575" s="115" t="s">
        <v>3956</v>
      </c>
      <c r="B575" s="95" t="s">
        <v>1239</v>
      </c>
      <c r="C575" s="80"/>
      <c r="D575" s="174">
        <v>2</v>
      </c>
      <c r="E575" s="176"/>
      <c r="F575" s="175">
        <f t="shared" si="28"/>
        <v>0</v>
      </c>
      <c r="G575" s="175">
        <f t="shared" si="29"/>
        <v>0</v>
      </c>
    </row>
    <row r="576" spans="1:7" ht="14.25">
      <c r="A576" s="115" t="s">
        <v>3957</v>
      </c>
      <c r="B576" s="95" t="s">
        <v>1238</v>
      </c>
      <c r="C576" s="80"/>
      <c r="D576" s="174">
        <v>1</v>
      </c>
      <c r="E576" s="176"/>
      <c r="F576" s="175">
        <f t="shared" si="28"/>
        <v>0</v>
      </c>
      <c r="G576" s="175">
        <f t="shared" si="29"/>
        <v>0</v>
      </c>
    </row>
    <row r="577" spans="1:7" ht="14.25">
      <c r="A577" s="115" t="s">
        <v>3958</v>
      </c>
      <c r="B577" s="95" t="s">
        <v>1237</v>
      </c>
      <c r="C577" s="80"/>
      <c r="D577" s="174">
        <v>1</v>
      </c>
      <c r="E577" s="176"/>
      <c r="F577" s="175">
        <f t="shared" si="28"/>
        <v>0</v>
      </c>
      <c r="G577" s="175">
        <f t="shared" si="29"/>
        <v>0</v>
      </c>
    </row>
    <row r="578" spans="1:7" ht="14.25">
      <c r="A578" s="115" t="s">
        <v>3959</v>
      </c>
      <c r="B578" s="95" t="s">
        <v>1007</v>
      </c>
      <c r="C578" s="80"/>
      <c r="D578" s="174">
        <v>1</v>
      </c>
      <c r="E578" s="176"/>
      <c r="F578" s="175">
        <f t="shared" si="28"/>
        <v>0</v>
      </c>
      <c r="G578" s="175">
        <f t="shared" si="29"/>
        <v>0</v>
      </c>
    </row>
    <row r="579" spans="1:7" ht="14.25">
      <c r="A579" s="115" t="s">
        <v>3960</v>
      </c>
      <c r="B579" s="95" t="s">
        <v>1008</v>
      </c>
      <c r="C579" s="80"/>
      <c r="D579" s="174">
        <v>1</v>
      </c>
      <c r="E579" s="176"/>
      <c r="F579" s="175">
        <f t="shared" si="28"/>
        <v>0</v>
      </c>
      <c r="G579" s="175">
        <f t="shared" si="29"/>
        <v>0</v>
      </c>
    </row>
    <row r="580" spans="1:7" ht="14.25">
      <c r="A580" s="115" t="s">
        <v>3961</v>
      </c>
      <c r="B580" s="95" t="s">
        <v>1236</v>
      </c>
      <c r="C580" s="80"/>
      <c r="D580" s="174">
        <v>2</v>
      </c>
      <c r="E580" s="176"/>
      <c r="F580" s="175">
        <f t="shared" si="28"/>
        <v>0</v>
      </c>
      <c r="G580" s="175">
        <f t="shared" si="29"/>
        <v>0</v>
      </c>
    </row>
    <row r="581" spans="1:7" ht="14.25">
      <c r="A581" s="115" t="s">
        <v>3962</v>
      </c>
      <c r="B581" s="95" t="s">
        <v>1235</v>
      </c>
      <c r="C581" s="80"/>
      <c r="D581" s="174">
        <v>1</v>
      </c>
      <c r="E581" s="176"/>
      <c r="F581" s="175">
        <f t="shared" si="28"/>
        <v>0</v>
      </c>
      <c r="G581" s="175">
        <f t="shared" si="29"/>
        <v>0</v>
      </c>
    </row>
    <row r="582" spans="1:7" ht="14.25">
      <c r="A582" s="115" t="s">
        <v>3963</v>
      </c>
      <c r="B582" s="95" t="s">
        <v>1234</v>
      </c>
      <c r="C582" s="80"/>
      <c r="D582" s="174">
        <v>1</v>
      </c>
      <c r="E582" s="176"/>
      <c r="F582" s="175">
        <f t="shared" si="28"/>
        <v>0</v>
      </c>
      <c r="G582" s="175">
        <f t="shared" si="29"/>
        <v>0</v>
      </c>
    </row>
    <row r="583" spans="1:7" ht="14.25">
      <c r="A583" s="115" t="s">
        <v>3964</v>
      </c>
      <c r="B583" s="95" t="s">
        <v>1233</v>
      </c>
      <c r="C583" s="80"/>
      <c r="D583" s="174">
        <v>1</v>
      </c>
      <c r="E583" s="176"/>
      <c r="F583" s="175">
        <f t="shared" si="28"/>
        <v>0</v>
      </c>
      <c r="G583" s="175">
        <f t="shared" si="29"/>
        <v>0</v>
      </c>
    </row>
    <row r="584" spans="1:7" ht="14.25">
      <c r="A584" s="115" t="s">
        <v>3965</v>
      </c>
      <c r="B584" s="95" t="s">
        <v>1012</v>
      </c>
      <c r="C584" s="80"/>
      <c r="D584" s="174">
        <v>6</v>
      </c>
      <c r="E584" s="176"/>
      <c r="F584" s="175">
        <f t="shared" si="28"/>
        <v>0</v>
      </c>
      <c r="G584" s="175">
        <f t="shared" si="29"/>
        <v>0</v>
      </c>
    </row>
    <row r="585" spans="1:7" ht="14.25">
      <c r="A585" s="115" t="s">
        <v>3966</v>
      </c>
      <c r="B585" s="95" t="s">
        <v>1013</v>
      </c>
      <c r="C585" s="80"/>
      <c r="D585" s="174">
        <v>6</v>
      </c>
      <c r="E585" s="176"/>
      <c r="F585" s="175">
        <f t="shared" si="28"/>
        <v>0</v>
      </c>
      <c r="G585" s="175">
        <f t="shared" si="29"/>
        <v>0</v>
      </c>
    </row>
    <row r="586" spans="1:7" ht="14.25">
      <c r="A586" s="115" t="s">
        <v>3967</v>
      </c>
      <c r="B586" s="95" t="s">
        <v>1017</v>
      </c>
      <c r="C586" s="80"/>
      <c r="D586" s="174">
        <v>5</v>
      </c>
      <c r="E586" s="176"/>
      <c r="F586" s="175">
        <f t="shared" si="28"/>
        <v>0</v>
      </c>
      <c r="G586" s="175">
        <f t="shared" si="29"/>
        <v>0</v>
      </c>
    </row>
    <row r="587" spans="1:7" ht="14.25">
      <c r="A587" s="115" t="s">
        <v>3968</v>
      </c>
      <c r="B587" s="95" t="s">
        <v>1018</v>
      </c>
      <c r="C587" s="80"/>
      <c r="D587" s="174">
        <v>5</v>
      </c>
      <c r="E587" s="176"/>
      <c r="F587" s="175">
        <f t="shared" si="28"/>
        <v>0</v>
      </c>
      <c r="G587" s="175">
        <f t="shared" si="29"/>
        <v>0</v>
      </c>
    </row>
    <row r="588" spans="1:7" ht="14.25">
      <c r="A588" s="115" t="s">
        <v>3969</v>
      </c>
      <c r="B588" s="95" t="s">
        <v>1019</v>
      </c>
      <c r="C588" s="80"/>
      <c r="D588" s="174">
        <v>20</v>
      </c>
      <c r="E588" s="176"/>
      <c r="F588" s="175">
        <f t="shared" si="28"/>
        <v>0</v>
      </c>
      <c r="G588" s="175">
        <f t="shared" si="29"/>
        <v>0</v>
      </c>
    </row>
    <row r="589" spans="1:7" ht="25.5">
      <c r="A589" s="115" t="s">
        <v>3970</v>
      </c>
      <c r="B589" s="95" t="s">
        <v>1020</v>
      </c>
      <c r="C589" s="80"/>
      <c r="D589" s="174">
        <v>1</v>
      </c>
      <c r="E589" s="176"/>
      <c r="F589" s="175">
        <f t="shared" si="28"/>
        <v>0</v>
      </c>
      <c r="G589" s="175">
        <f t="shared" si="29"/>
        <v>0</v>
      </c>
    </row>
    <row r="590" spans="1:7" ht="25.5">
      <c r="A590" s="115" t="s">
        <v>3971</v>
      </c>
      <c r="B590" s="95" t="s">
        <v>1021</v>
      </c>
      <c r="C590" s="80"/>
      <c r="D590" s="174">
        <v>1</v>
      </c>
      <c r="E590" s="176"/>
      <c r="F590" s="175">
        <f t="shared" si="28"/>
        <v>0</v>
      </c>
      <c r="G590" s="175">
        <f t="shared" si="29"/>
        <v>0</v>
      </c>
    </row>
    <row r="591" spans="1:7" ht="14.25">
      <c r="A591" s="115" t="s">
        <v>3972</v>
      </c>
      <c r="B591" s="95" t="s">
        <v>1022</v>
      </c>
      <c r="C591" s="80"/>
      <c r="D591" s="174">
        <v>1</v>
      </c>
      <c r="E591" s="176"/>
      <c r="F591" s="175">
        <f t="shared" si="28"/>
        <v>0</v>
      </c>
      <c r="G591" s="175">
        <f t="shared" si="29"/>
        <v>0</v>
      </c>
    </row>
    <row r="592" spans="1:7" ht="14.25">
      <c r="A592" s="115" t="s">
        <v>3973</v>
      </c>
      <c r="B592" s="95" t="s">
        <v>1023</v>
      </c>
      <c r="C592" s="80"/>
      <c r="D592" s="174">
        <v>1</v>
      </c>
      <c r="E592" s="176"/>
      <c r="F592" s="175">
        <f t="shared" si="28"/>
        <v>0</v>
      </c>
      <c r="G592" s="175">
        <f t="shared" si="29"/>
        <v>0</v>
      </c>
    </row>
    <row r="593" spans="1:7" ht="14.25">
      <c r="A593" s="115" t="s">
        <v>3974</v>
      </c>
      <c r="B593" s="95" t="s">
        <v>1232</v>
      </c>
      <c r="C593" s="80"/>
      <c r="D593" s="174">
        <v>2</v>
      </c>
      <c r="E593" s="176"/>
      <c r="F593" s="175">
        <f t="shared" si="28"/>
        <v>0</v>
      </c>
      <c r="G593" s="175">
        <f t="shared" si="29"/>
        <v>0</v>
      </c>
    </row>
    <row r="594" spans="1:7" ht="14.25">
      <c r="A594" s="115" t="s">
        <v>3975</v>
      </c>
      <c r="B594" s="95" t="s">
        <v>1024</v>
      </c>
      <c r="C594" s="80"/>
      <c r="D594" s="174">
        <v>1</v>
      </c>
      <c r="E594" s="176"/>
      <c r="F594" s="175">
        <f t="shared" si="28"/>
        <v>0</v>
      </c>
      <c r="G594" s="175">
        <f t="shared" si="29"/>
        <v>0</v>
      </c>
    </row>
    <row r="595" spans="1:7" ht="14.25">
      <c r="A595" s="115" t="s">
        <v>3976</v>
      </c>
      <c r="B595" s="95" t="s">
        <v>1231</v>
      </c>
      <c r="C595" s="80"/>
      <c r="D595" s="174">
        <v>1</v>
      </c>
      <c r="E595" s="176"/>
      <c r="F595" s="175">
        <f t="shared" si="28"/>
        <v>0</v>
      </c>
      <c r="G595" s="175">
        <f t="shared" si="29"/>
        <v>0</v>
      </c>
    </row>
    <row r="596" spans="1:7" ht="14.25">
      <c r="A596" s="115" t="s">
        <v>3977</v>
      </c>
      <c r="B596" s="95" t="s">
        <v>1230</v>
      </c>
      <c r="C596" s="80"/>
      <c r="D596" s="174">
        <v>1</v>
      </c>
      <c r="E596" s="176"/>
      <c r="F596" s="175">
        <f t="shared" si="28"/>
        <v>0</v>
      </c>
      <c r="G596" s="175">
        <f t="shared" si="29"/>
        <v>0</v>
      </c>
    </row>
    <row r="597" spans="1:7" ht="25.5">
      <c r="A597" s="115" t="s">
        <v>3978</v>
      </c>
      <c r="B597" s="95" t="s">
        <v>1026</v>
      </c>
      <c r="C597" s="80"/>
      <c r="D597" s="174">
        <v>1</v>
      </c>
      <c r="E597" s="176"/>
      <c r="F597" s="175">
        <f t="shared" si="28"/>
        <v>0</v>
      </c>
      <c r="G597" s="175">
        <f t="shared" si="29"/>
        <v>0</v>
      </c>
    </row>
    <row r="598" spans="1:7" ht="14.25">
      <c r="A598" s="115" t="s">
        <v>3979</v>
      </c>
      <c r="B598" s="95" t="s">
        <v>1027</v>
      </c>
      <c r="C598" s="80"/>
      <c r="D598" s="174">
        <v>1</v>
      </c>
      <c r="E598" s="176"/>
      <c r="F598" s="175">
        <f t="shared" si="28"/>
        <v>0</v>
      </c>
      <c r="G598" s="175">
        <f t="shared" si="29"/>
        <v>0</v>
      </c>
    </row>
    <row r="599" spans="1:7" ht="14.25">
      <c r="A599" s="115" t="s">
        <v>3980</v>
      </c>
      <c r="B599" s="95" t="s">
        <v>1028</v>
      </c>
      <c r="C599" s="80"/>
      <c r="D599" s="174">
        <v>2</v>
      </c>
      <c r="E599" s="176"/>
      <c r="F599" s="175">
        <f t="shared" si="28"/>
        <v>0</v>
      </c>
      <c r="G599" s="175">
        <f t="shared" si="29"/>
        <v>0</v>
      </c>
    </row>
    <row r="600" spans="1:7" ht="25.5">
      <c r="A600" s="115" t="s">
        <v>3981</v>
      </c>
      <c r="B600" s="95" t="s">
        <v>1229</v>
      </c>
      <c r="C600" s="80"/>
      <c r="D600" s="174">
        <v>10</v>
      </c>
      <c r="E600" s="176"/>
      <c r="F600" s="175">
        <f t="shared" si="28"/>
        <v>0</v>
      </c>
      <c r="G600" s="175">
        <f t="shared" si="29"/>
        <v>0</v>
      </c>
    </row>
    <row r="601" spans="1:7" ht="25.5">
      <c r="A601" s="115" t="s">
        <v>3982</v>
      </c>
      <c r="B601" s="95" t="s">
        <v>1228</v>
      </c>
      <c r="C601" s="80"/>
      <c r="D601" s="174">
        <v>6</v>
      </c>
      <c r="E601" s="176"/>
      <c r="F601" s="175">
        <f t="shared" si="28"/>
        <v>0</v>
      </c>
      <c r="G601" s="175">
        <f t="shared" si="29"/>
        <v>0</v>
      </c>
    </row>
    <row r="602" spans="1:7" ht="14.25">
      <c r="A602" s="115" t="s">
        <v>3983</v>
      </c>
      <c r="B602" s="95" t="s">
        <v>1104</v>
      </c>
      <c r="C602" s="80"/>
      <c r="D602" s="174">
        <v>2</v>
      </c>
      <c r="E602" s="176"/>
      <c r="F602" s="175">
        <f t="shared" si="28"/>
        <v>0</v>
      </c>
      <c r="G602" s="175">
        <f t="shared" si="29"/>
        <v>0</v>
      </c>
    </row>
    <row r="603" spans="1:7" ht="14.25">
      <c r="A603" s="115" t="s">
        <v>3984</v>
      </c>
      <c r="B603" s="95" t="s">
        <v>1227</v>
      </c>
      <c r="C603" s="80"/>
      <c r="D603" s="174">
        <v>1</v>
      </c>
      <c r="E603" s="176"/>
      <c r="F603" s="175">
        <f t="shared" si="28"/>
        <v>0</v>
      </c>
      <c r="G603" s="175">
        <f t="shared" si="29"/>
        <v>0</v>
      </c>
    </row>
    <row r="604" spans="1:7" ht="14.25">
      <c r="A604" s="115" t="s">
        <v>3985</v>
      </c>
      <c r="B604" s="95" t="s">
        <v>1226</v>
      </c>
      <c r="C604" s="80"/>
      <c r="D604" s="174">
        <v>2</v>
      </c>
      <c r="E604" s="176"/>
      <c r="F604" s="175">
        <f t="shared" si="28"/>
        <v>0</v>
      </c>
      <c r="G604" s="175">
        <f t="shared" si="29"/>
        <v>0</v>
      </c>
    </row>
    <row r="605" spans="1:7" ht="25.5">
      <c r="A605" s="115" t="s">
        <v>3986</v>
      </c>
      <c r="B605" s="95" t="s">
        <v>1225</v>
      </c>
      <c r="C605" s="80"/>
      <c r="D605" s="174">
        <v>2</v>
      </c>
      <c r="E605" s="176"/>
      <c r="F605" s="175">
        <f t="shared" si="28"/>
        <v>0</v>
      </c>
      <c r="G605" s="175">
        <f t="shared" si="29"/>
        <v>0</v>
      </c>
    </row>
    <row r="606" spans="1:7" ht="14.25">
      <c r="A606" s="115" t="s">
        <v>3987</v>
      </c>
      <c r="B606" s="95" t="s">
        <v>131</v>
      </c>
      <c r="C606" s="80"/>
      <c r="D606" s="174">
        <v>1</v>
      </c>
      <c r="E606" s="176"/>
      <c r="F606" s="175">
        <f t="shared" si="28"/>
        <v>0</v>
      </c>
      <c r="G606" s="175">
        <f t="shared" si="29"/>
        <v>0</v>
      </c>
    </row>
    <row r="607" spans="1:7" ht="14.25">
      <c r="A607" s="115" t="s">
        <v>3988</v>
      </c>
      <c r="B607" s="95" t="s">
        <v>1224</v>
      </c>
      <c r="C607" s="80"/>
      <c r="D607" s="174">
        <v>1</v>
      </c>
      <c r="E607" s="176"/>
      <c r="F607" s="175">
        <f t="shared" si="28"/>
        <v>0</v>
      </c>
      <c r="G607" s="175">
        <f t="shared" si="29"/>
        <v>0</v>
      </c>
    </row>
    <row r="608" spans="1:7" ht="14.25">
      <c r="A608" s="115" t="s">
        <v>3989</v>
      </c>
      <c r="B608" s="95" t="s">
        <v>138</v>
      </c>
      <c r="C608" s="80"/>
      <c r="D608" s="174">
        <v>1</v>
      </c>
      <c r="E608" s="176"/>
      <c r="F608" s="175">
        <f t="shared" si="28"/>
        <v>0</v>
      </c>
      <c r="G608" s="175">
        <f t="shared" si="29"/>
        <v>0</v>
      </c>
    </row>
    <row r="609" spans="1:7" ht="14.25">
      <c r="A609" s="115" t="s">
        <v>3990</v>
      </c>
      <c r="B609" s="95" t="s">
        <v>1167</v>
      </c>
      <c r="C609" s="80"/>
      <c r="D609" s="174">
        <v>1</v>
      </c>
      <c r="E609" s="176"/>
      <c r="F609" s="175">
        <f t="shared" si="28"/>
        <v>0</v>
      </c>
      <c r="G609" s="175">
        <f t="shared" si="29"/>
        <v>0</v>
      </c>
    </row>
    <row r="610" spans="1:7" ht="14.25">
      <c r="A610" s="115" t="s">
        <v>3991</v>
      </c>
      <c r="B610" s="95" t="s">
        <v>991</v>
      </c>
      <c r="C610" s="80"/>
      <c r="D610" s="174">
        <v>1</v>
      </c>
      <c r="E610" s="176"/>
      <c r="F610" s="175">
        <f t="shared" si="28"/>
        <v>0</v>
      </c>
      <c r="G610" s="175">
        <f t="shared" si="29"/>
        <v>0</v>
      </c>
    </row>
    <row r="611" spans="1:7" ht="14.25">
      <c r="A611" s="115" t="s">
        <v>3992</v>
      </c>
      <c r="B611" s="95" t="s">
        <v>137</v>
      </c>
      <c r="C611" s="80"/>
      <c r="D611" s="174">
        <v>1</v>
      </c>
      <c r="E611" s="176"/>
      <c r="F611" s="175">
        <f t="shared" si="28"/>
        <v>0</v>
      </c>
      <c r="G611" s="175">
        <f t="shared" si="29"/>
        <v>0</v>
      </c>
    </row>
    <row r="612" spans="1:7" ht="14.25">
      <c r="A612" s="115" t="s">
        <v>3993</v>
      </c>
      <c r="B612" s="95" t="s">
        <v>1223</v>
      </c>
      <c r="C612" s="80"/>
      <c r="D612" s="174">
        <v>1</v>
      </c>
      <c r="E612" s="176"/>
      <c r="F612" s="175">
        <f t="shared" si="28"/>
        <v>0</v>
      </c>
      <c r="G612" s="175">
        <f t="shared" si="29"/>
        <v>0</v>
      </c>
    </row>
    <row r="613" spans="1:7" ht="14.25">
      <c r="A613" s="115" t="s">
        <v>3994</v>
      </c>
      <c r="B613" s="95" t="s">
        <v>1222</v>
      </c>
      <c r="C613" s="80"/>
      <c r="D613" s="174">
        <v>1</v>
      </c>
      <c r="E613" s="176"/>
      <c r="F613" s="175">
        <f t="shared" si="28"/>
        <v>0</v>
      </c>
      <c r="G613" s="175">
        <f t="shared" si="29"/>
        <v>0</v>
      </c>
    </row>
    <row r="614" spans="1:7" ht="14.25">
      <c r="A614" s="115" t="s">
        <v>3995</v>
      </c>
      <c r="B614" s="95" t="s">
        <v>1091</v>
      </c>
      <c r="C614" s="80"/>
      <c r="D614" s="174">
        <v>1</v>
      </c>
      <c r="E614" s="176"/>
      <c r="F614" s="175">
        <f t="shared" si="28"/>
        <v>0</v>
      </c>
      <c r="G614" s="175">
        <f t="shared" si="29"/>
        <v>0</v>
      </c>
    </row>
    <row r="615" spans="1:7" ht="14.25">
      <c r="A615" s="115" t="s">
        <v>3996</v>
      </c>
      <c r="B615" s="95" t="s">
        <v>1221</v>
      </c>
      <c r="C615" s="80"/>
      <c r="D615" s="174">
        <v>1</v>
      </c>
      <c r="E615" s="176"/>
      <c r="F615" s="175">
        <f t="shared" si="28"/>
        <v>0</v>
      </c>
      <c r="G615" s="175">
        <f t="shared" si="29"/>
        <v>0</v>
      </c>
    </row>
    <row r="616" spans="1:7" ht="14.25">
      <c r="A616" s="115" t="s">
        <v>3997</v>
      </c>
      <c r="B616" s="95" t="s">
        <v>1105</v>
      </c>
      <c r="C616" s="80"/>
      <c r="D616" s="174">
        <v>1</v>
      </c>
      <c r="E616" s="176"/>
      <c r="F616" s="175">
        <f t="shared" si="28"/>
        <v>0</v>
      </c>
      <c r="G616" s="175">
        <f t="shared" si="29"/>
        <v>0</v>
      </c>
    </row>
    <row r="617" spans="1:7" ht="14.25">
      <c r="A617" s="115" t="s">
        <v>3998</v>
      </c>
      <c r="B617" s="95" t="s">
        <v>1106</v>
      </c>
      <c r="C617" s="80"/>
      <c r="D617" s="174">
        <v>1</v>
      </c>
      <c r="E617" s="176"/>
      <c r="F617" s="175">
        <f t="shared" si="28"/>
        <v>0</v>
      </c>
      <c r="G617" s="175">
        <f t="shared" si="29"/>
        <v>0</v>
      </c>
    </row>
    <row r="618" spans="1:7" ht="14.25">
      <c r="A618" s="115" t="s">
        <v>3999</v>
      </c>
      <c r="B618" s="95" t="s">
        <v>1220</v>
      </c>
      <c r="C618" s="80"/>
      <c r="D618" s="174">
        <v>1</v>
      </c>
      <c r="E618" s="176"/>
      <c r="F618" s="175">
        <f t="shared" si="28"/>
        <v>0</v>
      </c>
      <c r="G618" s="175">
        <f t="shared" si="29"/>
        <v>0</v>
      </c>
    </row>
    <row r="619" spans="1:7" ht="14.25">
      <c r="A619" s="115" t="s">
        <v>4000</v>
      </c>
      <c r="B619" s="95" t="s">
        <v>48</v>
      </c>
      <c r="C619" s="80"/>
      <c r="D619" s="174">
        <v>1</v>
      </c>
      <c r="E619" s="176"/>
      <c r="F619" s="175">
        <f t="shared" si="28"/>
        <v>0</v>
      </c>
      <c r="G619" s="175">
        <f t="shared" si="29"/>
        <v>0</v>
      </c>
    </row>
    <row r="620" spans="1:7" ht="14.25">
      <c r="A620" s="115" t="s">
        <v>4001</v>
      </c>
      <c r="B620" s="95" t="s">
        <v>1093</v>
      </c>
      <c r="C620" s="80"/>
      <c r="D620" s="174">
        <v>1</v>
      </c>
      <c r="E620" s="176"/>
      <c r="F620" s="175">
        <f t="shared" si="28"/>
        <v>0</v>
      </c>
      <c r="G620" s="175">
        <f t="shared" si="29"/>
        <v>0</v>
      </c>
    </row>
    <row r="621" spans="1:7" ht="14.25">
      <c r="A621" s="115" t="s">
        <v>4002</v>
      </c>
      <c r="B621" s="95" t="s">
        <v>1219</v>
      </c>
      <c r="C621" s="80"/>
      <c r="D621" s="174">
        <v>1</v>
      </c>
      <c r="E621" s="176"/>
      <c r="F621" s="175">
        <f t="shared" si="28"/>
        <v>0</v>
      </c>
      <c r="G621" s="175">
        <f t="shared" si="29"/>
        <v>0</v>
      </c>
    </row>
    <row r="622" spans="1:7" ht="14.25">
      <c r="A622" s="115" t="s">
        <v>4003</v>
      </c>
      <c r="B622" s="95" t="s">
        <v>1094</v>
      </c>
      <c r="C622" s="80"/>
      <c r="D622" s="174">
        <v>1</v>
      </c>
      <c r="E622" s="176"/>
      <c r="F622" s="175">
        <f t="shared" si="28"/>
        <v>0</v>
      </c>
      <c r="G622" s="175">
        <f t="shared" si="29"/>
        <v>0</v>
      </c>
    </row>
    <row r="623" spans="1:7" ht="14.25">
      <c r="A623" s="115" t="s">
        <v>4004</v>
      </c>
      <c r="B623" s="95" t="s">
        <v>1168</v>
      </c>
      <c r="C623" s="80"/>
      <c r="D623" s="174">
        <v>2</v>
      </c>
      <c r="E623" s="176"/>
      <c r="F623" s="175">
        <f t="shared" si="28"/>
        <v>0</v>
      </c>
      <c r="G623" s="175">
        <f t="shared" si="29"/>
        <v>0</v>
      </c>
    </row>
    <row r="624" spans="1:7" ht="14.25">
      <c r="A624" s="115" t="s">
        <v>4005</v>
      </c>
      <c r="B624" s="95" t="s">
        <v>1218</v>
      </c>
      <c r="C624" s="80"/>
      <c r="D624" s="174">
        <v>1</v>
      </c>
      <c r="E624" s="176"/>
      <c r="F624" s="175">
        <f t="shared" si="28"/>
        <v>0</v>
      </c>
      <c r="G624" s="175">
        <f t="shared" si="29"/>
        <v>0</v>
      </c>
    </row>
    <row r="625" spans="1:7" ht="14.25">
      <c r="A625" s="115" t="s">
        <v>4006</v>
      </c>
      <c r="B625" s="95" t="s">
        <v>1217</v>
      </c>
      <c r="C625" s="80"/>
      <c r="D625" s="174">
        <v>1</v>
      </c>
      <c r="E625" s="176"/>
      <c r="F625" s="175">
        <f t="shared" si="28"/>
        <v>0</v>
      </c>
      <c r="G625" s="175">
        <f t="shared" si="29"/>
        <v>0</v>
      </c>
    </row>
    <row r="626" spans="1:7" ht="14.25">
      <c r="A626" s="115" t="s">
        <v>4007</v>
      </c>
      <c r="B626" s="95" t="s">
        <v>1216</v>
      </c>
      <c r="C626" s="80"/>
      <c r="D626" s="174">
        <v>1</v>
      </c>
      <c r="E626" s="176"/>
      <c r="F626" s="175">
        <f t="shared" si="28"/>
        <v>0</v>
      </c>
      <c r="G626" s="175">
        <f t="shared" si="29"/>
        <v>0</v>
      </c>
    </row>
    <row r="627" spans="1:7" ht="14.25">
      <c r="A627" s="115" t="s">
        <v>4008</v>
      </c>
      <c r="B627" s="95" t="s">
        <v>119</v>
      </c>
      <c r="C627" s="80"/>
      <c r="D627" s="174">
        <v>1</v>
      </c>
      <c r="E627" s="176"/>
      <c r="F627" s="175">
        <f t="shared" si="28"/>
        <v>0</v>
      </c>
      <c r="G627" s="175">
        <f t="shared" si="29"/>
        <v>0</v>
      </c>
    </row>
    <row r="628" spans="1:7" ht="14.25">
      <c r="A628" s="115" t="s">
        <v>4009</v>
      </c>
      <c r="B628" s="95" t="s">
        <v>1035</v>
      </c>
      <c r="C628" s="80"/>
      <c r="D628" s="174">
        <v>2</v>
      </c>
      <c r="E628" s="176"/>
      <c r="F628" s="175">
        <f aca="true" t="shared" si="30" ref="F628:F691">SUM(E628*1.2)</f>
        <v>0</v>
      </c>
      <c r="G628" s="175">
        <f aca="true" t="shared" si="31" ref="G628:G691">SUM(D628*E628)</f>
        <v>0</v>
      </c>
    </row>
    <row r="629" spans="1:7" ht="14.25">
      <c r="A629" s="115" t="s">
        <v>4010</v>
      </c>
      <c r="B629" s="95" t="s">
        <v>19</v>
      </c>
      <c r="C629" s="80"/>
      <c r="D629" s="174">
        <v>2</v>
      </c>
      <c r="E629" s="176"/>
      <c r="F629" s="175">
        <f t="shared" si="30"/>
        <v>0</v>
      </c>
      <c r="G629" s="175">
        <f t="shared" si="31"/>
        <v>0</v>
      </c>
    </row>
    <row r="630" spans="1:7" ht="14.25">
      <c r="A630" s="115" t="s">
        <v>4011</v>
      </c>
      <c r="B630" s="95" t="s">
        <v>91</v>
      </c>
      <c r="C630" s="80"/>
      <c r="D630" s="174">
        <v>1</v>
      </c>
      <c r="E630" s="176"/>
      <c r="F630" s="175">
        <f t="shared" si="30"/>
        <v>0</v>
      </c>
      <c r="G630" s="175">
        <f t="shared" si="31"/>
        <v>0</v>
      </c>
    </row>
    <row r="631" spans="1:7" ht="14.25">
      <c r="A631" s="115" t="s">
        <v>4012</v>
      </c>
      <c r="B631" s="95" t="s">
        <v>176</v>
      </c>
      <c r="C631" s="80"/>
      <c r="D631" s="174">
        <v>2</v>
      </c>
      <c r="E631" s="176"/>
      <c r="F631" s="175">
        <f t="shared" si="30"/>
        <v>0</v>
      </c>
      <c r="G631" s="175">
        <f t="shared" si="31"/>
        <v>0</v>
      </c>
    </row>
    <row r="632" spans="1:7" ht="14.25">
      <c r="A632" s="115" t="s">
        <v>4013</v>
      </c>
      <c r="B632" s="95" t="s">
        <v>27</v>
      </c>
      <c r="C632" s="80"/>
      <c r="D632" s="174">
        <v>2</v>
      </c>
      <c r="E632" s="176"/>
      <c r="F632" s="175">
        <f t="shared" si="30"/>
        <v>0</v>
      </c>
      <c r="G632" s="175">
        <f t="shared" si="31"/>
        <v>0</v>
      </c>
    </row>
    <row r="633" spans="1:7" ht="14.25">
      <c r="A633" s="115" t="s">
        <v>4014</v>
      </c>
      <c r="B633" s="95" t="s">
        <v>1215</v>
      </c>
      <c r="C633" s="80"/>
      <c r="D633" s="174">
        <v>2</v>
      </c>
      <c r="E633" s="176"/>
      <c r="F633" s="175">
        <f t="shared" si="30"/>
        <v>0</v>
      </c>
      <c r="G633" s="175">
        <f t="shared" si="31"/>
        <v>0</v>
      </c>
    </row>
    <row r="634" spans="1:7" ht="14.25">
      <c r="A634" s="115" t="s">
        <v>4015</v>
      </c>
      <c r="B634" s="95" t="s">
        <v>993</v>
      </c>
      <c r="C634" s="80"/>
      <c r="D634" s="174">
        <v>1</v>
      </c>
      <c r="E634" s="176"/>
      <c r="F634" s="175">
        <f t="shared" si="30"/>
        <v>0</v>
      </c>
      <c r="G634" s="175">
        <f t="shared" si="31"/>
        <v>0</v>
      </c>
    </row>
    <row r="635" spans="1:7" ht="14.25">
      <c r="A635" s="115" t="s">
        <v>4016</v>
      </c>
      <c r="B635" s="95" t="s">
        <v>1214</v>
      </c>
      <c r="C635" s="80"/>
      <c r="D635" s="174">
        <v>2</v>
      </c>
      <c r="E635" s="176"/>
      <c r="F635" s="175">
        <f t="shared" si="30"/>
        <v>0</v>
      </c>
      <c r="G635" s="175">
        <f t="shared" si="31"/>
        <v>0</v>
      </c>
    </row>
    <row r="636" spans="1:7" ht="14.25">
      <c r="A636" s="115" t="s">
        <v>4017</v>
      </c>
      <c r="B636" s="95" t="s">
        <v>1037</v>
      </c>
      <c r="C636" s="80"/>
      <c r="D636" s="174">
        <v>2</v>
      </c>
      <c r="E636" s="176"/>
      <c r="F636" s="175">
        <f t="shared" si="30"/>
        <v>0</v>
      </c>
      <c r="G636" s="175">
        <f t="shared" si="31"/>
        <v>0</v>
      </c>
    </row>
    <row r="637" spans="1:7" ht="14.25">
      <c r="A637" s="115" t="s">
        <v>4018</v>
      </c>
      <c r="B637" s="95" t="s">
        <v>1038</v>
      </c>
      <c r="C637" s="80"/>
      <c r="D637" s="174">
        <v>1</v>
      </c>
      <c r="E637" s="176"/>
      <c r="F637" s="175">
        <f t="shared" si="30"/>
        <v>0</v>
      </c>
      <c r="G637" s="175">
        <f t="shared" si="31"/>
        <v>0</v>
      </c>
    </row>
    <row r="638" spans="1:7" ht="14.25">
      <c r="A638" s="115" t="s">
        <v>4019</v>
      </c>
      <c r="B638" s="95" t="s">
        <v>1213</v>
      </c>
      <c r="C638" s="80"/>
      <c r="D638" s="174">
        <v>1</v>
      </c>
      <c r="E638" s="176"/>
      <c r="F638" s="175">
        <f t="shared" si="30"/>
        <v>0</v>
      </c>
      <c r="G638" s="175">
        <f t="shared" si="31"/>
        <v>0</v>
      </c>
    </row>
    <row r="639" spans="1:7" ht="14.25">
      <c r="A639" s="115" t="s">
        <v>4020</v>
      </c>
      <c r="B639" s="95" t="s">
        <v>1095</v>
      </c>
      <c r="C639" s="80"/>
      <c r="D639" s="174">
        <v>1</v>
      </c>
      <c r="E639" s="176"/>
      <c r="F639" s="175">
        <f t="shared" si="30"/>
        <v>0</v>
      </c>
      <c r="G639" s="175">
        <f t="shared" si="31"/>
        <v>0</v>
      </c>
    </row>
    <row r="640" spans="1:7" ht="14.25">
      <c r="A640" s="115" t="s">
        <v>4021</v>
      </c>
      <c r="B640" s="95" t="s">
        <v>1040</v>
      </c>
      <c r="C640" s="80"/>
      <c r="D640" s="174">
        <v>1</v>
      </c>
      <c r="E640" s="176"/>
      <c r="F640" s="175">
        <f t="shared" si="30"/>
        <v>0</v>
      </c>
      <c r="G640" s="175">
        <f t="shared" si="31"/>
        <v>0</v>
      </c>
    </row>
    <row r="641" spans="1:7" ht="14.25">
      <c r="A641" s="115" t="s">
        <v>4022</v>
      </c>
      <c r="B641" s="95" t="s">
        <v>1212</v>
      </c>
      <c r="C641" s="80"/>
      <c r="D641" s="174">
        <v>1</v>
      </c>
      <c r="E641" s="176"/>
      <c r="F641" s="175">
        <f t="shared" si="30"/>
        <v>0</v>
      </c>
      <c r="G641" s="175">
        <f t="shared" si="31"/>
        <v>0</v>
      </c>
    </row>
    <row r="642" spans="1:7" ht="14.25">
      <c r="A642" s="115" t="s">
        <v>4023</v>
      </c>
      <c r="B642" s="95" t="s">
        <v>134</v>
      </c>
      <c r="C642" s="80"/>
      <c r="D642" s="174">
        <v>1</v>
      </c>
      <c r="E642" s="176"/>
      <c r="F642" s="175">
        <f t="shared" si="30"/>
        <v>0</v>
      </c>
      <c r="G642" s="175">
        <f t="shared" si="31"/>
        <v>0</v>
      </c>
    </row>
    <row r="643" spans="1:7" ht="14.25">
      <c r="A643" s="115" t="s">
        <v>4024</v>
      </c>
      <c r="B643" s="95" t="s">
        <v>1211</v>
      </c>
      <c r="C643" s="80"/>
      <c r="D643" s="174">
        <v>1</v>
      </c>
      <c r="E643" s="176"/>
      <c r="F643" s="175">
        <f t="shared" si="30"/>
        <v>0</v>
      </c>
      <c r="G643" s="175">
        <f t="shared" si="31"/>
        <v>0</v>
      </c>
    </row>
    <row r="644" spans="1:7" ht="14.25">
      <c r="A644" s="115" t="s">
        <v>4025</v>
      </c>
      <c r="B644" s="95" t="s">
        <v>1097</v>
      </c>
      <c r="C644" s="80"/>
      <c r="D644" s="174">
        <v>1</v>
      </c>
      <c r="E644" s="176"/>
      <c r="F644" s="175">
        <f t="shared" si="30"/>
        <v>0</v>
      </c>
      <c r="G644" s="175">
        <f t="shared" si="31"/>
        <v>0</v>
      </c>
    </row>
    <row r="645" spans="1:7" ht="14.25">
      <c r="A645" s="115" t="s">
        <v>4026</v>
      </c>
      <c r="B645" s="95" t="s">
        <v>1041</v>
      </c>
      <c r="C645" s="80"/>
      <c r="D645" s="174">
        <v>1</v>
      </c>
      <c r="E645" s="176"/>
      <c r="F645" s="175">
        <f t="shared" si="30"/>
        <v>0</v>
      </c>
      <c r="G645" s="175">
        <f t="shared" si="31"/>
        <v>0</v>
      </c>
    </row>
    <row r="646" spans="1:7" ht="14.25">
      <c r="A646" s="115" t="s">
        <v>4027</v>
      </c>
      <c r="B646" s="95" t="s">
        <v>1210</v>
      </c>
      <c r="C646" s="80"/>
      <c r="D646" s="174">
        <v>1</v>
      </c>
      <c r="E646" s="176"/>
      <c r="F646" s="175">
        <f t="shared" si="30"/>
        <v>0</v>
      </c>
      <c r="G646" s="175">
        <f t="shared" si="31"/>
        <v>0</v>
      </c>
    </row>
    <row r="647" spans="1:7" ht="14.25">
      <c r="A647" s="115" t="s">
        <v>4028</v>
      </c>
      <c r="B647" s="95" t="s">
        <v>1043</v>
      </c>
      <c r="C647" s="80"/>
      <c r="D647" s="174">
        <v>1</v>
      </c>
      <c r="E647" s="176"/>
      <c r="F647" s="175">
        <f t="shared" si="30"/>
        <v>0</v>
      </c>
      <c r="G647" s="175">
        <f t="shared" si="31"/>
        <v>0</v>
      </c>
    </row>
    <row r="648" spans="1:7" ht="14.25">
      <c r="A648" s="115" t="s">
        <v>4029</v>
      </c>
      <c r="B648" s="95" t="s">
        <v>1209</v>
      </c>
      <c r="C648" s="80"/>
      <c r="D648" s="174">
        <v>2</v>
      </c>
      <c r="E648" s="176"/>
      <c r="F648" s="175">
        <f t="shared" si="30"/>
        <v>0</v>
      </c>
      <c r="G648" s="175">
        <f t="shared" si="31"/>
        <v>0</v>
      </c>
    </row>
    <row r="649" spans="1:7" ht="14.25">
      <c r="A649" s="115" t="s">
        <v>4030</v>
      </c>
      <c r="B649" s="95" t="s">
        <v>1208</v>
      </c>
      <c r="C649" s="80"/>
      <c r="D649" s="174">
        <v>4</v>
      </c>
      <c r="E649" s="176"/>
      <c r="F649" s="175">
        <f t="shared" si="30"/>
        <v>0</v>
      </c>
      <c r="G649" s="175">
        <f t="shared" si="31"/>
        <v>0</v>
      </c>
    </row>
    <row r="650" spans="1:7" ht="14.25">
      <c r="A650" s="115" t="s">
        <v>4031</v>
      </c>
      <c r="B650" s="95" t="s">
        <v>1047</v>
      </c>
      <c r="C650" s="80"/>
      <c r="D650" s="174">
        <v>1</v>
      </c>
      <c r="E650" s="176"/>
      <c r="F650" s="175">
        <f t="shared" si="30"/>
        <v>0</v>
      </c>
      <c r="G650" s="175">
        <f t="shared" si="31"/>
        <v>0</v>
      </c>
    </row>
    <row r="651" spans="1:7" ht="14.25">
      <c r="A651" s="115" t="s">
        <v>4032</v>
      </c>
      <c r="B651" s="95" t="s">
        <v>1207</v>
      </c>
      <c r="C651" s="80"/>
      <c r="D651" s="174">
        <v>2</v>
      </c>
      <c r="E651" s="176"/>
      <c r="F651" s="175">
        <f t="shared" si="30"/>
        <v>0</v>
      </c>
      <c r="G651" s="175">
        <f t="shared" si="31"/>
        <v>0</v>
      </c>
    </row>
    <row r="652" spans="1:7" ht="14.25">
      <c r="A652" s="115" t="s">
        <v>4033</v>
      </c>
      <c r="B652" s="95" t="s">
        <v>1206</v>
      </c>
      <c r="C652" s="80"/>
      <c r="D652" s="174">
        <v>4</v>
      </c>
      <c r="E652" s="176"/>
      <c r="F652" s="175">
        <f t="shared" si="30"/>
        <v>0</v>
      </c>
      <c r="G652" s="175">
        <f t="shared" si="31"/>
        <v>0</v>
      </c>
    </row>
    <row r="653" spans="1:7" ht="14.25">
      <c r="A653" s="115" t="s">
        <v>4034</v>
      </c>
      <c r="B653" s="95" t="s">
        <v>1108</v>
      </c>
      <c r="C653" s="80"/>
      <c r="D653" s="174">
        <v>1</v>
      </c>
      <c r="E653" s="176"/>
      <c r="F653" s="175">
        <f t="shared" si="30"/>
        <v>0</v>
      </c>
      <c r="G653" s="175">
        <f t="shared" si="31"/>
        <v>0</v>
      </c>
    </row>
    <row r="654" spans="1:7" ht="14.25">
      <c r="A654" s="115" t="s">
        <v>4035</v>
      </c>
      <c r="B654" s="95" t="s">
        <v>1051</v>
      </c>
      <c r="C654" s="80"/>
      <c r="D654" s="174">
        <v>5</v>
      </c>
      <c r="E654" s="176"/>
      <c r="F654" s="175">
        <f t="shared" si="30"/>
        <v>0</v>
      </c>
      <c r="G654" s="175">
        <f t="shared" si="31"/>
        <v>0</v>
      </c>
    </row>
    <row r="655" spans="1:7" ht="14.25">
      <c r="A655" s="115" t="s">
        <v>4036</v>
      </c>
      <c r="B655" s="95" t="s">
        <v>1052</v>
      </c>
      <c r="C655" s="80"/>
      <c r="D655" s="174">
        <v>1</v>
      </c>
      <c r="E655" s="176"/>
      <c r="F655" s="175">
        <f t="shared" si="30"/>
        <v>0</v>
      </c>
      <c r="G655" s="175">
        <f t="shared" si="31"/>
        <v>0</v>
      </c>
    </row>
    <row r="656" spans="1:7" ht="14.25">
      <c r="A656" s="115" t="s">
        <v>4037</v>
      </c>
      <c r="B656" s="95" t="s">
        <v>1205</v>
      </c>
      <c r="C656" s="80"/>
      <c r="D656" s="174">
        <v>1</v>
      </c>
      <c r="E656" s="176"/>
      <c r="F656" s="175">
        <f t="shared" si="30"/>
        <v>0</v>
      </c>
      <c r="G656" s="175">
        <f t="shared" si="31"/>
        <v>0</v>
      </c>
    </row>
    <row r="657" spans="1:7" ht="14.25">
      <c r="A657" s="115" t="s">
        <v>4038</v>
      </c>
      <c r="B657" s="95" t="s">
        <v>67</v>
      </c>
      <c r="C657" s="80"/>
      <c r="D657" s="174">
        <v>1</v>
      </c>
      <c r="E657" s="176"/>
      <c r="F657" s="175">
        <f t="shared" si="30"/>
        <v>0</v>
      </c>
      <c r="G657" s="175">
        <f t="shared" si="31"/>
        <v>0</v>
      </c>
    </row>
    <row r="658" spans="1:7" ht="14.25">
      <c r="A658" s="115" t="s">
        <v>4039</v>
      </c>
      <c r="B658" s="95" t="s">
        <v>1204</v>
      </c>
      <c r="C658" s="80"/>
      <c r="D658" s="174">
        <v>1</v>
      </c>
      <c r="E658" s="176"/>
      <c r="F658" s="175">
        <f t="shared" si="30"/>
        <v>0</v>
      </c>
      <c r="G658" s="175">
        <f t="shared" si="31"/>
        <v>0</v>
      </c>
    </row>
    <row r="659" spans="1:7" ht="14.25">
      <c r="A659" s="115" t="s">
        <v>4040</v>
      </c>
      <c r="B659" s="95" t="s">
        <v>32</v>
      </c>
      <c r="C659" s="80"/>
      <c r="D659" s="174">
        <v>1</v>
      </c>
      <c r="E659" s="176"/>
      <c r="F659" s="175">
        <f t="shared" si="30"/>
        <v>0</v>
      </c>
      <c r="G659" s="175">
        <f t="shared" si="31"/>
        <v>0</v>
      </c>
    </row>
    <row r="660" spans="1:7" ht="14.25">
      <c r="A660" s="115" t="s">
        <v>4041</v>
      </c>
      <c r="B660" s="95" t="s">
        <v>1053</v>
      </c>
      <c r="C660" s="80"/>
      <c r="D660" s="174">
        <v>5</v>
      </c>
      <c r="E660" s="176"/>
      <c r="F660" s="175">
        <f t="shared" si="30"/>
        <v>0</v>
      </c>
      <c r="G660" s="175">
        <f t="shared" si="31"/>
        <v>0</v>
      </c>
    </row>
    <row r="661" spans="1:7" ht="14.25">
      <c r="A661" s="115" t="s">
        <v>4042</v>
      </c>
      <c r="B661" s="95" t="s">
        <v>1203</v>
      </c>
      <c r="C661" s="80"/>
      <c r="D661" s="174">
        <v>5</v>
      </c>
      <c r="E661" s="176"/>
      <c r="F661" s="175">
        <f t="shared" si="30"/>
        <v>0</v>
      </c>
      <c r="G661" s="175">
        <f t="shared" si="31"/>
        <v>0</v>
      </c>
    </row>
    <row r="662" spans="1:7" ht="14.25">
      <c r="A662" s="115" t="s">
        <v>4043</v>
      </c>
      <c r="B662" s="95" t="s">
        <v>1110</v>
      </c>
      <c r="C662" s="80"/>
      <c r="D662" s="174">
        <v>2</v>
      </c>
      <c r="E662" s="176"/>
      <c r="F662" s="175">
        <f t="shared" si="30"/>
        <v>0</v>
      </c>
      <c r="G662" s="175">
        <f t="shared" si="31"/>
        <v>0</v>
      </c>
    </row>
    <row r="663" spans="1:7" ht="14.25">
      <c r="A663" s="115" t="s">
        <v>4044</v>
      </c>
      <c r="B663" s="95" t="s">
        <v>997</v>
      </c>
      <c r="C663" s="80"/>
      <c r="D663" s="174">
        <v>2</v>
      </c>
      <c r="E663" s="176"/>
      <c r="F663" s="175">
        <f t="shared" si="30"/>
        <v>0</v>
      </c>
      <c r="G663" s="175">
        <f t="shared" si="31"/>
        <v>0</v>
      </c>
    </row>
    <row r="664" spans="1:7" ht="14.25">
      <c r="A664" s="115" t="s">
        <v>4045</v>
      </c>
      <c r="B664" s="95" t="s">
        <v>998</v>
      </c>
      <c r="C664" s="80"/>
      <c r="D664" s="174">
        <v>2</v>
      </c>
      <c r="E664" s="176"/>
      <c r="F664" s="175">
        <f t="shared" si="30"/>
        <v>0</v>
      </c>
      <c r="G664" s="175">
        <f t="shared" si="31"/>
        <v>0</v>
      </c>
    </row>
    <row r="665" spans="1:7" ht="14.25">
      <c r="A665" s="115" t="s">
        <v>4046</v>
      </c>
      <c r="B665" s="95" t="s">
        <v>1111</v>
      </c>
      <c r="C665" s="80"/>
      <c r="D665" s="174">
        <v>2</v>
      </c>
      <c r="E665" s="176"/>
      <c r="F665" s="175">
        <f t="shared" si="30"/>
        <v>0</v>
      </c>
      <c r="G665" s="175">
        <f t="shared" si="31"/>
        <v>0</v>
      </c>
    </row>
    <row r="666" spans="1:7" ht="14.25">
      <c r="A666" s="115" t="s">
        <v>4047</v>
      </c>
      <c r="B666" s="95" t="s">
        <v>1055</v>
      </c>
      <c r="C666" s="80"/>
      <c r="D666" s="174">
        <v>1</v>
      </c>
      <c r="E666" s="176"/>
      <c r="F666" s="175">
        <f t="shared" si="30"/>
        <v>0</v>
      </c>
      <c r="G666" s="175">
        <f t="shared" si="31"/>
        <v>0</v>
      </c>
    </row>
    <row r="667" spans="1:7" ht="14.25">
      <c r="A667" s="115" t="s">
        <v>4048</v>
      </c>
      <c r="B667" s="95" t="s">
        <v>1202</v>
      </c>
      <c r="C667" s="80"/>
      <c r="D667" s="174">
        <v>1</v>
      </c>
      <c r="E667" s="176"/>
      <c r="F667" s="175">
        <f t="shared" si="30"/>
        <v>0</v>
      </c>
      <c r="G667" s="175">
        <f t="shared" si="31"/>
        <v>0</v>
      </c>
    </row>
    <row r="668" spans="1:7" ht="14.25">
      <c r="A668" s="115" t="s">
        <v>4049</v>
      </c>
      <c r="B668" s="95" t="s">
        <v>1056</v>
      </c>
      <c r="C668" s="80"/>
      <c r="D668" s="174">
        <v>2</v>
      </c>
      <c r="E668" s="176"/>
      <c r="F668" s="175">
        <f t="shared" si="30"/>
        <v>0</v>
      </c>
      <c r="G668" s="175">
        <f t="shared" si="31"/>
        <v>0</v>
      </c>
    </row>
    <row r="669" spans="1:7" ht="14.25">
      <c r="A669" s="115" t="s">
        <v>4050</v>
      </c>
      <c r="B669" s="95" t="s">
        <v>1201</v>
      </c>
      <c r="C669" s="80"/>
      <c r="D669" s="174">
        <v>2</v>
      </c>
      <c r="E669" s="176"/>
      <c r="F669" s="175">
        <f t="shared" si="30"/>
        <v>0</v>
      </c>
      <c r="G669" s="175">
        <f t="shared" si="31"/>
        <v>0</v>
      </c>
    </row>
    <row r="670" spans="1:7" ht="14.25">
      <c r="A670" s="115" t="s">
        <v>4051</v>
      </c>
      <c r="B670" s="95" t="s">
        <v>1200</v>
      </c>
      <c r="C670" s="80"/>
      <c r="D670" s="174">
        <v>1</v>
      </c>
      <c r="E670" s="176"/>
      <c r="F670" s="175">
        <f t="shared" si="30"/>
        <v>0</v>
      </c>
      <c r="G670" s="175">
        <f t="shared" si="31"/>
        <v>0</v>
      </c>
    </row>
    <row r="671" spans="1:7" ht="14.25">
      <c r="A671" s="115" t="s">
        <v>4052</v>
      </c>
      <c r="B671" s="95" t="s">
        <v>1199</v>
      </c>
      <c r="C671" s="80"/>
      <c r="D671" s="174">
        <v>10</v>
      </c>
      <c r="E671" s="176"/>
      <c r="F671" s="175">
        <f t="shared" si="30"/>
        <v>0</v>
      </c>
      <c r="G671" s="175">
        <f t="shared" si="31"/>
        <v>0</v>
      </c>
    </row>
    <row r="672" spans="1:7" ht="14.25">
      <c r="A672" s="115" t="s">
        <v>4053</v>
      </c>
      <c r="B672" s="95" t="s">
        <v>1198</v>
      </c>
      <c r="C672" s="80"/>
      <c r="D672" s="174">
        <v>1</v>
      </c>
      <c r="E672" s="176"/>
      <c r="F672" s="175">
        <f t="shared" si="30"/>
        <v>0</v>
      </c>
      <c r="G672" s="175">
        <f t="shared" si="31"/>
        <v>0</v>
      </c>
    </row>
    <row r="673" spans="1:7" ht="14.25">
      <c r="A673" s="115" t="s">
        <v>4054</v>
      </c>
      <c r="B673" s="95" t="s">
        <v>990</v>
      </c>
      <c r="C673" s="80"/>
      <c r="D673" s="174">
        <v>1</v>
      </c>
      <c r="E673" s="176"/>
      <c r="F673" s="175">
        <f t="shared" si="30"/>
        <v>0</v>
      </c>
      <c r="G673" s="175">
        <f t="shared" si="31"/>
        <v>0</v>
      </c>
    </row>
    <row r="674" spans="1:7" ht="14.25">
      <c r="A674" s="115" t="s">
        <v>4055</v>
      </c>
      <c r="B674" s="95" t="s">
        <v>1197</v>
      </c>
      <c r="C674" s="80"/>
      <c r="D674" s="174">
        <v>1</v>
      </c>
      <c r="E674" s="176"/>
      <c r="F674" s="175">
        <f t="shared" si="30"/>
        <v>0</v>
      </c>
      <c r="G674" s="175">
        <f t="shared" si="31"/>
        <v>0</v>
      </c>
    </row>
    <row r="675" spans="1:7" ht="14.25">
      <c r="A675" s="115" t="s">
        <v>4056</v>
      </c>
      <c r="B675" s="95" t="s">
        <v>1196</v>
      </c>
      <c r="C675" s="80"/>
      <c r="D675" s="174">
        <v>2</v>
      </c>
      <c r="E675" s="176"/>
      <c r="F675" s="175">
        <f t="shared" si="30"/>
        <v>0</v>
      </c>
      <c r="G675" s="175">
        <f t="shared" si="31"/>
        <v>0</v>
      </c>
    </row>
    <row r="676" spans="1:7" ht="14.25">
      <c r="A676" s="115" t="s">
        <v>4057</v>
      </c>
      <c r="B676" s="95" t="s">
        <v>1195</v>
      </c>
      <c r="C676" s="80"/>
      <c r="D676" s="174">
        <v>1</v>
      </c>
      <c r="E676" s="176"/>
      <c r="F676" s="175">
        <f t="shared" si="30"/>
        <v>0</v>
      </c>
      <c r="G676" s="175">
        <f t="shared" si="31"/>
        <v>0</v>
      </c>
    </row>
    <row r="677" spans="1:7" ht="14.25">
      <c r="A677" s="115" t="s">
        <v>4058</v>
      </c>
      <c r="B677" s="95" t="s">
        <v>1194</v>
      </c>
      <c r="C677" s="80"/>
      <c r="D677" s="174">
        <v>1</v>
      </c>
      <c r="E677" s="176"/>
      <c r="F677" s="175">
        <f t="shared" si="30"/>
        <v>0</v>
      </c>
      <c r="G677" s="175">
        <f t="shared" si="31"/>
        <v>0</v>
      </c>
    </row>
    <row r="678" spans="1:7" ht="14.25">
      <c r="A678" s="115" t="s">
        <v>4059</v>
      </c>
      <c r="B678" s="95" t="s">
        <v>1063</v>
      </c>
      <c r="C678" s="80"/>
      <c r="D678" s="174">
        <v>1</v>
      </c>
      <c r="E678" s="176"/>
      <c r="F678" s="175">
        <f t="shared" si="30"/>
        <v>0</v>
      </c>
      <c r="G678" s="175">
        <f t="shared" si="31"/>
        <v>0</v>
      </c>
    </row>
    <row r="679" spans="1:7" ht="14.25">
      <c r="A679" s="115" t="s">
        <v>4060</v>
      </c>
      <c r="B679" s="95" t="s">
        <v>1193</v>
      </c>
      <c r="C679" s="80"/>
      <c r="D679" s="174">
        <v>1</v>
      </c>
      <c r="E679" s="176"/>
      <c r="F679" s="175">
        <f t="shared" si="30"/>
        <v>0</v>
      </c>
      <c r="G679" s="175">
        <f t="shared" si="31"/>
        <v>0</v>
      </c>
    </row>
    <row r="680" spans="1:7" ht="14.25">
      <c r="A680" s="115" t="s">
        <v>4061</v>
      </c>
      <c r="B680" s="95" t="s">
        <v>1064</v>
      </c>
      <c r="C680" s="80"/>
      <c r="D680" s="174">
        <v>1</v>
      </c>
      <c r="E680" s="176"/>
      <c r="F680" s="175">
        <f t="shared" si="30"/>
        <v>0</v>
      </c>
      <c r="G680" s="175">
        <f t="shared" si="31"/>
        <v>0</v>
      </c>
    </row>
    <row r="681" spans="1:7" ht="14.25">
      <c r="A681" s="115" t="s">
        <v>4062</v>
      </c>
      <c r="B681" s="95" t="s">
        <v>1192</v>
      </c>
      <c r="C681" s="80"/>
      <c r="D681" s="174">
        <v>1</v>
      </c>
      <c r="E681" s="176"/>
      <c r="F681" s="175">
        <f t="shared" si="30"/>
        <v>0</v>
      </c>
      <c r="G681" s="175">
        <f t="shared" si="31"/>
        <v>0</v>
      </c>
    </row>
    <row r="682" spans="1:7" ht="14.25">
      <c r="A682" s="115" t="s">
        <v>4063</v>
      </c>
      <c r="B682" s="95" t="s">
        <v>1191</v>
      </c>
      <c r="C682" s="80"/>
      <c r="D682" s="174">
        <v>1</v>
      </c>
      <c r="E682" s="176"/>
      <c r="F682" s="175">
        <f t="shared" si="30"/>
        <v>0</v>
      </c>
      <c r="G682" s="175">
        <f t="shared" si="31"/>
        <v>0</v>
      </c>
    </row>
    <row r="683" spans="1:7" ht="14.25">
      <c r="A683" s="115" t="s">
        <v>4064</v>
      </c>
      <c r="B683" s="95" t="s">
        <v>1065</v>
      </c>
      <c r="C683" s="80"/>
      <c r="D683" s="174">
        <v>1</v>
      </c>
      <c r="E683" s="176"/>
      <c r="F683" s="175">
        <f t="shared" si="30"/>
        <v>0</v>
      </c>
      <c r="G683" s="175">
        <f t="shared" si="31"/>
        <v>0</v>
      </c>
    </row>
    <row r="684" spans="1:7" ht="14.25">
      <c r="A684" s="115" t="s">
        <v>4065</v>
      </c>
      <c r="B684" s="95" t="s">
        <v>1066</v>
      </c>
      <c r="C684" s="80"/>
      <c r="D684" s="174">
        <v>2</v>
      </c>
      <c r="E684" s="176"/>
      <c r="F684" s="175">
        <f t="shared" si="30"/>
        <v>0</v>
      </c>
      <c r="G684" s="175">
        <f t="shared" si="31"/>
        <v>0</v>
      </c>
    </row>
    <row r="685" spans="1:7" ht="14.25">
      <c r="A685" s="115" t="s">
        <v>4066</v>
      </c>
      <c r="B685" s="95" t="s">
        <v>1067</v>
      </c>
      <c r="C685" s="80"/>
      <c r="D685" s="174">
        <v>1</v>
      </c>
      <c r="E685" s="176"/>
      <c r="F685" s="175">
        <f t="shared" si="30"/>
        <v>0</v>
      </c>
      <c r="G685" s="175">
        <f t="shared" si="31"/>
        <v>0</v>
      </c>
    </row>
    <row r="686" spans="1:7" ht="14.25">
      <c r="A686" s="115" t="s">
        <v>4067</v>
      </c>
      <c r="B686" s="95" t="s">
        <v>1069</v>
      </c>
      <c r="C686" s="80"/>
      <c r="D686" s="174">
        <v>1</v>
      </c>
      <c r="E686" s="176"/>
      <c r="F686" s="175">
        <f t="shared" si="30"/>
        <v>0</v>
      </c>
      <c r="G686" s="175">
        <f t="shared" si="31"/>
        <v>0</v>
      </c>
    </row>
    <row r="687" spans="1:7" ht="14.25">
      <c r="A687" s="115" t="s">
        <v>4068</v>
      </c>
      <c r="B687" s="95" t="s">
        <v>1070</v>
      </c>
      <c r="C687" s="80"/>
      <c r="D687" s="174">
        <v>1</v>
      </c>
      <c r="E687" s="176"/>
      <c r="F687" s="175">
        <f t="shared" si="30"/>
        <v>0</v>
      </c>
      <c r="G687" s="175">
        <f t="shared" si="31"/>
        <v>0</v>
      </c>
    </row>
    <row r="688" spans="1:7" ht="25.5">
      <c r="A688" s="115" t="s">
        <v>4069</v>
      </c>
      <c r="B688" s="95" t="s">
        <v>1190</v>
      </c>
      <c r="C688" s="80"/>
      <c r="D688" s="174">
        <v>1</v>
      </c>
      <c r="E688" s="176"/>
      <c r="F688" s="175">
        <f t="shared" si="30"/>
        <v>0</v>
      </c>
      <c r="G688" s="175">
        <f t="shared" si="31"/>
        <v>0</v>
      </c>
    </row>
    <row r="689" spans="1:7" ht="14.25">
      <c r="A689" s="115" t="s">
        <v>4070</v>
      </c>
      <c r="B689" s="95" t="s">
        <v>1189</v>
      </c>
      <c r="C689" s="80"/>
      <c r="D689" s="174">
        <v>1</v>
      </c>
      <c r="E689" s="176"/>
      <c r="F689" s="175">
        <f t="shared" si="30"/>
        <v>0</v>
      </c>
      <c r="G689" s="175">
        <f t="shared" si="31"/>
        <v>0</v>
      </c>
    </row>
    <row r="690" spans="1:7" ht="14.25">
      <c r="A690" s="115" t="s">
        <v>4071</v>
      </c>
      <c r="B690" s="95" t="s">
        <v>1188</v>
      </c>
      <c r="C690" s="80"/>
      <c r="D690" s="174">
        <v>1</v>
      </c>
      <c r="E690" s="176"/>
      <c r="F690" s="175">
        <f t="shared" si="30"/>
        <v>0</v>
      </c>
      <c r="G690" s="175">
        <f t="shared" si="31"/>
        <v>0</v>
      </c>
    </row>
    <row r="691" spans="1:7" ht="14.25">
      <c r="A691" s="115" t="s">
        <v>4072</v>
      </c>
      <c r="B691" s="95" t="s">
        <v>1114</v>
      </c>
      <c r="C691" s="80"/>
      <c r="D691" s="174">
        <v>1</v>
      </c>
      <c r="E691" s="176"/>
      <c r="F691" s="175">
        <f t="shared" si="30"/>
        <v>0</v>
      </c>
      <c r="G691" s="175">
        <f t="shared" si="31"/>
        <v>0</v>
      </c>
    </row>
    <row r="692" spans="1:7" ht="14.25">
      <c r="A692" s="115" t="s">
        <v>4073</v>
      </c>
      <c r="B692" s="95" t="s">
        <v>1187</v>
      </c>
      <c r="C692" s="80"/>
      <c r="D692" s="174">
        <v>1</v>
      </c>
      <c r="E692" s="176"/>
      <c r="F692" s="175">
        <f aca="true" t="shared" si="32" ref="F692:F715">SUM(E692*1.2)</f>
        <v>0</v>
      </c>
      <c r="G692" s="175">
        <f aca="true" t="shared" si="33" ref="G692:G715">SUM(D692*E692)</f>
        <v>0</v>
      </c>
    </row>
    <row r="693" spans="1:7" ht="14.25">
      <c r="A693" s="115" t="s">
        <v>4074</v>
      </c>
      <c r="B693" s="95" t="s">
        <v>33</v>
      </c>
      <c r="C693" s="80"/>
      <c r="D693" s="174">
        <v>2</v>
      </c>
      <c r="E693" s="176"/>
      <c r="F693" s="175">
        <f t="shared" si="32"/>
        <v>0</v>
      </c>
      <c r="G693" s="175">
        <f t="shared" si="33"/>
        <v>0</v>
      </c>
    </row>
    <row r="694" spans="1:7" ht="14.25">
      <c r="A694" s="115" t="s">
        <v>4075</v>
      </c>
      <c r="B694" s="95" t="s">
        <v>1102</v>
      </c>
      <c r="C694" s="80"/>
      <c r="D694" s="174">
        <v>1</v>
      </c>
      <c r="E694" s="176"/>
      <c r="F694" s="175">
        <f t="shared" si="32"/>
        <v>0</v>
      </c>
      <c r="G694" s="175">
        <f t="shared" si="33"/>
        <v>0</v>
      </c>
    </row>
    <row r="695" spans="1:7" ht="14.25">
      <c r="A695" s="115" t="s">
        <v>4076</v>
      </c>
      <c r="B695" s="95" t="s">
        <v>1075</v>
      </c>
      <c r="C695" s="80"/>
      <c r="D695" s="174">
        <v>2</v>
      </c>
      <c r="E695" s="176"/>
      <c r="F695" s="175">
        <f t="shared" si="32"/>
        <v>0</v>
      </c>
      <c r="G695" s="175">
        <f t="shared" si="33"/>
        <v>0</v>
      </c>
    </row>
    <row r="696" spans="1:7" ht="14.25">
      <c r="A696" s="115" t="s">
        <v>4077</v>
      </c>
      <c r="B696" s="95" t="s">
        <v>1186</v>
      </c>
      <c r="C696" s="80"/>
      <c r="D696" s="174">
        <v>1</v>
      </c>
      <c r="E696" s="176"/>
      <c r="F696" s="175">
        <f t="shared" si="32"/>
        <v>0</v>
      </c>
      <c r="G696" s="175">
        <f t="shared" si="33"/>
        <v>0</v>
      </c>
    </row>
    <row r="697" spans="1:7" ht="14.25">
      <c r="A697" s="115" t="s">
        <v>4078</v>
      </c>
      <c r="B697" s="95" t="s">
        <v>1103</v>
      </c>
      <c r="C697" s="80"/>
      <c r="D697" s="174">
        <v>1</v>
      </c>
      <c r="E697" s="176"/>
      <c r="F697" s="175">
        <f t="shared" si="32"/>
        <v>0</v>
      </c>
      <c r="G697" s="175">
        <f t="shared" si="33"/>
        <v>0</v>
      </c>
    </row>
    <row r="698" spans="1:7" ht="14.25">
      <c r="A698" s="115" t="s">
        <v>4079</v>
      </c>
      <c r="B698" s="95" t="s">
        <v>1185</v>
      </c>
      <c r="C698" s="80"/>
      <c r="D698" s="174">
        <v>2</v>
      </c>
      <c r="E698" s="176"/>
      <c r="F698" s="175">
        <f t="shared" si="32"/>
        <v>0</v>
      </c>
      <c r="G698" s="175">
        <f t="shared" si="33"/>
        <v>0</v>
      </c>
    </row>
    <row r="699" spans="1:7" ht="14.25">
      <c r="A699" s="115" t="s">
        <v>4080</v>
      </c>
      <c r="B699" s="95" t="s">
        <v>1076</v>
      </c>
      <c r="C699" s="80"/>
      <c r="D699" s="174">
        <v>10</v>
      </c>
      <c r="E699" s="176"/>
      <c r="F699" s="175">
        <f t="shared" si="32"/>
        <v>0</v>
      </c>
      <c r="G699" s="175">
        <f t="shared" si="33"/>
        <v>0</v>
      </c>
    </row>
    <row r="700" spans="1:7" ht="14.25">
      <c r="A700" s="115" t="s">
        <v>4081</v>
      </c>
      <c r="B700" s="95" t="s">
        <v>1077</v>
      </c>
      <c r="C700" s="80"/>
      <c r="D700" s="174">
        <v>5</v>
      </c>
      <c r="E700" s="176"/>
      <c r="F700" s="175">
        <f t="shared" si="32"/>
        <v>0</v>
      </c>
      <c r="G700" s="175">
        <f t="shared" si="33"/>
        <v>0</v>
      </c>
    </row>
    <row r="701" spans="1:7" ht="14.25">
      <c r="A701" s="115" t="s">
        <v>4082</v>
      </c>
      <c r="B701" s="95" t="s">
        <v>1078</v>
      </c>
      <c r="C701" s="80"/>
      <c r="D701" s="174">
        <v>60</v>
      </c>
      <c r="E701" s="176"/>
      <c r="F701" s="175">
        <f t="shared" si="32"/>
        <v>0</v>
      </c>
      <c r="G701" s="175">
        <f t="shared" si="33"/>
        <v>0</v>
      </c>
    </row>
    <row r="702" spans="1:7" ht="14.25">
      <c r="A702" s="115" t="s">
        <v>4083</v>
      </c>
      <c r="B702" s="95" t="s">
        <v>1184</v>
      </c>
      <c r="C702" s="80"/>
      <c r="D702" s="174">
        <v>1</v>
      </c>
      <c r="E702" s="176"/>
      <c r="F702" s="175">
        <f t="shared" si="32"/>
        <v>0</v>
      </c>
      <c r="G702" s="175">
        <f t="shared" si="33"/>
        <v>0</v>
      </c>
    </row>
    <row r="703" spans="1:7" ht="14.25">
      <c r="A703" s="115" t="s">
        <v>4084</v>
      </c>
      <c r="B703" s="95" t="s">
        <v>1079</v>
      </c>
      <c r="C703" s="80"/>
      <c r="D703" s="174">
        <v>1</v>
      </c>
      <c r="E703" s="176"/>
      <c r="F703" s="175">
        <f t="shared" si="32"/>
        <v>0</v>
      </c>
      <c r="G703" s="175">
        <f t="shared" si="33"/>
        <v>0</v>
      </c>
    </row>
    <row r="704" spans="1:7" ht="14.25">
      <c r="A704" s="115" t="s">
        <v>4085</v>
      </c>
      <c r="B704" s="95" t="s">
        <v>1183</v>
      </c>
      <c r="C704" s="80"/>
      <c r="D704" s="174">
        <v>1</v>
      </c>
      <c r="E704" s="176"/>
      <c r="F704" s="175">
        <f t="shared" si="32"/>
        <v>0</v>
      </c>
      <c r="G704" s="175">
        <f t="shared" si="33"/>
        <v>0</v>
      </c>
    </row>
    <row r="705" spans="1:7" ht="14.25">
      <c r="A705" s="115" t="s">
        <v>4086</v>
      </c>
      <c r="B705" s="95" t="s">
        <v>1182</v>
      </c>
      <c r="C705" s="80"/>
      <c r="D705" s="174">
        <v>1</v>
      </c>
      <c r="E705" s="176"/>
      <c r="F705" s="175">
        <f t="shared" si="32"/>
        <v>0</v>
      </c>
      <c r="G705" s="175">
        <f t="shared" si="33"/>
        <v>0</v>
      </c>
    </row>
    <row r="706" spans="1:7" ht="14.25">
      <c r="A706" s="115" t="s">
        <v>4087</v>
      </c>
      <c r="B706" s="95" t="s">
        <v>1181</v>
      </c>
      <c r="C706" s="80"/>
      <c r="D706" s="174">
        <v>1</v>
      </c>
      <c r="E706" s="176"/>
      <c r="F706" s="175">
        <f t="shared" si="32"/>
        <v>0</v>
      </c>
      <c r="G706" s="175">
        <f t="shared" si="33"/>
        <v>0</v>
      </c>
    </row>
    <row r="707" spans="1:7" ht="14.25">
      <c r="A707" s="115" t="s">
        <v>4088</v>
      </c>
      <c r="B707" s="95" t="s">
        <v>1180</v>
      </c>
      <c r="C707" s="80"/>
      <c r="D707" s="174">
        <v>1</v>
      </c>
      <c r="E707" s="176"/>
      <c r="F707" s="175">
        <f t="shared" si="32"/>
        <v>0</v>
      </c>
      <c r="G707" s="175">
        <f t="shared" si="33"/>
        <v>0</v>
      </c>
    </row>
    <row r="708" spans="1:7" ht="14.25">
      <c r="A708" s="115" t="s">
        <v>4089</v>
      </c>
      <c r="B708" s="95" t="s">
        <v>1179</v>
      </c>
      <c r="C708" s="80"/>
      <c r="D708" s="174">
        <v>1</v>
      </c>
      <c r="E708" s="176"/>
      <c r="F708" s="175">
        <f t="shared" si="32"/>
        <v>0</v>
      </c>
      <c r="G708" s="175">
        <f t="shared" si="33"/>
        <v>0</v>
      </c>
    </row>
    <row r="709" spans="1:7" ht="14.25">
      <c r="A709" s="115" t="s">
        <v>4090</v>
      </c>
      <c r="B709" s="95" t="s">
        <v>1178</v>
      </c>
      <c r="C709" s="80"/>
      <c r="D709" s="174">
        <v>1</v>
      </c>
      <c r="E709" s="176"/>
      <c r="F709" s="175">
        <f t="shared" si="32"/>
        <v>0</v>
      </c>
      <c r="G709" s="175">
        <f t="shared" si="33"/>
        <v>0</v>
      </c>
    </row>
    <row r="710" spans="1:7" ht="25.5">
      <c r="A710" s="115" t="s">
        <v>4091</v>
      </c>
      <c r="B710" s="95" t="s">
        <v>1177</v>
      </c>
      <c r="C710" s="80"/>
      <c r="D710" s="174">
        <v>1</v>
      </c>
      <c r="E710" s="176"/>
      <c r="F710" s="175">
        <f t="shared" si="32"/>
        <v>0</v>
      </c>
      <c r="G710" s="175">
        <f t="shared" si="33"/>
        <v>0</v>
      </c>
    </row>
    <row r="711" spans="1:7" ht="14.25">
      <c r="A711" s="115" t="s">
        <v>4092</v>
      </c>
      <c r="B711" s="95" t="s">
        <v>1084</v>
      </c>
      <c r="C711" s="80"/>
      <c r="D711" s="174">
        <v>1</v>
      </c>
      <c r="E711" s="176"/>
      <c r="F711" s="175">
        <f t="shared" si="32"/>
        <v>0</v>
      </c>
      <c r="G711" s="175">
        <f t="shared" si="33"/>
        <v>0</v>
      </c>
    </row>
    <row r="712" spans="1:7" ht="14.25">
      <c r="A712" s="115" t="s">
        <v>4093</v>
      </c>
      <c r="B712" s="95" t="s">
        <v>1085</v>
      </c>
      <c r="C712" s="80"/>
      <c r="D712" s="174">
        <v>1</v>
      </c>
      <c r="E712" s="176"/>
      <c r="F712" s="175">
        <f t="shared" si="32"/>
        <v>0</v>
      </c>
      <c r="G712" s="175">
        <f t="shared" si="33"/>
        <v>0</v>
      </c>
    </row>
    <row r="713" spans="1:7" ht="14.25">
      <c r="A713" s="115" t="s">
        <v>4094</v>
      </c>
      <c r="B713" s="95" t="s">
        <v>1086</v>
      </c>
      <c r="C713" s="80"/>
      <c r="D713" s="174">
        <v>2</v>
      </c>
      <c r="E713" s="176"/>
      <c r="F713" s="175">
        <f t="shared" si="32"/>
        <v>0</v>
      </c>
      <c r="G713" s="175">
        <f t="shared" si="33"/>
        <v>0</v>
      </c>
    </row>
    <row r="714" spans="1:7" ht="14.25">
      <c r="A714" s="115" t="s">
        <v>4095</v>
      </c>
      <c r="B714" s="95" t="s">
        <v>1087</v>
      </c>
      <c r="C714" s="80"/>
      <c r="D714" s="174">
        <v>2</v>
      </c>
      <c r="E714" s="176"/>
      <c r="F714" s="175">
        <f t="shared" si="32"/>
        <v>0</v>
      </c>
      <c r="G714" s="175">
        <f t="shared" si="33"/>
        <v>0</v>
      </c>
    </row>
    <row r="715" spans="1:7" ht="15" thickBot="1">
      <c r="A715" s="115" t="s">
        <v>4096</v>
      </c>
      <c r="B715" s="95" t="s">
        <v>10</v>
      </c>
      <c r="C715" s="80"/>
      <c r="D715" s="174">
        <v>50</v>
      </c>
      <c r="E715" s="176"/>
      <c r="F715" s="175">
        <f t="shared" si="32"/>
        <v>0</v>
      </c>
      <c r="G715" s="175">
        <f t="shared" si="33"/>
        <v>0</v>
      </c>
    </row>
    <row r="716" spans="1:7" ht="15" thickBot="1">
      <c r="A716" s="118"/>
      <c r="B716" s="81"/>
      <c r="C716" s="172"/>
      <c r="D716" s="172"/>
      <c r="E716" s="239" t="s">
        <v>1251</v>
      </c>
      <c r="F716" s="239"/>
      <c r="G716" s="156">
        <f>SUM(G563:G715)</f>
        <v>0</v>
      </c>
    </row>
    <row r="717" spans="1:7" ht="15" thickBot="1">
      <c r="A717" s="118"/>
      <c r="B717" s="81"/>
      <c r="C717" s="172"/>
      <c r="D717" s="172"/>
      <c r="E717" s="239" t="s">
        <v>1252</v>
      </c>
      <c r="F717" s="239"/>
      <c r="G717" s="156">
        <f>SUM(G716*0.2)</f>
        <v>0</v>
      </c>
    </row>
    <row r="718" spans="1:7" ht="15" thickBot="1">
      <c r="A718" s="118"/>
      <c r="B718" s="81"/>
      <c r="C718" s="172"/>
      <c r="D718" s="172"/>
      <c r="E718" s="239" t="s">
        <v>1253</v>
      </c>
      <c r="F718" s="239"/>
      <c r="G718" s="156">
        <f>SUM(G716:G717)</f>
        <v>0</v>
      </c>
    </row>
    <row r="720" spans="1:7" ht="30" customHeight="1">
      <c r="A720" s="101" t="s">
        <v>1452</v>
      </c>
      <c r="B720" s="250" t="s">
        <v>1940</v>
      </c>
      <c r="C720" s="251"/>
      <c r="D720" s="102" t="s">
        <v>1246</v>
      </c>
      <c r="E720" s="180"/>
      <c r="F720" s="180"/>
      <c r="G720" s="180"/>
    </row>
    <row r="721" spans="1:7" ht="30.75" thickBot="1">
      <c r="A721" s="104" t="s">
        <v>820</v>
      </c>
      <c r="B721" s="105" t="s">
        <v>1247</v>
      </c>
      <c r="C721" s="106" t="s">
        <v>9</v>
      </c>
      <c r="D721" s="107" t="s">
        <v>4470</v>
      </c>
      <c r="E721" s="108" t="s">
        <v>1248</v>
      </c>
      <c r="F721" s="108" t="s">
        <v>1249</v>
      </c>
      <c r="G721" s="108" t="s">
        <v>1250</v>
      </c>
    </row>
    <row r="722" spans="1:7" ht="14.25">
      <c r="A722" s="109" t="s">
        <v>4097</v>
      </c>
      <c r="B722" s="67" t="s">
        <v>256</v>
      </c>
      <c r="C722" s="65" t="s">
        <v>6</v>
      </c>
      <c r="D722" s="110">
        <v>1</v>
      </c>
      <c r="E722" s="116"/>
      <c r="F722" s="116">
        <f>SUM(E722*1.2)</f>
        <v>0</v>
      </c>
      <c r="G722" s="116">
        <f>SUM(D722*E722)</f>
        <v>0</v>
      </c>
    </row>
    <row r="723" spans="1:7" ht="14.25">
      <c r="A723" s="109" t="s">
        <v>4098</v>
      </c>
      <c r="B723" s="64" t="s">
        <v>257</v>
      </c>
      <c r="C723" s="65" t="s">
        <v>258</v>
      </c>
      <c r="D723" s="110">
        <v>8</v>
      </c>
      <c r="E723" s="117"/>
      <c r="F723" s="116">
        <f aca="true" t="shared" si="34" ref="F723:F786">SUM(E723*1.2)</f>
        <v>0</v>
      </c>
      <c r="G723" s="116">
        <f aca="true" t="shared" si="35" ref="G723:G786">SUM(D723*E723)</f>
        <v>0</v>
      </c>
    </row>
    <row r="724" spans="1:7" ht="14.25">
      <c r="A724" s="109" t="s">
        <v>4099</v>
      </c>
      <c r="B724" s="64" t="s">
        <v>259</v>
      </c>
      <c r="C724" s="65" t="s">
        <v>258</v>
      </c>
      <c r="D724" s="110">
        <v>4</v>
      </c>
      <c r="E724" s="117"/>
      <c r="F724" s="116">
        <f t="shared" si="34"/>
        <v>0</v>
      </c>
      <c r="G724" s="116">
        <f t="shared" si="35"/>
        <v>0</v>
      </c>
    </row>
    <row r="725" spans="1:7" ht="14.25">
      <c r="A725" s="109" t="s">
        <v>4100</v>
      </c>
      <c r="B725" s="64" t="s">
        <v>260</v>
      </c>
      <c r="C725" s="65" t="s">
        <v>258</v>
      </c>
      <c r="D725" s="110">
        <v>40</v>
      </c>
      <c r="E725" s="117"/>
      <c r="F725" s="116">
        <f t="shared" si="34"/>
        <v>0</v>
      </c>
      <c r="G725" s="116">
        <f t="shared" si="35"/>
        <v>0</v>
      </c>
    </row>
    <row r="726" spans="1:7" ht="14.25">
      <c r="A726" s="109" t="s">
        <v>4101</v>
      </c>
      <c r="B726" s="64" t="s">
        <v>261</v>
      </c>
      <c r="C726" s="65" t="s">
        <v>262</v>
      </c>
      <c r="D726" s="110">
        <v>4</v>
      </c>
      <c r="E726" s="117"/>
      <c r="F726" s="116">
        <f t="shared" si="34"/>
        <v>0</v>
      </c>
      <c r="G726" s="116">
        <f t="shared" si="35"/>
        <v>0</v>
      </c>
    </row>
    <row r="727" spans="1:7" ht="14.25">
      <c r="A727" s="109" t="s">
        <v>4102</v>
      </c>
      <c r="B727" s="64" t="s">
        <v>263</v>
      </c>
      <c r="C727" s="65" t="s">
        <v>258</v>
      </c>
      <c r="D727" s="110">
        <v>4</v>
      </c>
      <c r="E727" s="117"/>
      <c r="F727" s="116">
        <f t="shared" si="34"/>
        <v>0</v>
      </c>
      <c r="G727" s="116">
        <f t="shared" si="35"/>
        <v>0</v>
      </c>
    </row>
    <row r="728" spans="1:7" ht="14.25">
      <c r="A728" s="109" t="s">
        <v>4103</v>
      </c>
      <c r="B728" s="64" t="s">
        <v>944</v>
      </c>
      <c r="C728" s="65" t="s">
        <v>258</v>
      </c>
      <c r="D728" s="110">
        <v>10</v>
      </c>
      <c r="E728" s="117"/>
      <c r="F728" s="116">
        <f t="shared" si="34"/>
        <v>0</v>
      </c>
      <c r="G728" s="116">
        <f t="shared" si="35"/>
        <v>0</v>
      </c>
    </row>
    <row r="729" spans="1:7" ht="14.25">
      <c r="A729" s="109" t="s">
        <v>4104</v>
      </c>
      <c r="B729" s="64" t="s">
        <v>264</v>
      </c>
      <c r="C729" s="65" t="s">
        <v>258</v>
      </c>
      <c r="D729" s="110">
        <v>4</v>
      </c>
      <c r="E729" s="117"/>
      <c r="F729" s="116">
        <f t="shared" si="34"/>
        <v>0</v>
      </c>
      <c r="G729" s="116">
        <f t="shared" si="35"/>
        <v>0</v>
      </c>
    </row>
    <row r="730" spans="1:7" ht="14.25">
      <c r="A730" s="109" t="s">
        <v>4105</v>
      </c>
      <c r="B730" s="64" t="s">
        <v>267</v>
      </c>
      <c r="C730" s="65" t="s">
        <v>7</v>
      </c>
      <c r="D730" s="110">
        <v>1</v>
      </c>
      <c r="E730" s="117"/>
      <c r="F730" s="116">
        <f t="shared" si="34"/>
        <v>0</v>
      </c>
      <c r="G730" s="116">
        <f t="shared" si="35"/>
        <v>0</v>
      </c>
    </row>
    <row r="731" spans="1:7" ht="14.25">
      <c r="A731" s="109" t="s">
        <v>4106</v>
      </c>
      <c r="B731" s="64" t="s">
        <v>268</v>
      </c>
      <c r="C731" s="65" t="s">
        <v>7</v>
      </c>
      <c r="D731" s="110">
        <v>1</v>
      </c>
      <c r="E731" s="117"/>
      <c r="F731" s="116">
        <f t="shared" si="34"/>
        <v>0</v>
      </c>
      <c r="G731" s="116">
        <f t="shared" si="35"/>
        <v>0</v>
      </c>
    </row>
    <row r="732" spans="1:7" ht="14.25">
      <c r="A732" s="109" t="s">
        <v>4107</v>
      </c>
      <c r="B732" s="64" t="s">
        <v>269</v>
      </c>
      <c r="C732" s="65" t="s">
        <v>270</v>
      </c>
      <c r="D732" s="110">
        <v>1</v>
      </c>
      <c r="E732" s="117"/>
      <c r="F732" s="116">
        <f t="shared" si="34"/>
        <v>0</v>
      </c>
      <c r="G732" s="116">
        <f t="shared" si="35"/>
        <v>0</v>
      </c>
    </row>
    <row r="733" spans="1:7" ht="14.25">
      <c r="A733" s="109" t="s">
        <v>4108</v>
      </c>
      <c r="B733" s="64" t="s">
        <v>271</v>
      </c>
      <c r="C733" s="65" t="s">
        <v>7</v>
      </c>
      <c r="D733" s="110">
        <v>2</v>
      </c>
      <c r="E733" s="117"/>
      <c r="F733" s="116">
        <f t="shared" si="34"/>
        <v>0</v>
      </c>
      <c r="G733" s="116">
        <f t="shared" si="35"/>
        <v>0</v>
      </c>
    </row>
    <row r="734" spans="1:7" ht="14.25">
      <c r="A734" s="109" t="s">
        <v>4109</v>
      </c>
      <c r="B734" s="64" t="s">
        <v>272</v>
      </c>
      <c r="C734" s="65" t="s">
        <v>7</v>
      </c>
      <c r="D734" s="110">
        <v>2</v>
      </c>
      <c r="E734" s="117"/>
      <c r="F734" s="116">
        <f t="shared" si="34"/>
        <v>0</v>
      </c>
      <c r="G734" s="116">
        <f t="shared" si="35"/>
        <v>0</v>
      </c>
    </row>
    <row r="735" spans="1:7" ht="14.25">
      <c r="A735" s="109" t="s">
        <v>4110</v>
      </c>
      <c r="B735" s="64" t="s">
        <v>273</v>
      </c>
      <c r="C735" s="65" t="s">
        <v>7</v>
      </c>
      <c r="D735" s="110">
        <v>2</v>
      </c>
      <c r="E735" s="117"/>
      <c r="F735" s="116">
        <f t="shared" si="34"/>
        <v>0</v>
      </c>
      <c r="G735" s="116">
        <f t="shared" si="35"/>
        <v>0</v>
      </c>
    </row>
    <row r="736" spans="1:7" ht="14.25">
      <c r="A736" s="109" t="s">
        <v>4111</v>
      </c>
      <c r="B736" s="64" t="s">
        <v>274</v>
      </c>
      <c r="C736" s="65" t="s">
        <v>7</v>
      </c>
      <c r="D736" s="110">
        <v>2</v>
      </c>
      <c r="E736" s="117"/>
      <c r="F736" s="116">
        <f t="shared" si="34"/>
        <v>0</v>
      </c>
      <c r="G736" s="116">
        <f t="shared" si="35"/>
        <v>0</v>
      </c>
    </row>
    <row r="737" spans="1:7" ht="14.25">
      <c r="A737" s="109" t="s">
        <v>4112</v>
      </c>
      <c r="B737" s="64" t="s">
        <v>275</v>
      </c>
      <c r="C737" s="65" t="s">
        <v>7</v>
      </c>
      <c r="D737" s="110">
        <v>2</v>
      </c>
      <c r="E737" s="117"/>
      <c r="F737" s="116">
        <f t="shared" si="34"/>
        <v>0</v>
      </c>
      <c r="G737" s="116">
        <f t="shared" si="35"/>
        <v>0</v>
      </c>
    </row>
    <row r="738" spans="1:7" ht="14.25">
      <c r="A738" s="109" t="s">
        <v>4113</v>
      </c>
      <c r="B738" s="64" t="s">
        <v>276</v>
      </c>
      <c r="C738" s="65" t="s">
        <v>7</v>
      </c>
      <c r="D738" s="110">
        <v>2</v>
      </c>
      <c r="E738" s="117"/>
      <c r="F738" s="116">
        <f t="shared" si="34"/>
        <v>0</v>
      </c>
      <c r="G738" s="116">
        <f t="shared" si="35"/>
        <v>0</v>
      </c>
    </row>
    <row r="739" spans="1:7" ht="14.25">
      <c r="A739" s="109" t="s">
        <v>4114</v>
      </c>
      <c r="B739" s="64" t="s">
        <v>277</v>
      </c>
      <c r="C739" s="68" t="s">
        <v>7</v>
      </c>
      <c r="D739" s="110">
        <v>1</v>
      </c>
      <c r="E739" s="117"/>
      <c r="F739" s="116">
        <f t="shared" si="34"/>
        <v>0</v>
      </c>
      <c r="G739" s="116">
        <f t="shared" si="35"/>
        <v>0</v>
      </c>
    </row>
    <row r="740" spans="1:7" ht="14.25">
      <c r="A740" s="109" t="s">
        <v>4115</v>
      </c>
      <c r="B740" s="64" t="s">
        <v>278</v>
      </c>
      <c r="C740" s="65" t="s">
        <v>7</v>
      </c>
      <c r="D740" s="110">
        <v>2</v>
      </c>
      <c r="E740" s="117"/>
      <c r="F740" s="116">
        <f t="shared" si="34"/>
        <v>0</v>
      </c>
      <c r="G740" s="116">
        <f t="shared" si="35"/>
        <v>0</v>
      </c>
    </row>
    <row r="741" spans="1:7" ht="14.25">
      <c r="A741" s="109" t="s">
        <v>4116</v>
      </c>
      <c r="B741" s="64" t="s">
        <v>265</v>
      </c>
      <c r="C741" s="65" t="s">
        <v>7</v>
      </c>
      <c r="D741" s="110">
        <v>1</v>
      </c>
      <c r="E741" s="117"/>
      <c r="F741" s="116">
        <f t="shared" si="34"/>
        <v>0</v>
      </c>
      <c r="G741" s="116">
        <f t="shared" si="35"/>
        <v>0</v>
      </c>
    </row>
    <row r="742" spans="1:7" ht="14.25">
      <c r="A742" s="109" t="s">
        <v>4117</v>
      </c>
      <c r="B742" s="64" t="s">
        <v>266</v>
      </c>
      <c r="C742" s="65" t="s">
        <v>7</v>
      </c>
      <c r="D742" s="110">
        <v>1</v>
      </c>
      <c r="E742" s="117"/>
      <c r="F742" s="116">
        <f t="shared" si="34"/>
        <v>0</v>
      </c>
      <c r="G742" s="116">
        <f t="shared" si="35"/>
        <v>0</v>
      </c>
    </row>
    <row r="743" spans="1:7" ht="14.25">
      <c r="A743" s="109" t="s">
        <v>4118</v>
      </c>
      <c r="B743" s="64" t="s">
        <v>279</v>
      </c>
      <c r="C743" s="65" t="s">
        <v>7</v>
      </c>
      <c r="D743" s="110">
        <v>2</v>
      </c>
      <c r="E743" s="117"/>
      <c r="F743" s="116">
        <f t="shared" si="34"/>
        <v>0</v>
      </c>
      <c r="G743" s="116">
        <f t="shared" si="35"/>
        <v>0</v>
      </c>
    </row>
    <row r="744" spans="1:7" ht="14.25">
      <c r="A744" s="109" t="s">
        <v>4119</v>
      </c>
      <c r="B744" s="64" t="s">
        <v>280</v>
      </c>
      <c r="C744" s="65" t="s">
        <v>7</v>
      </c>
      <c r="D744" s="110">
        <v>20</v>
      </c>
      <c r="E744" s="117"/>
      <c r="F744" s="116">
        <f t="shared" si="34"/>
        <v>0</v>
      </c>
      <c r="G744" s="116">
        <f t="shared" si="35"/>
        <v>0</v>
      </c>
    </row>
    <row r="745" spans="1:7" ht="14.25">
      <c r="A745" s="109" t="s">
        <v>4120</v>
      </c>
      <c r="B745" s="67" t="s">
        <v>281</v>
      </c>
      <c r="C745" s="65" t="s">
        <v>7</v>
      </c>
      <c r="D745" s="110">
        <v>2</v>
      </c>
      <c r="E745" s="117"/>
      <c r="F745" s="116">
        <f t="shared" si="34"/>
        <v>0</v>
      </c>
      <c r="G745" s="116">
        <f t="shared" si="35"/>
        <v>0</v>
      </c>
    </row>
    <row r="746" spans="1:7" ht="14.25">
      <c r="A746" s="109" t="s">
        <v>4121</v>
      </c>
      <c r="B746" s="67" t="s">
        <v>282</v>
      </c>
      <c r="C746" s="65" t="s">
        <v>7</v>
      </c>
      <c r="D746" s="110">
        <v>2</v>
      </c>
      <c r="E746" s="117"/>
      <c r="F746" s="116">
        <f t="shared" si="34"/>
        <v>0</v>
      </c>
      <c r="G746" s="116">
        <f t="shared" si="35"/>
        <v>0</v>
      </c>
    </row>
    <row r="747" spans="1:7" ht="14.25">
      <c r="A747" s="109" t="s">
        <v>4122</v>
      </c>
      <c r="B747" s="67" t="s">
        <v>283</v>
      </c>
      <c r="C747" s="65" t="s">
        <v>7</v>
      </c>
      <c r="D747" s="110">
        <v>1</v>
      </c>
      <c r="E747" s="117"/>
      <c r="F747" s="116">
        <f t="shared" si="34"/>
        <v>0</v>
      </c>
      <c r="G747" s="116">
        <f t="shared" si="35"/>
        <v>0</v>
      </c>
    </row>
    <row r="748" spans="1:7" ht="14.25">
      <c r="A748" s="109" t="s">
        <v>4123</v>
      </c>
      <c r="B748" s="67" t="s">
        <v>600</v>
      </c>
      <c r="C748" s="65" t="s">
        <v>7</v>
      </c>
      <c r="D748" s="110">
        <v>1</v>
      </c>
      <c r="E748" s="117"/>
      <c r="F748" s="116">
        <f t="shared" si="34"/>
        <v>0</v>
      </c>
      <c r="G748" s="116">
        <f t="shared" si="35"/>
        <v>0</v>
      </c>
    </row>
    <row r="749" spans="1:7" ht="14.25">
      <c r="A749" s="109" t="s">
        <v>4124</v>
      </c>
      <c r="B749" s="67" t="s">
        <v>601</v>
      </c>
      <c r="C749" s="65" t="s">
        <v>7</v>
      </c>
      <c r="D749" s="110">
        <v>1</v>
      </c>
      <c r="E749" s="117"/>
      <c r="F749" s="116">
        <f t="shared" si="34"/>
        <v>0</v>
      </c>
      <c r="G749" s="116">
        <f t="shared" si="35"/>
        <v>0</v>
      </c>
    </row>
    <row r="750" spans="1:7" ht="14.25">
      <c r="A750" s="109" t="s">
        <v>4125</v>
      </c>
      <c r="B750" s="67" t="s">
        <v>284</v>
      </c>
      <c r="C750" s="65" t="s">
        <v>7</v>
      </c>
      <c r="D750" s="110">
        <v>1</v>
      </c>
      <c r="E750" s="117"/>
      <c r="F750" s="116">
        <f t="shared" si="34"/>
        <v>0</v>
      </c>
      <c r="G750" s="116">
        <f t="shared" si="35"/>
        <v>0</v>
      </c>
    </row>
    <row r="751" spans="1:7" ht="14.25">
      <c r="A751" s="109" t="s">
        <v>4126</v>
      </c>
      <c r="B751" s="67" t="s">
        <v>285</v>
      </c>
      <c r="C751" s="65" t="s">
        <v>7</v>
      </c>
      <c r="D751" s="110">
        <v>1</v>
      </c>
      <c r="E751" s="117"/>
      <c r="F751" s="116">
        <f t="shared" si="34"/>
        <v>0</v>
      </c>
      <c r="G751" s="116">
        <f t="shared" si="35"/>
        <v>0</v>
      </c>
    </row>
    <row r="752" spans="1:7" ht="14.25">
      <c r="A752" s="109" t="s">
        <v>4127</v>
      </c>
      <c r="B752" s="67" t="s">
        <v>286</v>
      </c>
      <c r="C752" s="65" t="s">
        <v>7</v>
      </c>
      <c r="D752" s="110">
        <v>1</v>
      </c>
      <c r="E752" s="117"/>
      <c r="F752" s="116">
        <f t="shared" si="34"/>
        <v>0</v>
      </c>
      <c r="G752" s="116">
        <f t="shared" si="35"/>
        <v>0</v>
      </c>
    </row>
    <row r="753" spans="1:7" ht="14.25">
      <c r="A753" s="109" t="s">
        <v>4128</v>
      </c>
      <c r="B753" s="67" t="s">
        <v>287</v>
      </c>
      <c r="C753" s="65" t="s">
        <v>7</v>
      </c>
      <c r="D753" s="110">
        <v>1</v>
      </c>
      <c r="E753" s="117"/>
      <c r="F753" s="116">
        <f t="shared" si="34"/>
        <v>0</v>
      </c>
      <c r="G753" s="116">
        <f t="shared" si="35"/>
        <v>0</v>
      </c>
    </row>
    <row r="754" spans="1:7" ht="25.5">
      <c r="A754" s="109" t="s">
        <v>4129</v>
      </c>
      <c r="B754" s="67" t="s">
        <v>288</v>
      </c>
      <c r="C754" s="65" t="s">
        <v>6</v>
      </c>
      <c r="D754" s="110">
        <v>1</v>
      </c>
      <c r="E754" s="117"/>
      <c r="F754" s="116">
        <f t="shared" si="34"/>
        <v>0</v>
      </c>
      <c r="G754" s="116">
        <f t="shared" si="35"/>
        <v>0</v>
      </c>
    </row>
    <row r="755" spans="1:7" ht="14.25">
      <c r="A755" s="109" t="s">
        <v>4130</v>
      </c>
      <c r="B755" s="67" t="s">
        <v>289</v>
      </c>
      <c r="C755" s="65" t="s">
        <v>7</v>
      </c>
      <c r="D755" s="110">
        <v>1</v>
      </c>
      <c r="E755" s="117"/>
      <c r="F755" s="116">
        <f t="shared" si="34"/>
        <v>0</v>
      </c>
      <c r="G755" s="116">
        <f t="shared" si="35"/>
        <v>0</v>
      </c>
    </row>
    <row r="756" spans="1:7" ht="14.25">
      <c r="A756" s="109" t="s">
        <v>4131</v>
      </c>
      <c r="B756" s="67" t="s">
        <v>290</v>
      </c>
      <c r="C756" s="65" t="s">
        <v>7</v>
      </c>
      <c r="D756" s="110">
        <v>1</v>
      </c>
      <c r="E756" s="117"/>
      <c r="F756" s="116">
        <f t="shared" si="34"/>
        <v>0</v>
      </c>
      <c r="G756" s="116">
        <f t="shared" si="35"/>
        <v>0</v>
      </c>
    </row>
    <row r="757" spans="1:7" ht="14.25">
      <c r="A757" s="109" t="s">
        <v>4132</v>
      </c>
      <c r="B757" s="64" t="s">
        <v>291</v>
      </c>
      <c r="C757" s="65" t="s">
        <v>7</v>
      </c>
      <c r="D757" s="110">
        <v>1</v>
      </c>
      <c r="E757" s="117"/>
      <c r="F757" s="116">
        <f t="shared" si="34"/>
        <v>0</v>
      </c>
      <c r="G757" s="116">
        <f t="shared" si="35"/>
        <v>0</v>
      </c>
    </row>
    <row r="758" spans="1:7" ht="14.25">
      <c r="A758" s="109" t="s">
        <v>4133</v>
      </c>
      <c r="B758" s="67" t="s">
        <v>292</v>
      </c>
      <c r="C758" s="65" t="s">
        <v>7</v>
      </c>
      <c r="D758" s="110">
        <v>1</v>
      </c>
      <c r="E758" s="117"/>
      <c r="F758" s="116">
        <f t="shared" si="34"/>
        <v>0</v>
      </c>
      <c r="G758" s="116">
        <f t="shared" si="35"/>
        <v>0</v>
      </c>
    </row>
    <row r="759" spans="1:7" ht="14.25">
      <c r="A759" s="109" t="s">
        <v>4134</v>
      </c>
      <c r="B759" s="67" t="s">
        <v>293</v>
      </c>
      <c r="C759" s="65" t="s">
        <v>7</v>
      </c>
      <c r="D759" s="110">
        <v>1</v>
      </c>
      <c r="E759" s="117"/>
      <c r="F759" s="116">
        <f t="shared" si="34"/>
        <v>0</v>
      </c>
      <c r="G759" s="116">
        <f t="shared" si="35"/>
        <v>0</v>
      </c>
    </row>
    <row r="760" spans="1:7" ht="14.25">
      <c r="A760" s="109" t="s">
        <v>4135</v>
      </c>
      <c r="B760" s="67" t="s">
        <v>294</v>
      </c>
      <c r="C760" s="65" t="s">
        <v>7</v>
      </c>
      <c r="D760" s="110">
        <v>2</v>
      </c>
      <c r="E760" s="117"/>
      <c r="F760" s="116">
        <f t="shared" si="34"/>
        <v>0</v>
      </c>
      <c r="G760" s="116">
        <f t="shared" si="35"/>
        <v>0</v>
      </c>
    </row>
    <row r="761" spans="1:7" ht="14.25">
      <c r="A761" s="109" t="s">
        <v>4136</v>
      </c>
      <c r="B761" s="67" t="s">
        <v>295</v>
      </c>
      <c r="C761" s="65" t="s">
        <v>7</v>
      </c>
      <c r="D761" s="110">
        <v>2</v>
      </c>
      <c r="E761" s="117"/>
      <c r="F761" s="116">
        <f t="shared" si="34"/>
        <v>0</v>
      </c>
      <c r="G761" s="116">
        <f t="shared" si="35"/>
        <v>0</v>
      </c>
    </row>
    <row r="762" spans="1:7" ht="14.25">
      <c r="A762" s="109" t="s">
        <v>4137</v>
      </c>
      <c r="B762" s="67" t="s">
        <v>296</v>
      </c>
      <c r="C762" s="65" t="s">
        <v>7</v>
      </c>
      <c r="D762" s="110">
        <v>1</v>
      </c>
      <c r="E762" s="117"/>
      <c r="F762" s="116">
        <f t="shared" si="34"/>
        <v>0</v>
      </c>
      <c r="G762" s="116">
        <f t="shared" si="35"/>
        <v>0</v>
      </c>
    </row>
    <row r="763" spans="1:7" ht="14.25">
      <c r="A763" s="109" t="s">
        <v>4138</v>
      </c>
      <c r="B763" s="67" t="s">
        <v>297</v>
      </c>
      <c r="C763" s="65" t="s">
        <v>7</v>
      </c>
      <c r="D763" s="110">
        <v>2</v>
      </c>
      <c r="E763" s="117"/>
      <c r="F763" s="116">
        <f t="shared" si="34"/>
        <v>0</v>
      </c>
      <c r="G763" s="116">
        <f t="shared" si="35"/>
        <v>0</v>
      </c>
    </row>
    <row r="764" spans="1:7" ht="14.25">
      <c r="A764" s="109" t="s">
        <v>4139</v>
      </c>
      <c r="B764" s="67" t="s">
        <v>298</v>
      </c>
      <c r="C764" s="65" t="s">
        <v>7</v>
      </c>
      <c r="D764" s="110">
        <v>1</v>
      </c>
      <c r="E764" s="117"/>
      <c r="F764" s="116">
        <f t="shared" si="34"/>
        <v>0</v>
      </c>
      <c r="G764" s="116">
        <f t="shared" si="35"/>
        <v>0</v>
      </c>
    </row>
    <row r="765" spans="1:7" ht="14.25">
      <c r="A765" s="109" t="s">
        <v>4140</v>
      </c>
      <c r="B765" s="67" t="s">
        <v>299</v>
      </c>
      <c r="C765" s="65" t="s">
        <v>7</v>
      </c>
      <c r="D765" s="110">
        <v>1</v>
      </c>
      <c r="E765" s="117"/>
      <c r="F765" s="116">
        <f t="shared" si="34"/>
        <v>0</v>
      </c>
      <c r="G765" s="116">
        <f t="shared" si="35"/>
        <v>0</v>
      </c>
    </row>
    <row r="766" spans="1:7" ht="14.25">
      <c r="A766" s="109" t="s">
        <v>4141</v>
      </c>
      <c r="B766" s="67" t="s">
        <v>300</v>
      </c>
      <c r="C766" s="65" t="s">
        <v>7</v>
      </c>
      <c r="D766" s="110">
        <v>2</v>
      </c>
      <c r="E766" s="117"/>
      <c r="F766" s="116">
        <f t="shared" si="34"/>
        <v>0</v>
      </c>
      <c r="G766" s="116">
        <f t="shared" si="35"/>
        <v>0</v>
      </c>
    </row>
    <row r="767" spans="1:7" ht="14.25">
      <c r="A767" s="109" t="s">
        <v>4142</v>
      </c>
      <c r="B767" s="67" t="s">
        <v>602</v>
      </c>
      <c r="C767" s="65" t="s">
        <v>7</v>
      </c>
      <c r="D767" s="110">
        <v>1</v>
      </c>
      <c r="E767" s="117"/>
      <c r="F767" s="116">
        <f t="shared" si="34"/>
        <v>0</v>
      </c>
      <c r="G767" s="116">
        <f t="shared" si="35"/>
        <v>0</v>
      </c>
    </row>
    <row r="768" spans="1:7" ht="14.25">
      <c r="A768" s="109" t="s">
        <v>4143</v>
      </c>
      <c r="B768" s="67" t="s">
        <v>301</v>
      </c>
      <c r="C768" s="65" t="s">
        <v>7</v>
      </c>
      <c r="D768" s="110">
        <v>1</v>
      </c>
      <c r="E768" s="117"/>
      <c r="F768" s="116">
        <f t="shared" si="34"/>
        <v>0</v>
      </c>
      <c r="G768" s="116">
        <f t="shared" si="35"/>
        <v>0</v>
      </c>
    </row>
    <row r="769" spans="1:7" ht="14.25">
      <c r="A769" s="109" t="s">
        <v>4144</v>
      </c>
      <c r="B769" s="67" t="s">
        <v>603</v>
      </c>
      <c r="C769" s="65" t="s">
        <v>6</v>
      </c>
      <c r="D769" s="110">
        <v>1</v>
      </c>
      <c r="E769" s="117"/>
      <c r="F769" s="116">
        <f t="shared" si="34"/>
        <v>0</v>
      </c>
      <c r="G769" s="116">
        <f t="shared" si="35"/>
        <v>0</v>
      </c>
    </row>
    <row r="770" spans="1:7" ht="14.25">
      <c r="A770" s="109" t="s">
        <v>4145</v>
      </c>
      <c r="B770" s="67" t="s">
        <v>302</v>
      </c>
      <c r="C770" s="65" t="s">
        <v>7</v>
      </c>
      <c r="D770" s="110">
        <v>1</v>
      </c>
      <c r="E770" s="117"/>
      <c r="F770" s="116">
        <f t="shared" si="34"/>
        <v>0</v>
      </c>
      <c r="G770" s="116">
        <f t="shared" si="35"/>
        <v>0</v>
      </c>
    </row>
    <row r="771" spans="1:7" ht="14.25">
      <c r="A771" s="109" t="s">
        <v>4146</v>
      </c>
      <c r="B771" s="64" t="s">
        <v>303</v>
      </c>
      <c r="C771" s="65" t="s">
        <v>7</v>
      </c>
      <c r="D771" s="110">
        <v>4</v>
      </c>
      <c r="E771" s="117"/>
      <c r="F771" s="116">
        <f t="shared" si="34"/>
        <v>0</v>
      </c>
      <c r="G771" s="116">
        <f t="shared" si="35"/>
        <v>0</v>
      </c>
    </row>
    <row r="772" spans="1:7" ht="14.25">
      <c r="A772" s="109" t="s">
        <v>4147</v>
      </c>
      <c r="B772" s="67" t="s">
        <v>304</v>
      </c>
      <c r="C772" s="65" t="s">
        <v>7</v>
      </c>
      <c r="D772" s="110">
        <v>4</v>
      </c>
      <c r="E772" s="117"/>
      <c r="F772" s="116">
        <f t="shared" si="34"/>
        <v>0</v>
      </c>
      <c r="G772" s="116">
        <f t="shared" si="35"/>
        <v>0</v>
      </c>
    </row>
    <row r="773" spans="1:7" ht="14.25">
      <c r="A773" s="109" t="s">
        <v>4148</v>
      </c>
      <c r="B773" s="64" t="s">
        <v>305</v>
      </c>
      <c r="C773" s="65" t="s">
        <v>7</v>
      </c>
      <c r="D773" s="110">
        <v>6</v>
      </c>
      <c r="E773" s="117"/>
      <c r="F773" s="116">
        <f t="shared" si="34"/>
        <v>0</v>
      </c>
      <c r="G773" s="116">
        <f t="shared" si="35"/>
        <v>0</v>
      </c>
    </row>
    <row r="774" spans="1:7" ht="14.25">
      <c r="A774" s="109" t="s">
        <v>4149</v>
      </c>
      <c r="B774" s="67" t="s">
        <v>306</v>
      </c>
      <c r="C774" s="65" t="s">
        <v>7</v>
      </c>
      <c r="D774" s="110">
        <v>6</v>
      </c>
      <c r="E774" s="117"/>
      <c r="F774" s="116">
        <f t="shared" si="34"/>
        <v>0</v>
      </c>
      <c r="G774" s="116">
        <f t="shared" si="35"/>
        <v>0</v>
      </c>
    </row>
    <row r="775" spans="1:7" ht="14.25">
      <c r="A775" s="109" t="s">
        <v>4150</v>
      </c>
      <c r="B775" s="67" t="s">
        <v>307</v>
      </c>
      <c r="C775" s="65" t="s">
        <v>7</v>
      </c>
      <c r="D775" s="110">
        <v>1</v>
      </c>
      <c r="E775" s="117"/>
      <c r="F775" s="116">
        <f t="shared" si="34"/>
        <v>0</v>
      </c>
      <c r="G775" s="116">
        <f t="shared" si="35"/>
        <v>0</v>
      </c>
    </row>
    <row r="776" spans="1:7" ht="14.25">
      <c r="A776" s="109" t="s">
        <v>4151</v>
      </c>
      <c r="B776" s="67" t="s">
        <v>308</v>
      </c>
      <c r="C776" s="65" t="s">
        <v>7</v>
      </c>
      <c r="D776" s="110">
        <v>2</v>
      </c>
      <c r="E776" s="117"/>
      <c r="F776" s="116">
        <f t="shared" si="34"/>
        <v>0</v>
      </c>
      <c r="G776" s="116">
        <f t="shared" si="35"/>
        <v>0</v>
      </c>
    </row>
    <row r="777" spans="1:7" ht="14.25">
      <c r="A777" s="109" t="s">
        <v>4152</v>
      </c>
      <c r="B777" s="67" t="s">
        <v>309</v>
      </c>
      <c r="C777" s="65" t="s">
        <v>7</v>
      </c>
      <c r="D777" s="110">
        <v>1</v>
      </c>
      <c r="E777" s="117"/>
      <c r="F777" s="116">
        <f t="shared" si="34"/>
        <v>0</v>
      </c>
      <c r="G777" s="116">
        <f t="shared" si="35"/>
        <v>0</v>
      </c>
    </row>
    <row r="778" spans="1:7" ht="14.25">
      <c r="A778" s="109" t="s">
        <v>4153</v>
      </c>
      <c r="B778" s="67" t="s">
        <v>310</v>
      </c>
      <c r="C778" s="65" t="s">
        <v>7</v>
      </c>
      <c r="D778" s="110">
        <v>1</v>
      </c>
      <c r="E778" s="117"/>
      <c r="F778" s="116">
        <f t="shared" si="34"/>
        <v>0</v>
      </c>
      <c r="G778" s="116">
        <f t="shared" si="35"/>
        <v>0</v>
      </c>
    </row>
    <row r="779" spans="1:7" ht="14.25">
      <c r="A779" s="109" t="s">
        <v>4154</v>
      </c>
      <c r="B779" s="67" t="s">
        <v>311</v>
      </c>
      <c r="C779" s="65" t="s">
        <v>270</v>
      </c>
      <c r="D779" s="110">
        <v>1</v>
      </c>
      <c r="E779" s="117"/>
      <c r="F779" s="116">
        <f t="shared" si="34"/>
        <v>0</v>
      </c>
      <c r="G779" s="116">
        <f t="shared" si="35"/>
        <v>0</v>
      </c>
    </row>
    <row r="780" spans="1:7" ht="14.25">
      <c r="A780" s="109" t="s">
        <v>4155</v>
      </c>
      <c r="B780" s="67" t="s">
        <v>312</v>
      </c>
      <c r="C780" s="65" t="s">
        <v>270</v>
      </c>
      <c r="D780" s="110">
        <v>1</v>
      </c>
      <c r="E780" s="117"/>
      <c r="F780" s="116">
        <f t="shared" si="34"/>
        <v>0</v>
      </c>
      <c r="G780" s="116">
        <f t="shared" si="35"/>
        <v>0</v>
      </c>
    </row>
    <row r="781" spans="1:7" ht="14.25">
      <c r="A781" s="109" t="s">
        <v>4156</v>
      </c>
      <c r="B781" s="67" t="s">
        <v>313</v>
      </c>
      <c r="C781" s="65" t="s">
        <v>270</v>
      </c>
      <c r="D781" s="110">
        <v>1</v>
      </c>
      <c r="E781" s="117"/>
      <c r="F781" s="116">
        <f t="shared" si="34"/>
        <v>0</v>
      </c>
      <c r="G781" s="116">
        <f t="shared" si="35"/>
        <v>0</v>
      </c>
    </row>
    <row r="782" spans="1:7" ht="14.25">
      <c r="A782" s="109" t="s">
        <v>4157</v>
      </c>
      <c r="B782" s="67" t="s">
        <v>314</v>
      </c>
      <c r="C782" s="65" t="s">
        <v>7</v>
      </c>
      <c r="D782" s="110">
        <v>1</v>
      </c>
      <c r="E782" s="117"/>
      <c r="F782" s="116">
        <f t="shared" si="34"/>
        <v>0</v>
      </c>
      <c r="G782" s="116">
        <f t="shared" si="35"/>
        <v>0</v>
      </c>
    </row>
    <row r="783" spans="1:7" ht="14.25">
      <c r="A783" s="109" t="s">
        <v>4158</v>
      </c>
      <c r="B783" s="64" t="s">
        <v>315</v>
      </c>
      <c r="C783" s="65" t="s">
        <v>7</v>
      </c>
      <c r="D783" s="110">
        <v>1</v>
      </c>
      <c r="E783" s="117"/>
      <c r="F783" s="116">
        <f t="shared" si="34"/>
        <v>0</v>
      </c>
      <c r="G783" s="116">
        <f t="shared" si="35"/>
        <v>0</v>
      </c>
    </row>
    <row r="784" spans="1:7" ht="14.25">
      <c r="A784" s="109" t="s">
        <v>4159</v>
      </c>
      <c r="B784" s="67" t="s">
        <v>316</v>
      </c>
      <c r="C784" s="65" t="s">
        <v>7</v>
      </c>
      <c r="D784" s="110">
        <v>1</v>
      </c>
      <c r="E784" s="117"/>
      <c r="F784" s="116">
        <f t="shared" si="34"/>
        <v>0</v>
      </c>
      <c r="G784" s="116">
        <f t="shared" si="35"/>
        <v>0</v>
      </c>
    </row>
    <row r="785" spans="1:7" ht="14.25">
      <c r="A785" s="109" t="s">
        <v>4160</v>
      </c>
      <c r="B785" s="67" t="s">
        <v>317</v>
      </c>
      <c r="C785" s="65" t="s">
        <v>7</v>
      </c>
      <c r="D785" s="110">
        <v>2</v>
      </c>
      <c r="E785" s="117"/>
      <c r="F785" s="116">
        <f t="shared" si="34"/>
        <v>0</v>
      </c>
      <c r="G785" s="116">
        <f t="shared" si="35"/>
        <v>0</v>
      </c>
    </row>
    <row r="786" spans="1:7" ht="14.25">
      <c r="A786" s="109" t="s">
        <v>4161</v>
      </c>
      <c r="B786" s="67" t="s">
        <v>318</v>
      </c>
      <c r="C786" s="65" t="s">
        <v>7</v>
      </c>
      <c r="D786" s="110">
        <v>1</v>
      </c>
      <c r="E786" s="117"/>
      <c r="F786" s="116">
        <f t="shared" si="34"/>
        <v>0</v>
      </c>
      <c r="G786" s="116">
        <f t="shared" si="35"/>
        <v>0</v>
      </c>
    </row>
    <row r="787" spans="1:7" ht="14.25">
      <c r="A787" s="109" t="s">
        <v>4162</v>
      </c>
      <c r="B787" s="67" t="s">
        <v>319</v>
      </c>
      <c r="C787" s="65" t="s">
        <v>6</v>
      </c>
      <c r="D787" s="110">
        <v>1</v>
      </c>
      <c r="E787" s="117"/>
      <c r="F787" s="116">
        <f aca="true" t="shared" si="36" ref="F787:F850">SUM(E787*1.2)</f>
        <v>0</v>
      </c>
      <c r="G787" s="116">
        <f aca="true" t="shared" si="37" ref="G787:G850">SUM(D787*E787)</f>
        <v>0</v>
      </c>
    </row>
    <row r="788" spans="1:7" ht="14.25">
      <c r="A788" s="109" t="s">
        <v>4163</v>
      </c>
      <c r="B788" s="67" t="s">
        <v>320</v>
      </c>
      <c r="C788" s="65" t="s">
        <v>7</v>
      </c>
      <c r="D788" s="110">
        <v>1</v>
      </c>
      <c r="E788" s="117"/>
      <c r="F788" s="116">
        <f t="shared" si="36"/>
        <v>0</v>
      </c>
      <c r="G788" s="116">
        <f t="shared" si="37"/>
        <v>0</v>
      </c>
    </row>
    <row r="789" spans="1:7" ht="14.25">
      <c r="A789" s="109" t="s">
        <v>4164</v>
      </c>
      <c r="B789" s="70" t="s">
        <v>321</v>
      </c>
      <c r="C789" s="65" t="s">
        <v>7</v>
      </c>
      <c r="D789" s="110">
        <v>1</v>
      </c>
      <c r="E789" s="117"/>
      <c r="F789" s="116">
        <f t="shared" si="36"/>
        <v>0</v>
      </c>
      <c r="G789" s="116">
        <f t="shared" si="37"/>
        <v>0</v>
      </c>
    </row>
    <row r="790" spans="1:7" ht="14.25">
      <c r="A790" s="109" t="s">
        <v>4165</v>
      </c>
      <c r="B790" s="67" t="s">
        <v>322</v>
      </c>
      <c r="C790" s="65" t="s">
        <v>7</v>
      </c>
      <c r="D790" s="110">
        <v>1</v>
      </c>
      <c r="E790" s="117"/>
      <c r="F790" s="116">
        <f t="shared" si="36"/>
        <v>0</v>
      </c>
      <c r="G790" s="116">
        <f t="shared" si="37"/>
        <v>0</v>
      </c>
    </row>
    <row r="791" spans="1:7" ht="14.25">
      <c r="A791" s="109" t="s">
        <v>4166</v>
      </c>
      <c r="B791" s="67" t="s">
        <v>323</v>
      </c>
      <c r="C791" s="65" t="s">
        <v>7</v>
      </c>
      <c r="D791" s="110">
        <v>1</v>
      </c>
      <c r="E791" s="117"/>
      <c r="F791" s="116">
        <f t="shared" si="36"/>
        <v>0</v>
      </c>
      <c r="G791" s="116">
        <f t="shared" si="37"/>
        <v>0</v>
      </c>
    </row>
    <row r="792" spans="1:7" ht="14.25">
      <c r="A792" s="109" t="s">
        <v>4167</v>
      </c>
      <c r="B792" s="67" t="s">
        <v>324</v>
      </c>
      <c r="C792" s="65" t="s">
        <v>7</v>
      </c>
      <c r="D792" s="110">
        <v>2</v>
      </c>
      <c r="E792" s="117"/>
      <c r="F792" s="116">
        <f t="shared" si="36"/>
        <v>0</v>
      </c>
      <c r="G792" s="116">
        <f t="shared" si="37"/>
        <v>0</v>
      </c>
    </row>
    <row r="793" spans="1:7" ht="14.25">
      <c r="A793" s="109" t="s">
        <v>4168</v>
      </c>
      <c r="B793" s="67" t="s">
        <v>325</v>
      </c>
      <c r="C793" s="65" t="s">
        <v>7</v>
      </c>
      <c r="D793" s="110">
        <v>1</v>
      </c>
      <c r="E793" s="117"/>
      <c r="F793" s="116">
        <f t="shared" si="36"/>
        <v>0</v>
      </c>
      <c r="G793" s="116">
        <f t="shared" si="37"/>
        <v>0</v>
      </c>
    </row>
    <row r="794" spans="1:7" ht="14.25">
      <c r="A794" s="109" t="s">
        <v>4169</v>
      </c>
      <c r="B794" s="67" t="s">
        <v>326</v>
      </c>
      <c r="C794" s="65" t="s">
        <v>6</v>
      </c>
      <c r="D794" s="110">
        <v>2</v>
      </c>
      <c r="E794" s="117"/>
      <c r="F794" s="116">
        <f t="shared" si="36"/>
        <v>0</v>
      </c>
      <c r="G794" s="116">
        <f t="shared" si="37"/>
        <v>0</v>
      </c>
    </row>
    <row r="795" spans="1:7" ht="14.25">
      <c r="A795" s="109" t="s">
        <v>4170</v>
      </c>
      <c r="B795" s="64" t="s">
        <v>327</v>
      </c>
      <c r="C795" s="65" t="s">
        <v>7</v>
      </c>
      <c r="D795" s="110">
        <v>2</v>
      </c>
      <c r="E795" s="117"/>
      <c r="F795" s="116">
        <f t="shared" si="36"/>
        <v>0</v>
      </c>
      <c r="G795" s="116">
        <f t="shared" si="37"/>
        <v>0</v>
      </c>
    </row>
    <row r="796" spans="1:7" ht="14.25">
      <c r="A796" s="109" t="s">
        <v>4171</v>
      </c>
      <c r="B796" s="64" t="s">
        <v>328</v>
      </c>
      <c r="C796" s="65" t="s">
        <v>7</v>
      </c>
      <c r="D796" s="110">
        <v>2</v>
      </c>
      <c r="E796" s="117"/>
      <c r="F796" s="116">
        <f t="shared" si="36"/>
        <v>0</v>
      </c>
      <c r="G796" s="116">
        <f t="shared" si="37"/>
        <v>0</v>
      </c>
    </row>
    <row r="797" spans="1:7" ht="14.25">
      <c r="A797" s="109" t="s">
        <v>4172</v>
      </c>
      <c r="B797" s="64" t="s">
        <v>329</v>
      </c>
      <c r="C797" s="65" t="s">
        <v>7</v>
      </c>
      <c r="D797" s="110">
        <v>2</v>
      </c>
      <c r="E797" s="117"/>
      <c r="F797" s="116">
        <f t="shared" si="36"/>
        <v>0</v>
      </c>
      <c r="G797" s="116">
        <f t="shared" si="37"/>
        <v>0</v>
      </c>
    </row>
    <row r="798" spans="1:7" ht="14.25">
      <c r="A798" s="109" t="s">
        <v>4173</v>
      </c>
      <c r="B798" s="64" t="s">
        <v>330</v>
      </c>
      <c r="C798" s="68" t="s">
        <v>7</v>
      </c>
      <c r="D798" s="110">
        <v>2</v>
      </c>
      <c r="E798" s="117"/>
      <c r="F798" s="116">
        <f t="shared" si="36"/>
        <v>0</v>
      </c>
      <c r="G798" s="116">
        <f t="shared" si="37"/>
        <v>0</v>
      </c>
    </row>
    <row r="799" spans="1:7" ht="14.25">
      <c r="A799" s="109" t="s">
        <v>4174</v>
      </c>
      <c r="B799" s="64" t="s">
        <v>331</v>
      </c>
      <c r="C799" s="68" t="s">
        <v>7</v>
      </c>
      <c r="D799" s="110">
        <v>2</v>
      </c>
      <c r="E799" s="117"/>
      <c r="F799" s="116">
        <f t="shared" si="36"/>
        <v>0</v>
      </c>
      <c r="G799" s="116">
        <f t="shared" si="37"/>
        <v>0</v>
      </c>
    </row>
    <row r="800" spans="1:7" ht="14.25">
      <c r="A800" s="109" t="s">
        <v>4175</v>
      </c>
      <c r="B800" s="64" t="s">
        <v>332</v>
      </c>
      <c r="C800" s="65" t="s">
        <v>7</v>
      </c>
      <c r="D800" s="110">
        <v>2</v>
      </c>
      <c r="E800" s="117"/>
      <c r="F800" s="116">
        <f t="shared" si="36"/>
        <v>0</v>
      </c>
      <c r="G800" s="116">
        <f t="shared" si="37"/>
        <v>0</v>
      </c>
    </row>
    <row r="801" spans="1:7" ht="14.25">
      <c r="A801" s="109" t="s">
        <v>4176</v>
      </c>
      <c r="B801" s="64" t="s">
        <v>333</v>
      </c>
      <c r="C801" s="65" t="s">
        <v>7</v>
      </c>
      <c r="D801" s="110">
        <v>2</v>
      </c>
      <c r="E801" s="117"/>
      <c r="F801" s="116">
        <f t="shared" si="36"/>
        <v>0</v>
      </c>
      <c r="G801" s="116">
        <f t="shared" si="37"/>
        <v>0</v>
      </c>
    </row>
    <row r="802" spans="1:7" ht="14.25">
      <c r="A802" s="109" t="s">
        <v>4177</v>
      </c>
      <c r="B802" s="64" t="s">
        <v>334</v>
      </c>
      <c r="C802" s="65" t="s">
        <v>6</v>
      </c>
      <c r="D802" s="110">
        <v>1</v>
      </c>
      <c r="E802" s="117"/>
      <c r="F802" s="116">
        <f t="shared" si="36"/>
        <v>0</v>
      </c>
      <c r="G802" s="116">
        <f t="shared" si="37"/>
        <v>0</v>
      </c>
    </row>
    <row r="803" spans="1:7" ht="14.25">
      <c r="A803" s="109" t="s">
        <v>4178</v>
      </c>
      <c r="B803" s="64" t="s">
        <v>335</v>
      </c>
      <c r="C803" s="65" t="s">
        <v>7</v>
      </c>
      <c r="D803" s="110">
        <v>1</v>
      </c>
      <c r="E803" s="117"/>
      <c r="F803" s="116">
        <f t="shared" si="36"/>
        <v>0</v>
      </c>
      <c r="G803" s="116">
        <f t="shared" si="37"/>
        <v>0</v>
      </c>
    </row>
    <row r="804" spans="1:7" ht="14.25">
      <c r="A804" s="109" t="s">
        <v>4179</v>
      </c>
      <c r="B804" s="64" t="s">
        <v>336</v>
      </c>
      <c r="C804" s="65" t="s">
        <v>7</v>
      </c>
      <c r="D804" s="110">
        <v>1</v>
      </c>
      <c r="E804" s="117"/>
      <c r="F804" s="116">
        <f t="shared" si="36"/>
        <v>0</v>
      </c>
      <c r="G804" s="116">
        <f t="shared" si="37"/>
        <v>0</v>
      </c>
    </row>
    <row r="805" spans="1:7" ht="14.25">
      <c r="A805" s="109" t="s">
        <v>4180</v>
      </c>
      <c r="B805" s="67" t="s">
        <v>337</v>
      </c>
      <c r="C805" s="65" t="s">
        <v>7</v>
      </c>
      <c r="D805" s="110">
        <v>1</v>
      </c>
      <c r="E805" s="117"/>
      <c r="F805" s="116">
        <f t="shared" si="36"/>
        <v>0</v>
      </c>
      <c r="G805" s="116">
        <f t="shared" si="37"/>
        <v>0</v>
      </c>
    </row>
    <row r="806" spans="1:7" ht="14.25">
      <c r="A806" s="109" t="s">
        <v>4181</v>
      </c>
      <c r="B806" s="67" t="s">
        <v>338</v>
      </c>
      <c r="C806" s="65" t="s">
        <v>7</v>
      </c>
      <c r="D806" s="110">
        <v>1</v>
      </c>
      <c r="E806" s="117"/>
      <c r="F806" s="116">
        <f t="shared" si="36"/>
        <v>0</v>
      </c>
      <c r="G806" s="116">
        <f t="shared" si="37"/>
        <v>0</v>
      </c>
    </row>
    <row r="807" spans="1:7" ht="14.25">
      <c r="A807" s="109" t="s">
        <v>4182</v>
      </c>
      <c r="B807" s="67" t="s">
        <v>339</v>
      </c>
      <c r="C807" s="65" t="s">
        <v>7</v>
      </c>
      <c r="D807" s="110">
        <v>1</v>
      </c>
      <c r="E807" s="117"/>
      <c r="F807" s="116">
        <f t="shared" si="36"/>
        <v>0</v>
      </c>
      <c r="G807" s="116">
        <f t="shared" si="37"/>
        <v>0</v>
      </c>
    </row>
    <row r="808" spans="1:7" ht="14.25">
      <c r="A808" s="109" t="s">
        <v>4183</v>
      </c>
      <c r="B808" s="67" t="s">
        <v>340</v>
      </c>
      <c r="C808" s="65" t="s">
        <v>7</v>
      </c>
      <c r="D808" s="110">
        <v>2</v>
      </c>
      <c r="E808" s="117"/>
      <c r="F808" s="116">
        <f t="shared" si="36"/>
        <v>0</v>
      </c>
      <c r="G808" s="116">
        <f t="shared" si="37"/>
        <v>0</v>
      </c>
    </row>
    <row r="809" spans="1:7" ht="14.25">
      <c r="A809" s="109" t="s">
        <v>4184</v>
      </c>
      <c r="B809" s="67" t="s">
        <v>341</v>
      </c>
      <c r="C809" s="65" t="s">
        <v>7</v>
      </c>
      <c r="D809" s="110">
        <v>2</v>
      </c>
      <c r="E809" s="117"/>
      <c r="F809" s="116">
        <f t="shared" si="36"/>
        <v>0</v>
      </c>
      <c r="G809" s="116">
        <f t="shared" si="37"/>
        <v>0</v>
      </c>
    </row>
    <row r="810" spans="1:7" ht="14.25">
      <c r="A810" s="109" t="s">
        <v>4185</v>
      </c>
      <c r="B810" s="67" t="s">
        <v>342</v>
      </c>
      <c r="C810" s="65" t="s">
        <v>7</v>
      </c>
      <c r="D810" s="110">
        <v>2</v>
      </c>
      <c r="E810" s="117"/>
      <c r="F810" s="116">
        <f t="shared" si="36"/>
        <v>0</v>
      </c>
      <c r="G810" s="116">
        <f t="shared" si="37"/>
        <v>0</v>
      </c>
    </row>
    <row r="811" spans="1:7" ht="14.25">
      <c r="A811" s="109" t="s">
        <v>4186</v>
      </c>
      <c r="B811" s="67" t="s">
        <v>343</v>
      </c>
      <c r="C811" s="65" t="s">
        <v>7</v>
      </c>
      <c r="D811" s="110">
        <v>2</v>
      </c>
      <c r="E811" s="117"/>
      <c r="F811" s="116">
        <f t="shared" si="36"/>
        <v>0</v>
      </c>
      <c r="G811" s="116">
        <f t="shared" si="37"/>
        <v>0</v>
      </c>
    </row>
    <row r="812" spans="1:7" ht="14.25">
      <c r="A812" s="109" t="s">
        <v>4187</v>
      </c>
      <c r="B812" s="67" t="s">
        <v>344</v>
      </c>
      <c r="C812" s="65" t="s">
        <v>7</v>
      </c>
      <c r="D812" s="110">
        <v>1</v>
      </c>
      <c r="E812" s="117"/>
      <c r="F812" s="116">
        <f t="shared" si="36"/>
        <v>0</v>
      </c>
      <c r="G812" s="116">
        <f t="shared" si="37"/>
        <v>0</v>
      </c>
    </row>
    <row r="813" spans="1:7" ht="14.25">
      <c r="A813" s="109" t="s">
        <v>4188</v>
      </c>
      <c r="B813" s="67" t="s">
        <v>604</v>
      </c>
      <c r="C813" s="65" t="s">
        <v>7</v>
      </c>
      <c r="D813" s="110">
        <v>1</v>
      </c>
      <c r="E813" s="117"/>
      <c r="F813" s="116">
        <f t="shared" si="36"/>
        <v>0</v>
      </c>
      <c r="G813" s="116">
        <f t="shared" si="37"/>
        <v>0</v>
      </c>
    </row>
    <row r="814" spans="1:7" ht="14.25">
      <c r="A814" s="109" t="s">
        <v>4189</v>
      </c>
      <c r="B814" s="64" t="s">
        <v>345</v>
      </c>
      <c r="C814" s="65" t="s">
        <v>7</v>
      </c>
      <c r="D814" s="110">
        <v>1</v>
      </c>
      <c r="E814" s="117"/>
      <c r="F814" s="116">
        <f t="shared" si="36"/>
        <v>0</v>
      </c>
      <c r="G814" s="116">
        <f t="shared" si="37"/>
        <v>0</v>
      </c>
    </row>
    <row r="815" spans="1:7" ht="14.25">
      <c r="A815" s="109" t="s">
        <v>4190</v>
      </c>
      <c r="B815" s="64" t="s">
        <v>346</v>
      </c>
      <c r="C815" s="65" t="s">
        <v>7</v>
      </c>
      <c r="D815" s="110">
        <v>1</v>
      </c>
      <c r="E815" s="117"/>
      <c r="F815" s="116">
        <f t="shared" si="36"/>
        <v>0</v>
      </c>
      <c r="G815" s="116">
        <f t="shared" si="37"/>
        <v>0</v>
      </c>
    </row>
    <row r="816" spans="1:7" ht="14.25">
      <c r="A816" s="109" t="s">
        <v>4191</v>
      </c>
      <c r="B816" s="64" t="s">
        <v>347</v>
      </c>
      <c r="C816" s="65" t="s">
        <v>7</v>
      </c>
      <c r="D816" s="110">
        <v>1</v>
      </c>
      <c r="E816" s="117"/>
      <c r="F816" s="116">
        <f t="shared" si="36"/>
        <v>0</v>
      </c>
      <c r="G816" s="116">
        <f t="shared" si="37"/>
        <v>0</v>
      </c>
    </row>
    <row r="817" spans="1:7" ht="14.25">
      <c r="A817" s="109" t="s">
        <v>4192</v>
      </c>
      <c r="B817" s="64" t="s">
        <v>348</v>
      </c>
      <c r="C817" s="65" t="s">
        <v>7</v>
      </c>
      <c r="D817" s="110">
        <v>1</v>
      </c>
      <c r="E817" s="117"/>
      <c r="F817" s="116">
        <f t="shared" si="36"/>
        <v>0</v>
      </c>
      <c r="G817" s="116">
        <f t="shared" si="37"/>
        <v>0</v>
      </c>
    </row>
    <row r="818" spans="1:7" ht="14.25">
      <c r="A818" s="109" t="s">
        <v>4193</v>
      </c>
      <c r="B818" s="67" t="s">
        <v>349</v>
      </c>
      <c r="C818" s="65" t="s">
        <v>7</v>
      </c>
      <c r="D818" s="110">
        <v>1</v>
      </c>
      <c r="E818" s="117"/>
      <c r="F818" s="116">
        <f t="shared" si="36"/>
        <v>0</v>
      </c>
      <c r="G818" s="116">
        <f t="shared" si="37"/>
        <v>0</v>
      </c>
    </row>
    <row r="819" spans="1:7" ht="14.25">
      <c r="A819" s="109" t="s">
        <v>4194</v>
      </c>
      <c r="B819" s="67" t="s">
        <v>350</v>
      </c>
      <c r="C819" s="65" t="s">
        <v>7</v>
      </c>
      <c r="D819" s="110">
        <v>1</v>
      </c>
      <c r="E819" s="117"/>
      <c r="F819" s="116">
        <f t="shared" si="36"/>
        <v>0</v>
      </c>
      <c r="G819" s="116">
        <f t="shared" si="37"/>
        <v>0</v>
      </c>
    </row>
    <row r="820" spans="1:7" ht="14.25">
      <c r="A820" s="109" t="s">
        <v>4195</v>
      </c>
      <c r="B820" s="67" t="s">
        <v>351</v>
      </c>
      <c r="C820" s="65" t="s">
        <v>7</v>
      </c>
      <c r="D820" s="110">
        <v>1</v>
      </c>
      <c r="E820" s="117"/>
      <c r="F820" s="116">
        <f t="shared" si="36"/>
        <v>0</v>
      </c>
      <c r="G820" s="116">
        <f t="shared" si="37"/>
        <v>0</v>
      </c>
    </row>
    <row r="821" spans="1:7" ht="14.25">
      <c r="A821" s="109" t="s">
        <v>4196</v>
      </c>
      <c r="B821" s="67" t="s">
        <v>352</v>
      </c>
      <c r="C821" s="65" t="s">
        <v>7</v>
      </c>
      <c r="D821" s="110">
        <v>1</v>
      </c>
      <c r="E821" s="117"/>
      <c r="F821" s="116">
        <f t="shared" si="36"/>
        <v>0</v>
      </c>
      <c r="G821" s="116">
        <f t="shared" si="37"/>
        <v>0</v>
      </c>
    </row>
    <row r="822" spans="1:7" ht="14.25">
      <c r="A822" s="109" t="s">
        <v>4197</v>
      </c>
      <c r="B822" s="67" t="s">
        <v>353</v>
      </c>
      <c r="C822" s="65" t="s">
        <v>7</v>
      </c>
      <c r="D822" s="110">
        <v>1</v>
      </c>
      <c r="E822" s="117"/>
      <c r="F822" s="116">
        <f t="shared" si="36"/>
        <v>0</v>
      </c>
      <c r="G822" s="116">
        <f t="shared" si="37"/>
        <v>0</v>
      </c>
    </row>
    <row r="823" spans="1:7" ht="14.25">
      <c r="A823" s="109" t="s">
        <v>4198</v>
      </c>
      <c r="B823" s="67" t="s">
        <v>354</v>
      </c>
      <c r="C823" s="65" t="s">
        <v>7</v>
      </c>
      <c r="D823" s="110">
        <v>2</v>
      </c>
      <c r="E823" s="117"/>
      <c r="F823" s="116">
        <f t="shared" si="36"/>
        <v>0</v>
      </c>
      <c r="G823" s="116">
        <f t="shared" si="37"/>
        <v>0</v>
      </c>
    </row>
    <row r="824" spans="1:7" ht="14.25">
      <c r="A824" s="109" t="s">
        <v>4199</v>
      </c>
      <c r="B824" s="67" t="s">
        <v>355</v>
      </c>
      <c r="C824" s="65" t="s">
        <v>7</v>
      </c>
      <c r="D824" s="110">
        <v>1</v>
      </c>
      <c r="E824" s="117"/>
      <c r="F824" s="116">
        <f t="shared" si="36"/>
        <v>0</v>
      </c>
      <c r="G824" s="116">
        <f t="shared" si="37"/>
        <v>0</v>
      </c>
    </row>
    <row r="825" spans="1:7" ht="14.25">
      <c r="A825" s="109" t="s">
        <v>4200</v>
      </c>
      <c r="B825" s="67" t="s">
        <v>356</v>
      </c>
      <c r="C825" s="65" t="s">
        <v>7</v>
      </c>
      <c r="D825" s="110">
        <v>1</v>
      </c>
      <c r="E825" s="117"/>
      <c r="F825" s="116">
        <f t="shared" si="36"/>
        <v>0</v>
      </c>
      <c r="G825" s="116">
        <f t="shared" si="37"/>
        <v>0</v>
      </c>
    </row>
    <row r="826" spans="1:7" ht="14.25">
      <c r="A826" s="109" t="s">
        <v>4201</v>
      </c>
      <c r="B826" s="67" t="s">
        <v>357</v>
      </c>
      <c r="C826" s="65" t="s">
        <v>7</v>
      </c>
      <c r="D826" s="110">
        <v>1</v>
      </c>
      <c r="E826" s="117"/>
      <c r="F826" s="116">
        <f t="shared" si="36"/>
        <v>0</v>
      </c>
      <c r="G826" s="116">
        <f t="shared" si="37"/>
        <v>0</v>
      </c>
    </row>
    <row r="827" spans="1:7" ht="14.25">
      <c r="A827" s="109" t="s">
        <v>4202</v>
      </c>
      <c r="B827" s="67" t="s">
        <v>358</v>
      </c>
      <c r="C827" s="65" t="s">
        <v>7</v>
      </c>
      <c r="D827" s="110">
        <v>1</v>
      </c>
      <c r="E827" s="117"/>
      <c r="F827" s="116">
        <f t="shared" si="36"/>
        <v>0</v>
      </c>
      <c r="G827" s="116">
        <f t="shared" si="37"/>
        <v>0</v>
      </c>
    </row>
    <row r="828" spans="1:7" ht="14.25">
      <c r="A828" s="109" t="s">
        <v>4203</v>
      </c>
      <c r="B828" s="67" t="s">
        <v>359</v>
      </c>
      <c r="C828" s="65" t="s">
        <v>7</v>
      </c>
      <c r="D828" s="110">
        <v>1</v>
      </c>
      <c r="E828" s="117"/>
      <c r="F828" s="116">
        <f t="shared" si="36"/>
        <v>0</v>
      </c>
      <c r="G828" s="116">
        <f t="shared" si="37"/>
        <v>0</v>
      </c>
    </row>
    <row r="829" spans="1:7" ht="14.25">
      <c r="A829" s="109" t="s">
        <v>4204</v>
      </c>
      <c r="B829" s="67" t="s">
        <v>360</v>
      </c>
      <c r="C829" s="65" t="s">
        <v>7</v>
      </c>
      <c r="D829" s="110">
        <v>1</v>
      </c>
      <c r="E829" s="117"/>
      <c r="F829" s="116">
        <f t="shared" si="36"/>
        <v>0</v>
      </c>
      <c r="G829" s="116">
        <f t="shared" si="37"/>
        <v>0</v>
      </c>
    </row>
    <row r="830" spans="1:7" ht="14.25">
      <c r="A830" s="109" t="s">
        <v>4205</v>
      </c>
      <c r="B830" s="67" t="s">
        <v>361</v>
      </c>
      <c r="C830" s="65" t="s">
        <v>7</v>
      </c>
      <c r="D830" s="110">
        <v>1</v>
      </c>
      <c r="E830" s="117"/>
      <c r="F830" s="116">
        <f t="shared" si="36"/>
        <v>0</v>
      </c>
      <c r="G830" s="116">
        <f t="shared" si="37"/>
        <v>0</v>
      </c>
    </row>
    <row r="831" spans="1:7" ht="14.25">
      <c r="A831" s="109" t="s">
        <v>4206</v>
      </c>
      <c r="B831" s="67" t="s">
        <v>362</v>
      </c>
      <c r="C831" s="65" t="s">
        <v>7</v>
      </c>
      <c r="D831" s="110">
        <v>1</v>
      </c>
      <c r="E831" s="117"/>
      <c r="F831" s="116">
        <f t="shared" si="36"/>
        <v>0</v>
      </c>
      <c r="G831" s="116">
        <f t="shared" si="37"/>
        <v>0</v>
      </c>
    </row>
    <row r="832" spans="1:7" ht="14.25">
      <c r="A832" s="109" t="s">
        <v>4207</v>
      </c>
      <c r="B832" s="67" t="s">
        <v>363</v>
      </c>
      <c r="C832" s="65" t="s">
        <v>7</v>
      </c>
      <c r="D832" s="110">
        <v>1</v>
      </c>
      <c r="E832" s="117"/>
      <c r="F832" s="116">
        <f t="shared" si="36"/>
        <v>0</v>
      </c>
      <c r="G832" s="116">
        <f t="shared" si="37"/>
        <v>0</v>
      </c>
    </row>
    <row r="833" spans="1:7" ht="14.25">
      <c r="A833" s="109" t="s">
        <v>4208</v>
      </c>
      <c r="B833" s="67" t="s">
        <v>364</v>
      </c>
      <c r="C833" s="65" t="s">
        <v>7</v>
      </c>
      <c r="D833" s="110">
        <v>1</v>
      </c>
      <c r="E833" s="117"/>
      <c r="F833" s="116">
        <f t="shared" si="36"/>
        <v>0</v>
      </c>
      <c r="G833" s="116">
        <f t="shared" si="37"/>
        <v>0</v>
      </c>
    </row>
    <row r="834" spans="1:7" ht="14.25">
      <c r="A834" s="109" t="s">
        <v>4209</v>
      </c>
      <c r="B834" s="67" t="s">
        <v>365</v>
      </c>
      <c r="C834" s="65" t="s">
        <v>7</v>
      </c>
      <c r="D834" s="110">
        <v>1</v>
      </c>
      <c r="E834" s="117"/>
      <c r="F834" s="116">
        <f t="shared" si="36"/>
        <v>0</v>
      </c>
      <c r="G834" s="116">
        <f t="shared" si="37"/>
        <v>0</v>
      </c>
    </row>
    <row r="835" spans="1:7" ht="14.25">
      <c r="A835" s="109" t="s">
        <v>4210</v>
      </c>
      <c r="B835" s="67" t="s">
        <v>605</v>
      </c>
      <c r="C835" s="65" t="s">
        <v>7</v>
      </c>
      <c r="D835" s="110">
        <v>1</v>
      </c>
      <c r="E835" s="117"/>
      <c r="F835" s="116">
        <f t="shared" si="36"/>
        <v>0</v>
      </c>
      <c r="G835" s="116">
        <f t="shared" si="37"/>
        <v>0</v>
      </c>
    </row>
    <row r="836" spans="1:7" ht="14.25">
      <c r="A836" s="109" t="s">
        <v>4211</v>
      </c>
      <c r="B836" s="67" t="s">
        <v>367</v>
      </c>
      <c r="C836" s="65" t="s">
        <v>7</v>
      </c>
      <c r="D836" s="110">
        <v>1</v>
      </c>
      <c r="E836" s="117"/>
      <c r="F836" s="116">
        <f t="shared" si="36"/>
        <v>0</v>
      </c>
      <c r="G836" s="116">
        <f t="shared" si="37"/>
        <v>0</v>
      </c>
    </row>
    <row r="837" spans="1:7" ht="14.25">
      <c r="A837" s="109" t="s">
        <v>4212</v>
      </c>
      <c r="B837" s="67" t="s">
        <v>606</v>
      </c>
      <c r="C837" s="65" t="s">
        <v>7</v>
      </c>
      <c r="D837" s="110">
        <v>1</v>
      </c>
      <c r="E837" s="117"/>
      <c r="F837" s="116">
        <f t="shared" si="36"/>
        <v>0</v>
      </c>
      <c r="G837" s="116">
        <f t="shared" si="37"/>
        <v>0</v>
      </c>
    </row>
    <row r="838" spans="1:7" ht="14.25">
      <c r="A838" s="109" t="s">
        <v>4213</v>
      </c>
      <c r="B838" s="67" t="s">
        <v>607</v>
      </c>
      <c r="C838" s="65" t="s">
        <v>7</v>
      </c>
      <c r="D838" s="110">
        <v>1</v>
      </c>
      <c r="E838" s="117"/>
      <c r="F838" s="116">
        <f t="shared" si="36"/>
        <v>0</v>
      </c>
      <c r="G838" s="116">
        <f t="shared" si="37"/>
        <v>0</v>
      </c>
    </row>
    <row r="839" spans="1:7" ht="14.25">
      <c r="A839" s="109" t="s">
        <v>4214</v>
      </c>
      <c r="B839" s="67" t="s">
        <v>608</v>
      </c>
      <c r="C839" s="65" t="s">
        <v>7</v>
      </c>
      <c r="D839" s="110">
        <v>1</v>
      </c>
      <c r="E839" s="117"/>
      <c r="F839" s="116">
        <f t="shared" si="36"/>
        <v>0</v>
      </c>
      <c r="G839" s="116">
        <f t="shared" si="37"/>
        <v>0</v>
      </c>
    </row>
    <row r="840" spans="1:7" ht="14.25">
      <c r="A840" s="109" t="s">
        <v>4215</v>
      </c>
      <c r="B840" s="67" t="s">
        <v>609</v>
      </c>
      <c r="C840" s="65" t="s">
        <v>7</v>
      </c>
      <c r="D840" s="110">
        <v>1</v>
      </c>
      <c r="E840" s="117"/>
      <c r="F840" s="116">
        <f t="shared" si="36"/>
        <v>0</v>
      </c>
      <c r="G840" s="116">
        <f t="shared" si="37"/>
        <v>0</v>
      </c>
    </row>
    <row r="841" spans="1:7" ht="14.25">
      <c r="A841" s="109" t="s">
        <v>4216</v>
      </c>
      <c r="B841" s="67" t="s">
        <v>368</v>
      </c>
      <c r="C841" s="65" t="s">
        <v>7</v>
      </c>
      <c r="D841" s="110">
        <v>2</v>
      </c>
      <c r="E841" s="117"/>
      <c r="F841" s="116">
        <f t="shared" si="36"/>
        <v>0</v>
      </c>
      <c r="G841" s="116">
        <f t="shared" si="37"/>
        <v>0</v>
      </c>
    </row>
    <row r="842" spans="1:7" ht="14.25">
      <c r="A842" s="109" t="s">
        <v>4217</v>
      </c>
      <c r="B842" s="67" t="s">
        <v>369</v>
      </c>
      <c r="C842" s="65" t="s">
        <v>7</v>
      </c>
      <c r="D842" s="110">
        <v>2</v>
      </c>
      <c r="E842" s="117"/>
      <c r="F842" s="116">
        <f t="shared" si="36"/>
        <v>0</v>
      </c>
      <c r="G842" s="116">
        <f t="shared" si="37"/>
        <v>0</v>
      </c>
    </row>
    <row r="843" spans="1:7" ht="14.25">
      <c r="A843" s="109" t="s">
        <v>4218</v>
      </c>
      <c r="B843" s="67" t="s">
        <v>370</v>
      </c>
      <c r="C843" s="65" t="s">
        <v>7</v>
      </c>
      <c r="D843" s="110">
        <v>1</v>
      </c>
      <c r="E843" s="117"/>
      <c r="F843" s="116">
        <f t="shared" si="36"/>
        <v>0</v>
      </c>
      <c r="G843" s="116">
        <f t="shared" si="37"/>
        <v>0</v>
      </c>
    </row>
    <row r="844" spans="1:7" ht="14.25">
      <c r="A844" s="109" t="s">
        <v>4219</v>
      </c>
      <c r="B844" s="67" t="s">
        <v>371</v>
      </c>
      <c r="C844" s="65" t="s">
        <v>7</v>
      </c>
      <c r="D844" s="110">
        <v>1</v>
      </c>
      <c r="E844" s="117"/>
      <c r="F844" s="116">
        <f t="shared" si="36"/>
        <v>0</v>
      </c>
      <c r="G844" s="116">
        <f t="shared" si="37"/>
        <v>0</v>
      </c>
    </row>
    <row r="845" spans="1:7" ht="14.25">
      <c r="A845" s="109" t="s">
        <v>4220</v>
      </c>
      <c r="B845" s="67" t="s">
        <v>372</v>
      </c>
      <c r="C845" s="65" t="s">
        <v>7</v>
      </c>
      <c r="D845" s="110">
        <v>2</v>
      </c>
      <c r="E845" s="117"/>
      <c r="F845" s="116">
        <f t="shared" si="36"/>
        <v>0</v>
      </c>
      <c r="G845" s="116">
        <f t="shared" si="37"/>
        <v>0</v>
      </c>
    </row>
    <row r="846" spans="1:7" ht="14.25">
      <c r="A846" s="109" t="s">
        <v>4221</v>
      </c>
      <c r="B846" s="67" t="s">
        <v>373</v>
      </c>
      <c r="C846" s="65" t="s">
        <v>7</v>
      </c>
      <c r="D846" s="110">
        <v>1</v>
      </c>
      <c r="E846" s="117"/>
      <c r="F846" s="116">
        <f t="shared" si="36"/>
        <v>0</v>
      </c>
      <c r="G846" s="116">
        <f t="shared" si="37"/>
        <v>0</v>
      </c>
    </row>
    <row r="847" spans="1:7" ht="14.25">
      <c r="A847" s="109" t="s">
        <v>4222</v>
      </c>
      <c r="B847" s="67" t="s">
        <v>374</v>
      </c>
      <c r="C847" s="65" t="s">
        <v>7</v>
      </c>
      <c r="D847" s="110">
        <v>1</v>
      </c>
      <c r="E847" s="117"/>
      <c r="F847" s="116">
        <f t="shared" si="36"/>
        <v>0</v>
      </c>
      <c r="G847" s="116">
        <f t="shared" si="37"/>
        <v>0</v>
      </c>
    </row>
    <row r="848" spans="1:7" ht="14.25">
      <c r="A848" s="109" t="s">
        <v>4223</v>
      </c>
      <c r="B848" s="67" t="s">
        <v>375</v>
      </c>
      <c r="C848" s="68" t="s">
        <v>7</v>
      </c>
      <c r="D848" s="110">
        <v>1</v>
      </c>
      <c r="E848" s="117"/>
      <c r="F848" s="116">
        <f t="shared" si="36"/>
        <v>0</v>
      </c>
      <c r="G848" s="116">
        <f t="shared" si="37"/>
        <v>0</v>
      </c>
    </row>
    <row r="849" spans="1:7" ht="14.25">
      <c r="A849" s="109" t="s">
        <v>4224</v>
      </c>
      <c r="B849" s="67" t="s">
        <v>376</v>
      </c>
      <c r="C849" s="68" t="s">
        <v>7</v>
      </c>
      <c r="D849" s="110">
        <v>1</v>
      </c>
      <c r="E849" s="117"/>
      <c r="F849" s="116">
        <f t="shared" si="36"/>
        <v>0</v>
      </c>
      <c r="G849" s="116">
        <f t="shared" si="37"/>
        <v>0</v>
      </c>
    </row>
    <row r="850" spans="1:7" ht="14.25">
      <c r="A850" s="109" t="s">
        <v>4225</v>
      </c>
      <c r="B850" s="67" t="s">
        <v>610</v>
      </c>
      <c r="C850" s="68" t="s">
        <v>7</v>
      </c>
      <c r="D850" s="110">
        <v>1</v>
      </c>
      <c r="E850" s="117"/>
      <c r="F850" s="116">
        <f t="shared" si="36"/>
        <v>0</v>
      </c>
      <c r="G850" s="116">
        <f t="shared" si="37"/>
        <v>0</v>
      </c>
    </row>
    <row r="851" spans="1:7" ht="14.25">
      <c r="A851" s="109" t="s">
        <v>4226</v>
      </c>
      <c r="B851" s="67" t="s">
        <v>377</v>
      </c>
      <c r="C851" s="68" t="s">
        <v>6</v>
      </c>
      <c r="D851" s="110">
        <v>2</v>
      </c>
      <c r="E851" s="117"/>
      <c r="F851" s="116">
        <f aca="true" t="shared" si="38" ref="F851:F914">SUM(E851*1.2)</f>
        <v>0</v>
      </c>
      <c r="G851" s="116">
        <f aca="true" t="shared" si="39" ref="G851:G914">SUM(D851*E851)</f>
        <v>0</v>
      </c>
    </row>
    <row r="852" spans="1:7" ht="14.25">
      <c r="A852" s="109" t="s">
        <v>4227</v>
      </c>
      <c r="B852" s="67" t="s">
        <v>378</v>
      </c>
      <c r="C852" s="68" t="s">
        <v>7</v>
      </c>
      <c r="D852" s="110">
        <v>1</v>
      </c>
      <c r="E852" s="117"/>
      <c r="F852" s="116">
        <f t="shared" si="38"/>
        <v>0</v>
      </c>
      <c r="G852" s="116">
        <f t="shared" si="39"/>
        <v>0</v>
      </c>
    </row>
    <row r="853" spans="1:7" ht="14.25">
      <c r="A853" s="109" t="s">
        <v>4228</v>
      </c>
      <c r="B853" s="64" t="s">
        <v>379</v>
      </c>
      <c r="C853" s="68" t="s">
        <v>7</v>
      </c>
      <c r="D853" s="110">
        <v>2</v>
      </c>
      <c r="E853" s="117"/>
      <c r="F853" s="116">
        <f t="shared" si="38"/>
        <v>0</v>
      </c>
      <c r="G853" s="116">
        <f t="shared" si="39"/>
        <v>0</v>
      </c>
    </row>
    <row r="854" spans="1:7" ht="14.25">
      <c r="A854" s="109" t="s">
        <v>4229</v>
      </c>
      <c r="B854" s="67" t="s">
        <v>611</v>
      </c>
      <c r="C854" s="68" t="s">
        <v>7</v>
      </c>
      <c r="D854" s="110">
        <v>2</v>
      </c>
      <c r="E854" s="117"/>
      <c r="F854" s="116">
        <f t="shared" si="38"/>
        <v>0</v>
      </c>
      <c r="G854" s="116">
        <f t="shared" si="39"/>
        <v>0</v>
      </c>
    </row>
    <row r="855" spans="1:7" ht="14.25">
      <c r="A855" s="109" t="s">
        <v>4230</v>
      </c>
      <c r="B855" s="67" t="s">
        <v>380</v>
      </c>
      <c r="C855" s="68" t="s">
        <v>7</v>
      </c>
      <c r="D855" s="110">
        <v>2</v>
      </c>
      <c r="E855" s="117"/>
      <c r="F855" s="116">
        <f t="shared" si="38"/>
        <v>0</v>
      </c>
      <c r="G855" s="116">
        <f t="shared" si="39"/>
        <v>0</v>
      </c>
    </row>
    <row r="856" spans="1:7" ht="14.25">
      <c r="A856" s="109" t="s">
        <v>4231</v>
      </c>
      <c r="B856" s="67" t="s">
        <v>381</v>
      </c>
      <c r="C856" s="68" t="s">
        <v>7</v>
      </c>
      <c r="D856" s="110">
        <v>1</v>
      </c>
      <c r="E856" s="117"/>
      <c r="F856" s="116">
        <f t="shared" si="38"/>
        <v>0</v>
      </c>
      <c r="G856" s="116">
        <f t="shared" si="39"/>
        <v>0</v>
      </c>
    </row>
    <row r="857" spans="1:7" ht="14.25">
      <c r="A857" s="109" t="s">
        <v>4232</v>
      </c>
      <c r="B857" s="67" t="s">
        <v>612</v>
      </c>
      <c r="C857" s="68" t="s">
        <v>7</v>
      </c>
      <c r="D857" s="110">
        <v>1</v>
      </c>
      <c r="E857" s="117"/>
      <c r="F857" s="116">
        <f t="shared" si="38"/>
        <v>0</v>
      </c>
      <c r="G857" s="116">
        <f t="shared" si="39"/>
        <v>0</v>
      </c>
    </row>
    <row r="858" spans="1:7" ht="14.25">
      <c r="A858" s="109" t="s">
        <v>4233</v>
      </c>
      <c r="B858" s="64" t="s">
        <v>382</v>
      </c>
      <c r="C858" s="65" t="s">
        <v>6</v>
      </c>
      <c r="D858" s="110">
        <v>1</v>
      </c>
      <c r="E858" s="117"/>
      <c r="F858" s="116">
        <f t="shared" si="38"/>
        <v>0</v>
      </c>
      <c r="G858" s="116">
        <f t="shared" si="39"/>
        <v>0</v>
      </c>
    </row>
    <row r="859" spans="1:7" ht="14.25">
      <c r="A859" s="109" t="s">
        <v>4234</v>
      </c>
      <c r="B859" s="67" t="s">
        <v>383</v>
      </c>
      <c r="C859" s="68" t="s">
        <v>7</v>
      </c>
      <c r="D859" s="110">
        <v>1</v>
      </c>
      <c r="E859" s="117"/>
      <c r="F859" s="116">
        <f t="shared" si="38"/>
        <v>0</v>
      </c>
      <c r="G859" s="116">
        <f t="shared" si="39"/>
        <v>0</v>
      </c>
    </row>
    <row r="860" spans="1:7" ht="14.25">
      <c r="A860" s="109" t="s">
        <v>4235</v>
      </c>
      <c r="B860" s="67" t="s">
        <v>385</v>
      </c>
      <c r="C860" s="68" t="s">
        <v>7</v>
      </c>
      <c r="D860" s="110">
        <v>1</v>
      </c>
      <c r="E860" s="117"/>
      <c r="F860" s="116">
        <f t="shared" si="38"/>
        <v>0</v>
      </c>
      <c r="G860" s="116">
        <f t="shared" si="39"/>
        <v>0</v>
      </c>
    </row>
    <row r="861" spans="1:7" ht="14.25">
      <c r="A861" s="109" t="s">
        <v>4236</v>
      </c>
      <c r="B861" s="67" t="s">
        <v>386</v>
      </c>
      <c r="C861" s="68" t="s">
        <v>7</v>
      </c>
      <c r="D861" s="110">
        <v>1</v>
      </c>
      <c r="E861" s="117"/>
      <c r="F861" s="116">
        <f t="shared" si="38"/>
        <v>0</v>
      </c>
      <c r="G861" s="116">
        <f t="shared" si="39"/>
        <v>0</v>
      </c>
    </row>
    <row r="862" spans="1:7" ht="14.25">
      <c r="A862" s="109" t="s">
        <v>4237</v>
      </c>
      <c r="B862" s="67" t="s">
        <v>387</v>
      </c>
      <c r="C862" s="68" t="s">
        <v>7</v>
      </c>
      <c r="D862" s="110">
        <v>1</v>
      </c>
      <c r="E862" s="117"/>
      <c r="F862" s="116">
        <f t="shared" si="38"/>
        <v>0</v>
      </c>
      <c r="G862" s="116">
        <f t="shared" si="39"/>
        <v>0</v>
      </c>
    </row>
    <row r="863" spans="1:7" ht="14.25">
      <c r="A863" s="109" t="s">
        <v>4238</v>
      </c>
      <c r="B863" s="67" t="s">
        <v>388</v>
      </c>
      <c r="C863" s="68" t="s">
        <v>7</v>
      </c>
      <c r="D863" s="110">
        <v>1</v>
      </c>
      <c r="E863" s="117"/>
      <c r="F863" s="116">
        <f t="shared" si="38"/>
        <v>0</v>
      </c>
      <c r="G863" s="116">
        <f t="shared" si="39"/>
        <v>0</v>
      </c>
    </row>
    <row r="864" spans="1:7" ht="14.25">
      <c r="A864" s="109" t="s">
        <v>4239</v>
      </c>
      <c r="B864" s="67" t="s">
        <v>389</v>
      </c>
      <c r="C864" s="65" t="s">
        <v>7</v>
      </c>
      <c r="D864" s="110">
        <v>1</v>
      </c>
      <c r="E864" s="117"/>
      <c r="F864" s="116">
        <f t="shared" si="38"/>
        <v>0</v>
      </c>
      <c r="G864" s="116">
        <f t="shared" si="39"/>
        <v>0</v>
      </c>
    </row>
    <row r="865" spans="1:7" ht="14.25">
      <c r="A865" s="109" t="s">
        <v>4240</v>
      </c>
      <c r="B865" s="67" t="s">
        <v>390</v>
      </c>
      <c r="C865" s="65" t="s">
        <v>7</v>
      </c>
      <c r="D865" s="110">
        <v>1</v>
      </c>
      <c r="E865" s="117"/>
      <c r="F865" s="116">
        <f t="shared" si="38"/>
        <v>0</v>
      </c>
      <c r="G865" s="116">
        <f t="shared" si="39"/>
        <v>0</v>
      </c>
    </row>
    <row r="866" spans="1:7" ht="14.25">
      <c r="A866" s="109" t="s">
        <v>4241</v>
      </c>
      <c r="B866" s="67" t="s">
        <v>613</v>
      </c>
      <c r="C866" s="65" t="s">
        <v>7</v>
      </c>
      <c r="D866" s="110">
        <v>1</v>
      </c>
      <c r="E866" s="117"/>
      <c r="F866" s="116">
        <f t="shared" si="38"/>
        <v>0</v>
      </c>
      <c r="G866" s="116">
        <f t="shared" si="39"/>
        <v>0</v>
      </c>
    </row>
    <row r="867" spans="1:7" ht="14.25">
      <c r="A867" s="109" t="s">
        <v>4242</v>
      </c>
      <c r="B867" s="64" t="s">
        <v>391</v>
      </c>
      <c r="C867" s="65" t="s">
        <v>7</v>
      </c>
      <c r="D867" s="110">
        <v>1</v>
      </c>
      <c r="E867" s="117"/>
      <c r="F867" s="116">
        <f t="shared" si="38"/>
        <v>0</v>
      </c>
      <c r="G867" s="116">
        <f t="shared" si="39"/>
        <v>0</v>
      </c>
    </row>
    <row r="868" spans="1:7" ht="14.25">
      <c r="A868" s="109" t="s">
        <v>4243</v>
      </c>
      <c r="B868" s="67" t="s">
        <v>614</v>
      </c>
      <c r="C868" s="65" t="s">
        <v>7</v>
      </c>
      <c r="D868" s="110">
        <v>1</v>
      </c>
      <c r="E868" s="117"/>
      <c r="F868" s="116">
        <f t="shared" si="38"/>
        <v>0</v>
      </c>
      <c r="G868" s="116">
        <f t="shared" si="39"/>
        <v>0</v>
      </c>
    </row>
    <row r="869" spans="1:7" ht="25.5">
      <c r="A869" s="109" t="s">
        <v>4244</v>
      </c>
      <c r="B869" s="67" t="s">
        <v>1171</v>
      </c>
      <c r="C869" s="65" t="s">
        <v>7</v>
      </c>
      <c r="D869" s="110">
        <v>6</v>
      </c>
      <c r="E869" s="117"/>
      <c r="F869" s="116">
        <f t="shared" si="38"/>
        <v>0</v>
      </c>
      <c r="G869" s="116">
        <f t="shared" si="39"/>
        <v>0</v>
      </c>
    </row>
    <row r="870" spans="1:7" ht="14.25">
      <c r="A870" s="109" t="s">
        <v>4245</v>
      </c>
      <c r="B870" s="64" t="s">
        <v>1170</v>
      </c>
      <c r="C870" s="65" t="s">
        <v>7</v>
      </c>
      <c r="D870" s="110">
        <v>6</v>
      </c>
      <c r="E870" s="117"/>
      <c r="F870" s="116">
        <f t="shared" si="38"/>
        <v>0</v>
      </c>
      <c r="G870" s="116">
        <f t="shared" si="39"/>
        <v>0</v>
      </c>
    </row>
    <row r="871" spans="1:7" ht="14.25">
      <c r="A871" s="109" t="s">
        <v>4246</v>
      </c>
      <c r="B871" s="64" t="s">
        <v>1169</v>
      </c>
      <c r="C871" s="65" t="s">
        <v>7</v>
      </c>
      <c r="D871" s="110">
        <v>6</v>
      </c>
      <c r="E871" s="117"/>
      <c r="F871" s="116">
        <f t="shared" si="38"/>
        <v>0</v>
      </c>
      <c r="G871" s="116">
        <f t="shared" si="39"/>
        <v>0</v>
      </c>
    </row>
    <row r="872" spans="1:7" ht="14.25">
      <c r="A872" s="109" t="s">
        <v>4247</v>
      </c>
      <c r="B872" s="67" t="s">
        <v>615</v>
      </c>
      <c r="C872" s="65" t="s">
        <v>7</v>
      </c>
      <c r="D872" s="110">
        <v>2</v>
      </c>
      <c r="E872" s="117"/>
      <c r="F872" s="116">
        <f t="shared" si="38"/>
        <v>0</v>
      </c>
      <c r="G872" s="116">
        <f t="shared" si="39"/>
        <v>0</v>
      </c>
    </row>
    <row r="873" spans="1:7" ht="14.25">
      <c r="A873" s="109" t="s">
        <v>4248</v>
      </c>
      <c r="B873" s="64" t="s">
        <v>616</v>
      </c>
      <c r="C873" s="65" t="s">
        <v>7</v>
      </c>
      <c r="D873" s="110">
        <v>1</v>
      </c>
      <c r="E873" s="117"/>
      <c r="F873" s="116">
        <f t="shared" si="38"/>
        <v>0</v>
      </c>
      <c r="G873" s="116">
        <f t="shared" si="39"/>
        <v>0</v>
      </c>
    </row>
    <row r="874" spans="1:7" ht="14.25">
      <c r="A874" s="109" t="s">
        <v>4249</v>
      </c>
      <c r="B874" s="67" t="s">
        <v>392</v>
      </c>
      <c r="C874" s="65" t="s">
        <v>7</v>
      </c>
      <c r="D874" s="110">
        <v>1</v>
      </c>
      <c r="E874" s="117"/>
      <c r="F874" s="116">
        <f t="shared" si="38"/>
        <v>0</v>
      </c>
      <c r="G874" s="116">
        <f t="shared" si="39"/>
        <v>0</v>
      </c>
    </row>
    <row r="875" spans="1:7" ht="14.25">
      <c r="A875" s="109" t="s">
        <v>4250</v>
      </c>
      <c r="B875" s="67" t="s">
        <v>617</v>
      </c>
      <c r="C875" s="65" t="s">
        <v>7</v>
      </c>
      <c r="D875" s="110">
        <v>1</v>
      </c>
      <c r="E875" s="117"/>
      <c r="F875" s="116">
        <f t="shared" si="38"/>
        <v>0</v>
      </c>
      <c r="G875" s="116">
        <f t="shared" si="39"/>
        <v>0</v>
      </c>
    </row>
    <row r="876" spans="1:7" ht="14.25">
      <c r="A876" s="109" t="s">
        <v>4251</v>
      </c>
      <c r="B876" s="64" t="s">
        <v>622</v>
      </c>
      <c r="C876" s="65" t="s">
        <v>7</v>
      </c>
      <c r="D876" s="110">
        <v>1</v>
      </c>
      <c r="E876" s="183"/>
      <c r="F876" s="116">
        <f t="shared" si="38"/>
        <v>0</v>
      </c>
      <c r="G876" s="116">
        <f t="shared" si="39"/>
        <v>0</v>
      </c>
    </row>
    <row r="877" spans="1:7" ht="14.25">
      <c r="A877" s="109" t="s">
        <v>4252</v>
      </c>
      <c r="B877" s="64" t="s">
        <v>623</v>
      </c>
      <c r="C877" s="65" t="s">
        <v>7</v>
      </c>
      <c r="D877" s="110">
        <v>1</v>
      </c>
      <c r="E877" s="117"/>
      <c r="F877" s="116">
        <f t="shared" si="38"/>
        <v>0</v>
      </c>
      <c r="G877" s="116">
        <f t="shared" si="39"/>
        <v>0</v>
      </c>
    </row>
    <row r="878" spans="1:7" ht="14.25">
      <c r="A878" s="109" t="s">
        <v>4253</v>
      </c>
      <c r="B878" s="64" t="s">
        <v>393</v>
      </c>
      <c r="C878" s="65" t="s">
        <v>7</v>
      </c>
      <c r="D878" s="110">
        <v>1</v>
      </c>
      <c r="E878" s="117"/>
      <c r="F878" s="116">
        <f t="shared" si="38"/>
        <v>0</v>
      </c>
      <c r="G878" s="116">
        <f t="shared" si="39"/>
        <v>0</v>
      </c>
    </row>
    <row r="879" spans="1:7" ht="14.25">
      <c r="A879" s="109" t="s">
        <v>4254</v>
      </c>
      <c r="B879" s="64" t="s">
        <v>394</v>
      </c>
      <c r="C879" s="65" t="s">
        <v>7</v>
      </c>
      <c r="D879" s="110">
        <v>1</v>
      </c>
      <c r="E879" s="117"/>
      <c r="F879" s="116">
        <f t="shared" si="38"/>
        <v>0</v>
      </c>
      <c r="G879" s="116">
        <f t="shared" si="39"/>
        <v>0</v>
      </c>
    </row>
    <row r="880" spans="1:7" ht="14.25">
      <c r="A880" s="109" t="s">
        <v>4255</v>
      </c>
      <c r="B880" s="64" t="s">
        <v>395</v>
      </c>
      <c r="C880" s="65" t="s">
        <v>7</v>
      </c>
      <c r="D880" s="110">
        <v>1</v>
      </c>
      <c r="E880" s="117"/>
      <c r="F880" s="116">
        <f t="shared" si="38"/>
        <v>0</v>
      </c>
      <c r="G880" s="116">
        <f t="shared" si="39"/>
        <v>0</v>
      </c>
    </row>
    <row r="881" spans="1:7" ht="14.25">
      <c r="A881" s="109" t="s">
        <v>4256</v>
      </c>
      <c r="B881" s="64" t="s">
        <v>618</v>
      </c>
      <c r="C881" s="65" t="s">
        <v>7</v>
      </c>
      <c r="D881" s="110">
        <v>1</v>
      </c>
      <c r="E881" s="117"/>
      <c r="F881" s="116">
        <f t="shared" si="38"/>
        <v>0</v>
      </c>
      <c r="G881" s="116">
        <f t="shared" si="39"/>
        <v>0</v>
      </c>
    </row>
    <row r="882" spans="1:7" ht="14.25">
      <c r="A882" s="109" t="s">
        <v>4257</v>
      </c>
      <c r="B882" s="64" t="s">
        <v>396</v>
      </c>
      <c r="C882" s="65" t="s">
        <v>7</v>
      </c>
      <c r="D882" s="110">
        <v>2</v>
      </c>
      <c r="E882" s="117"/>
      <c r="F882" s="116">
        <f t="shared" si="38"/>
        <v>0</v>
      </c>
      <c r="G882" s="116">
        <f t="shared" si="39"/>
        <v>0</v>
      </c>
    </row>
    <row r="883" spans="1:7" ht="14.25">
      <c r="A883" s="109" t="s">
        <v>4258</v>
      </c>
      <c r="B883" s="64" t="s">
        <v>624</v>
      </c>
      <c r="C883" s="65" t="s">
        <v>7</v>
      </c>
      <c r="D883" s="110">
        <v>1</v>
      </c>
      <c r="E883" s="117"/>
      <c r="F883" s="116">
        <f t="shared" si="38"/>
        <v>0</v>
      </c>
      <c r="G883" s="116">
        <f t="shared" si="39"/>
        <v>0</v>
      </c>
    </row>
    <row r="884" spans="1:7" ht="14.25">
      <c r="A884" s="109" t="s">
        <v>4259</v>
      </c>
      <c r="B884" s="64" t="s">
        <v>625</v>
      </c>
      <c r="C884" s="65" t="s">
        <v>7</v>
      </c>
      <c r="D884" s="110">
        <v>1</v>
      </c>
      <c r="E884" s="117"/>
      <c r="F884" s="116">
        <f t="shared" si="38"/>
        <v>0</v>
      </c>
      <c r="G884" s="116">
        <f t="shared" si="39"/>
        <v>0</v>
      </c>
    </row>
    <row r="885" spans="1:7" ht="14.25">
      <c r="A885" s="109" t="s">
        <v>4260</v>
      </c>
      <c r="B885" s="64" t="s">
        <v>626</v>
      </c>
      <c r="C885" s="65" t="s">
        <v>7</v>
      </c>
      <c r="D885" s="110">
        <v>1</v>
      </c>
      <c r="E885" s="117"/>
      <c r="F885" s="116">
        <f t="shared" si="38"/>
        <v>0</v>
      </c>
      <c r="G885" s="116">
        <f t="shared" si="39"/>
        <v>0</v>
      </c>
    </row>
    <row r="886" spans="1:7" ht="14.25">
      <c r="A886" s="109" t="s">
        <v>4261</v>
      </c>
      <c r="B886" s="64" t="s">
        <v>627</v>
      </c>
      <c r="C886" s="65" t="s">
        <v>7</v>
      </c>
      <c r="D886" s="110">
        <v>1</v>
      </c>
      <c r="E886" s="117"/>
      <c r="F886" s="116">
        <f t="shared" si="38"/>
        <v>0</v>
      </c>
      <c r="G886" s="116">
        <f t="shared" si="39"/>
        <v>0</v>
      </c>
    </row>
    <row r="887" spans="1:7" ht="14.25">
      <c r="A887" s="109" t="s">
        <v>4262</v>
      </c>
      <c r="B887" s="64" t="s">
        <v>398</v>
      </c>
      <c r="C887" s="65" t="s">
        <v>7</v>
      </c>
      <c r="D887" s="110">
        <v>2</v>
      </c>
      <c r="E887" s="117"/>
      <c r="F887" s="116">
        <f t="shared" si="38"/>
        <v>0</v>
      </c>
      <c r="G887" s="116">
        <f t="shared" si="39"/>
        <v>0</v>
      </c>
    </row>
    <row r="888" spans="1:7" ht="14.25">
      <c r="A888" s="109" t="s">
        <v>4263</v>
      </c>
      <c r="B888" s="64" t="s">
        <v>399</v>
      </c>
      <c r="C888" s="65" t="s">
        <v>7</v>
      </c>
      <c r="D888" s="110">
        <v>1</v>
      </c>
      <c r="E888" s="117"/>
      <c r="F888" s="116">
        <f t="shared" si="38"/>
        <v>0</v>
      </c>
      <c r="G888" s="116">
        <f t="shared" si="39"/>
        <v>0</v>
      </c>
    </row>
    <row r="889" spans="1:7" ht="14.25">
      <c r="A889" s="109" t="s">
        <v>4264</v>
      </c>
      <c r="B889" s="64" t="s">
        <v>400</v>
      </c>
      <c r="C889" s="65" t="s">
        <v>7</v>
      </c>
      <c r="D889" s="110">
        <v>6</v>
      </c>
      <c r="E889" s="117"/>
      <c r="F889" s="116">
        <f t="shared" si="38"/>
        <v>0</v>
      </c>
      <c r="G889" s="116">
        <f t="shared" si="39"/>
        <v>0</v>
      </c>
    </row>
    <row r="890" spans="1:7" ht="14.25">
      <c r="A890" s="109" t="s">
        <v>4265</v>
      </c>
      <c r="B890" s="64" t="s">
        <v>401</v>
      </c>
      <c r="C890" s="65" t="s">
        <v>7</v>
      </c>
      <c r="D890" s="110">
        <v>6</v>
      </c>
      <c r="E890" s="117"/>
      <c r="F890" s="116">
        <f t="shared" si="38"/>
        <v>0</v>
      </c>
      <c r="G890" s="116">
        <f t="shared" si="39"/>
        <v>0</v>
      </c>
    </row>
    <row r="891" spans="1:7" ht="14.25">
      <c r="A891" s="109" t="s">
        <v>4266</v>
      </c>
      <c r="B891" s="64" t="s">
        <v>402</v>
      </c>
      <c r="C891" s="65" t="s">
        <v>7</v>
      </c>
      <c r="D891" s="110">
        <v>12</v>
      </c>
      <c r="E891" s="117"/>
      <c r="F891" s="116">
        <f t="shared" si="38"/>
        <v>0</v>
      </c>
      <c r="G891" s="116">
        <f t="shared" si="39"/>
        <v>0</v>
      </c>
    </row>
    <row r="892" spans="1:7" ht="14.25">
      <c r="A892" s="109" t="s">
        <v>4267</v>
      </c>
      <c r="B892" s="64" t="s">
        <v>403</v>
      </c>
      <c r="C892" s="65" t="s">
        <v>7</v>
      </c>
      <c r="D892" s="110">
        <v>1</v>
      </c>
      <c r="E892" s="117"/>
      <c r="F892" s="116">
        <f t="shared" si="38"/>
        <v>0</v>
      </c>
      <c r="G892" s="116">
        <f t="shared" si="39"/>
        <v>0</v>
      </c>
    </row>
    <row r="893" spans="1:7" ht="14.25">
      <c r="A893" s="109" t="s">
        <v>4268</v>
      </c>
      <c r="B893" s="64" t="s">
        <v>404</v>
      </c>
      <c r="C893" s="65" t="s">
        <v>7</v>
      </c>
      <c r="D893" s="110">
        <v>1</v>
      </c>
      <c r="E893" s="117"/>
      <c r="F893" s="116">
        <f t="shared" si="38"/>
        <v>0</v>
      </c>
      <c r="G893" s="116">
        <f t="shared" si="39"/>
        <v>0</v>
      </c>
    </row>
    <row r="894" spans="1:7" ht="14.25">
      <c r="A894" s="109" t="s">
        <v>4269</v>
      </c>
      <c r="B894" s="64" t="s">
        <v>405</v>
      </c>
      <c r="C894" s="65" t="s">
        <v>7</v>
      </c>
      <c r="D894" s="110">
        <v>1</v>
      </c>
      <c r="E894" s="117"/>
      <c r="F894" s="116">
        <f t="shared" si="38"/>
        <v>0</v>
      </c>
      <c r="G894" s="116">
        <f t="shared" si="39"/>
        <v>0</v>
      </c>
    </row>
    <row r="895" spans="1:7" ht="14.25">
      <c r="A895" s="109" t="s">
        <v>4270</v>
      </c>
      <c r="B895" s="64" t="s">
        <v>406</v>
      </c>
      <c r="C895" s="65" t="s">
        <v>7</v>
      </c>
      <c r="D895" s="110">
        <v>1</v>
      </c>
      <c r="E895" s="117"/>
      <c r="F895" s="116">
        <f t="shared" si="38"/>
        <v>0</v>
      </c>
      <c r="G895" s="116">
        <f t="shared" si="39"/>
        <v>0</v>
      </c>
    </row>
    <row r="896" spans="1:7" ht="14.25">
      <c r="A896" s="109" t="s">
        <v>4271</v>
      </c>
      <c r="B896" s="64" t="s">
        <v>407</v>
      </c>
      <c r="C896" s="65" t="s">
        <v>7</v>
      </c>
      <c r="D896" s="110">
        <v>1</v>
      </c>
      <c r="E896" s="117"/>
      <c r="F896" s="116">
        <f t="shared" si="38"/>
        <v>0</v>
      </c>
      <c r="G896" s="116">
        <f t="shared" si="39"/>
        <v>0</v>
      </c>
    </row>
    <row r="897" spans="1:7" ht="14.25">
      <c r="A897" s="109" t="s">
        <v>4272</v>
      </c>
      <c r="B897" s="64" t="s">
        <v>408</v>
      </c>
      <c r="C897" s="65" t="s">
        <v>7</v>
      </c>
      <c r="D897" s="110">
        <v>6</v>
      </c>
      <c r="E897" s="117"/>
      <c r="F897" s="116">
        <f t="shared" si="38"/>
        <v>0</v>
      </c>
      <c r="G897" s="116">
        <f t="shared" si="39"/>
        <v>0</v>
      </c>
    </row>
    <row r="898" spans="1:7" ht="14.25">
      <c r="A898" s="109" t="s">
        <v>4273</v>
      </c>
      <c r="B898" s="64" t="s">
        <v>409</v>
      </c>
      <c r="C898" s="65" t="s">
        <v>7</v>
      </c>
      <c r="D898" s="110">
        <v>6</v>
      </c>
      <c r="E898" s="117"/>
      <c r="F898" s="116">
        <f t="shared" si="38"/>
        <v>0</v>
      </c>
      <c r="G898" s="116">
        <f t="shared" si="39"/>
        <v>0</v>
      </c>
    </row>
    <row r="899" spans="1:7" ht="14.25">
      <c r="A899" s="109" t="s">
        <v>4274</v>
      </c>
      <c r="B899" s="64" t="s">
        <v>410</v>
      </c>
      <c r="C899" s="65" t="s">
        <v>7</v>
      </c>
      <c r="D899" s="110">
        <v>6</v>
      </c>
      <c r="E899" s="117"/>
      <c r="F899" s="116">
        <f t="shared" si="38"/>
        <v>0</v>
      </c>
      <c r="G899" s="116">
        <f t="shared" si="39"/>
        <v>0</v>
      </c>
    </row>
    <row r="900" spans="1:7" ht="14.25">
      <c r="A900" s="109" t="s">
        <v>4275</v>
      </c>
      <c r="B900" s="64" t="s">
        <v>411</v>
      </c>
      <c r="C900" s="65" t="s">
        <v>7</v>
      </c>
      <c r="D900" s="110">
        <v>6</v>
      </c>
      <c r="E900" s="117"/>
      <c r="F900" s="116">
        <f t="shared" si="38"/>
        <v>0</v>
      </c>
      <c r="G900" s="116">
        <f t="shared" si="39"/>
        <v>0</v>
      </c>
    </row>
    <row r="901" spans="1:7" ht="14.25">
      <c r="A901" s="109" t="s">
        <v>4276</v>
      </c>
      <c r="B901" s="64" t="s">
        <v>412</v>
      </c>
      <c r="C901" s="65" t="s">
        <v>7</v>
      </c>
      <c r="D901" s="110">
        <v>1</v>
      </c>
      <c r="E901" s="117"/>
      <c r="F901" s="116">
        <f t="shared" si="38"/>
        <v>0</v>
      </c>
      <c r="G901" s="116">
        <f t="shared" si="39"/>
        <v>0</v>
      </c>
    </row>
    <row r="902" spans="1:7" ht="14.25">
      <c r="A902" s="109" t="s">
        <v>4277</v>
      </c>
      <c r="B902" s="64" t="s">
        <v>413</v>
      </c>
      <c r="C902" s="65" t="s">
        <v>7</v>
      </c>
      <c r="D902" s="110">
        <v>1</v>
      </c>
      <c r="E902" s="117"/>
      <c r="F902" s="116">
        <f t="shared" si="38"/>
        <v>0</v>
      </c>
      <c r="G902" s="116">
        <f t="shared" si="39"/>
        <v>0</v>
      </c>
    </row>
    <row r="903" spans="1:7" ht="14.25">
      <c r="A903" s="109" t="s">
        <v>4278</v>
      </c>
      <c r="B903" s="64" t="s">
        <v>414</v>
      </c>
      <c r="C903" s="65" t="s">
        <v>7</v>
      </c>
      <c r="D903" s="110">
        <v>1</v>
      </c>
      <c r="E903" s="117"/>
      <c r="F903" s="116">
        <f t="shared" si="38"/>
        <v>0</v>
      </c>
      <c r="G903" s="116">
        <f t="shared" si="39"/>
        <v>0</v>
      </c>
    </row>
    <row r="904" spans="1:7" ht="14.25">
      <c r="A904" s="109" t="s">
        <v>4279</v>
      </c>
      <c r="B904" s="64" t="s">
        <v>415</v>
      </c>
      <c r="C904" s="65" t="s">
        <v>7</v>
      </c>
      <c r="D904" s="110">
        <v>1</v>
      </c>
      <c r="E904" s="117"/>
      <c r="F904" s="116">
        <f t="shared" si="38"/>
        <v>0</v>
      </c>
      <c r="G904" s="116">
        <f t="shared" si="39"/>
        <v>0</v>
      </c>
    </row>
    <row r="905" spans="1:7" ht="14.25">
      <c r="A905" s="109" t="s">
        <v>4280</v>
      </c>
      <c r="B905" s="64" t="s">
        <v>416</v>
      </c>
      <c r="C905" s="65" t="s">
        <v>7</v>
      </c>
      <c r="D905" s="110">
        <v>1</v>
      </c>
      <c r="E905" s="117"/>
      <c r="F905" s="116">
        <f t="shared" si="38"/>
        <v>0</v>
      </c>
      <c r="G905" s="116">
        <f t="shared" si="39"/>
        <v>0</v>
      </c>
    </row>
    <row r="906" spans="1:7" ht="14.25">
      <c r="A906" s="109" t="s">
        <v>4281</v>
      </c>
      <c r="B906" s="64" t="s">
        <v>417</v>
      </c>
      <c r="C906" s="65" t="s">
        <v>7</v>
      </c>
      <c r="D906" s="110">
        <v>1</v>
      </c>
      <c r="E906" s="117"/>
      <c r="F906" s="116">
        <f t="shared" si="38"/>
        <v>0</v>
      </c>
      <c r="G906" s="116">
        <f t="shared" si="39"/>
        <v>0</v>
      </c>
    </row>
    <row r="907" spans="1:7" ht="14.25">
      <c r="A907" s="109" t="s">
        <v>4282</v>
      </c>
      <c r="B907" s="64" t="s">
        <v>418</v>
      </c>
      <c r="C907" s="65" t="s">
        <v>7</v>
      </c>
      <c r="D907" s="110">
        <v>1</v>
      </c>
      <c r="E907" s="117"/>
      <c r="F907" s="116">
        <f t="shared" si="38"/>
        <v>0</v>
      </c>
      <c r="G907" s="116">
        <f t="shared" si="39"/>
        <v>0</v>
      </c>
    </row>
    <row r="908" spans="1:7" ht="14.25">
      <c r="A908" s="109" t="s">
        <v>4283</v>
      </c>
      <c r="B908" s="64" t="s">
        <v>419</v>
      </c>
      <c r="C908" s="65" t="s">
        <v>7</v>
      </c>
      <c r="D908" s="110">
        <v>1</v>
      </c>
      <c r="E908" s="117"/>
      <c r="F908" s="116">
        <f t="shared" si="38"/>
        <v>0</v>
      </c>
      <c r="G908" s="116">
        <f t="shared" si="39"/>
        <v>0</v>
      </c>
    </row>
    <row r="909" spans="1:7" ht="14.25">
      <c r="A909" s="109" t="s">
        <v>4284</v>
      </c>
      <c r="B909" s="67" t="s">
        <v>420</v>
      </c>
      <c r="C909" s="65" t="s">
        <v>7</v>
      </c>
      <c r="D909" s="110">
        <v>1</v>
      </c>
      <c r="E909" s="117"/>
      <c r="F909" s="116">
        <f t="shared" si="38"/>
        <v>0</v>
      </c>
      <c r="G909" s="116">
        <f t="shared" si="39"/>
        <v>0</v>
      </c>
    </row>
    <row r="910" spans="1:7" ht="14.25">
      <c r="A910" s="109" t="s">
        <v>4285</v>
      </c>
      <c r="B910" s="64" t="s">
        <v>421</v>
      </c>
      <c r="C910" s="65" t="s">
        <v>7</v>
      </c>
      <c r="D910" s="110">
        <v>1</v>
      </c>
      <c r="E910" s="117"/>
      <c r="F910" s="116">
        <f t="shared" si="38"/>
        <v>0</v>
      </c>
      <c r="G910" s="116">
        <f t="shared" si="39"/>
        <v>0</v>
      </c>
    </row>
    <row r="911" spans="1:7" ht="14.25">
      <c r="A911" s="109" t="s">
        <v>4286</v>
      </c>
      <c r="B911" s="64" t="s">
        <v>422</v>
      </c>
      <c r="C911" s="65" t="s">
        <v>7</v>
      </c>
      <c r="D911" s="110">
        <v>1</v>
      </c>
      <c r="E911" s="117"/>
      <c r="F911" s="116">
        <f t="shared" si="38"/>
        <v>0</v>
      </c>
      <c r="G911" s="116">
        <f t="shared" si="39"/>
        <v>0</v>
      </c>
    </row>
    <row r="912" spans="1:7" ht="14.25">
      <c r="A912" s="109" t="s">
        <v>4287</v>
      </c>
      <c r="B912" s="64" t="s">
        <v>423</v>
      </c>
      <c r="C912" s="65" t="s">
        <v>7</v>
      </c>
      <c r="D912" s="110">
        <v>1</v>
      </c>
      <c r="E912" s="117"/>
      <c r="F912" s="116">
        <f t="shared" si="38"/>
        <v>0</v>
      </c>
      <c r="G912" s="116">
        <f t="shared" si="39"/>
        <v>0</v>
      </c>
    </row>
    <row r="913" spans="1:7" ht="14.25">
      <c r="A913" s="109" t="s">
        <v>4288</v>
      </c>
      <c r="B913" s="64" t="s">
        <v>424</v>
      </c>
      <c r="C913" s="65" t="s">
        <v>7</v>
      </c>
      <c r="D913" s="110">
        <v>1</v>
      </c>
      <c r="E913" s="117"/>
      <c r="F913" s="116">
        <f t="shared" si="38"/>
        <v>0</v>
      </c>
      <c r="G913" s="116">
        <f t="shared" si="39"/>
        <v>0</v>
      </c>
    </row>
    <row r="914" spans="1:7" ht="14.25">
      <c r="A914" s="109" t="s">
        <v>4289</v>
      </c>
      <c r="B914" s="64" t="s">
        <v>425</v>
      </c>
      <c r="C914" s="65" t="s">
        <v>7</v>
      </c>
      <c r="D914" s="110">
        <v>1</v>
      </c>
      <c r="E914" s="117"/>
      <c r="F914" s="116">
        <f t="shared" si="38"/>
        <v>0</v>
      </c>
      <c r="G914" s="116">
        <f t="shared" si="39"/>
        <v>0</v>
      </c>
    </row>
    <row r="915" spans="1:7" ht="14.25">
      <c r="A915" s="109" t="s">
        <v>4290</v>
      </c>
      <c r="B915" s="64" t="s">
        <v>426</v>
      </c>
      <c r="C915" s="65" t="s">
        <v>7</v>
      </c>
      <c r="D915" s="110">
        <v>1</v>
      </c>
      <c r="E915" s="117"/>
      <c r="F915" s="116">
        <f aca="true" t="shared" si="40" ref="F915:F978">SUM(E915*1.2)</f>
        <v>0</v>
      </c>
      <c r="G915" s="116">
        <f aca="true" t="shared" si="41" ref="G915:G978">SUM(D915*E915)</f>
        <v>0</v>
      </c>
    </row>
    <row r="916" spans="1:7" ht="14.25">
      <c r="A916" s="109" t="s">
        <v>4291</v>
      </c>
      <c r="B916" s="64" t="s">
        <v>427</v>
      </c>
      <c r="C916" s="65" t="s">
        <v>7</v>
      </c>
      <c r="D916" s="110">
        <v>1</v>
      </c>
      <c r="E916" s="117"/>
      <c r="F916" s="116">
        <f t="shared" si="40"/>
        <v>0</v>
      </c>
      <c r="G916" s="116">
        <f t="shared" si="41"/>
        <v>0</v>
      </c>
    </row>
    <row r="917" spans="1:7" ht="14.25">
      <c r="A917" s="109" t="s">
        <v>4292</v>
      </c>
      <c r="B917" s="64" t="s">
        <v>428</v>
      </c>
      <c r="C917" s="65" t="s">
        <v>7</v>
      </c>
      <c r="D917" s="110">
        <v>1</v>
      </c>
      <c r="E917" s="117"/>
      <c r="F917" s="116">
        <f t="shared" si="40"/>
        <v>0</v>
      </c>
      <c r="G917" s="116">
        <f t="shared" si="41"/>
        <v>0</v>
      </c>
    </row>
    <row r="918" spans="1:7" ht="14.25">
      <c r="A918" s="109" t="s">
        <v>4293</v>
      </c>
      <c r="B918" s="64" t="s">
        <v>429</v>
      </c>
      <c r="C918" s="65" t="s">
        <v>7</v>
      </c>
      <c r="D918" s="110">
        <v>1</v>
      </c>
      <c r="E918" s="117"/>
      <c r="F918" s="116">
        <f t="shared" si="40"/>
        <v>0</v>
      </c>
      <c r="G918" s="116">
        <f t="shared" si="41"/>
        <v>0</v>
      </c>
    </row>
    <row r="919" spans="1:7" ht="14.25">
      <c r="A919" s="109" t="s">
        <v>4294</v>
      </c>
      <c r="B919" s="64" t="s">
        <v>430</v>
      </c>
      <c r="C919" s="65" t="s">
        <v>7</v>
      </c>
      <c r="D919" s="110">
        <v>1</v>
      </c>
      <c r="E919" s="117"/>
      <c r="F919" s="116">
        <f t="shared" si="40"/>
        <v>0</v>
      </c>
      <c r="G919" s="116">
        <f t="shared" si="41"/>
        <v>0</v>
      </c>
    </row>
    <row r="920" spans="1:7" ht="14.25">
      <c r="A920" s="109" t="s">
        <v>4295</v>
      </c>
      <c r="B920" s="64" t="s">
        <v>431</v>
      </c>
      <c r="C920" s="65" t="s">
        <v>7</v>
      </c>
      <c r="D920" s="110">
        <v>1</v>
      </c>
      <c r="E920" s="117"/>
      <c r="F920" s="116">
        <f t="shared" si="40"/>
        <v>0</v>
      </c>
      <c r="G920" s="116">
        <f t="shared" si="41"/>
        <v>0</v>
      </c>
    </row>
    <row r="921" spans="1:7" ht="14.25">
      <c r="A921" s="109" t="s">
        <v>4296</v>
      </c>
      <c r="B921" s="64" t="s">
        <v>432</v>
      </c>
      <c r="C921" s="65" t="s">
        <v>7</v>
      </c>
      <c r="D921" s="110">
        <v>1</v>
      </c>
      <c r="E921" s="117"/>
      <c r="F921" s="116">
        <f t="shared" si="40"/>
        <v>0</v>
      </c>
      <c r="G921" s="116">
        <f t="shared" si="41"/>
        <v>0</v>
      </c>
    </row>
    <row r="922" spans="1:7" ht="14.25">
      <c r="A922" s="109" t="s">
        <v>4297</v>
      </c>
      <c r="B922" s="64" t="s">
        <v>433</v>
      </c>
      <c r="C922" s="65" t="s">
        <v>7</v>
      </c>
      <c r="D922" s="110">
        <v>1</v>
      </c>
      <c r="E922" s="117"/>
      <c r="F922" s="116">
        <f t="shared" si="40"/>
        <v>0</v>
      </c>
      <c r="G922" s="116">
        <f t="shared" si="41"/>
        <v>0</v>
      </c>
    </row>
    <row r="923" spans="1:7" ht="14.25">
      <c r="A923" s="109" t="s">
        <v>4298</v>
      </c>
      <c r="B923" s="64" t="s">
        <v>434</v>
      </c>
      <c r="C923" s="65" t="s">
        <v>7</v>
      </c>
      <c r="D923" s="110">
        <v>1</v>
      </c>
      <c r="E923" s="117"/>
      <c r="F923" s="116">
        <f t="shared" si="40"/>
        <v>0</v>
      </c>
      <c r="G923" s="116">
        <f t="shared" si="41"/>
        <v>0</v>
      </c>
    </row>
    <row r="924" spans="1:7" ht="14.25">
      <c r="A924" s="109" t="s">
        <v>4299</v>
      </c>
      <c r="B924" s="64" t="s">
        <v>435</v>
      </c>
      <c r="C924" s="65" t="s">
        <v>7</v>
      </c>
      <c r="D924" s="110">
        <v>10</v>
      </c>
      <c r="E924" s="117"/>
      <c r="F924" s="116">
        <f t="shared" si="40"/>
        <v>0</v>
      </c>
      <c r="G924" s="116">
        <f t="shared" si="41"/>
        <v>0</v>
      </c>
    </row>
    <row r="925" spans="1:7" ht="14.25">
      <c r="A925" s="109" t="s">
        <v>4300</v>
      </c>
      <c r="B925" s="64" t="s">
        <v>436</v>
      </c>
      <c r="C925" s="65" t="s">
        <v>7</v>
      </c>
      <c r="D925" s="110">
        <v>10</v>
      </c>
      <c r="E925" s="117"/>
      <c r="F925" s="116">
        <f t="shared" si="40"/>
        <v>0</v>
      </c>
      <c r="G925" s="116">
        <f t="shared" si="41"/>
        <v>0</v>
      </c>
    </row>
    <row r="926" spans="1:7" ht="14.25">
      <c r="A926" s="109" t="s">
        <v>4301</v>
      </c>
      <c r="B926" s="64" t="s">
        <v>437</v>
      </c>
      <c r="C926" s="65" t="s">
        <v>7</v>
      </c>
      <c r="D926" s="110">
        <v>10</v>
      </c>
      <c r="E926" s="117"/>
      <c r="F926" s="116">
        <f t="shared" si="40"/>
        <v>0</v>
      </c>
      <c r="G926" s="116">
        <f t="shared" si="41"/>
        <v>0</v>
      </c>
    </row>
    <row r="927" spans="1:7" ht="14.25">
      <c r="A927" s="109" t="s">
        <v>4302</v>
      </c>
      <c r="B927" s="64" t="s">
        <v>438</v>
      </c>
      <c r="C927" s="65" t="s">
        <v>7</v>
      </c>
      <c r="D927" s="110">
        <v>10</v>
      </c>
      <c r="E927" s="117"/>
      <c r="F927" s="116">
        <f t="shared" si="40"/>
        <v>0</v>
      </c>
      <c r="G927" s="116">
        <f t="shared" si="41"/>
        <v>0</v>
      </c>
    </row>
    <row r="928" spans="1:7" ht="14.25">
      <c r="A928" s="109" t="s">
        <v>4303</v>
      </c>
      <c r="B928" s="64" t="s">
        <v>439</v>
      </c>
      <c r="C928" s="65" t="s">
        <v>7</v>
      </c>
      <c r="D928" s="110">
        <v>10</v>
      </c>
      <c r="E928" s="117"/>
      <c r="F928" s="116">
        <f t="shared" si="40"/>
        <v>0</v>
      </c>
      <c r="G928" s="116">
        <f t="shared" si="41"/>
        <v>0</v>
      </c>
    </row>
    <row r="929" spans="1:7" ht="14.25">
      <c r="A929" s="109" t="s">
        <v>4304</v>
      </c>
      <c r="B929" s="64" t="s">
        <v>440</v>
      </c>
      <c r="C929" s="65" t="s">
        <v>441</v>
      </c>
      <c r="D929" s="110">
        <v>1</v>
      </c>
      <c r="E929" s="117"/>
      <c r="F929" s="116">
        <f t="shared" si="40"/>
        <v>0</v>
      </c>
      <c r="G929" s="116">
        <f t="shared" si="41"/>
        <v>0</v>
      </c>
    </row>
    <row r="930" spans="1:7" ht="14.25">
      <c r="A930" s="109" t="s">
        <v>4305</v>
      </c>
      <c r="B930" s="64" t="s">
        <v>442</v>
      </c>
      <c r="C930" s="65" t="s">
        <v>7</v>
      </c>
      <c r="D930" s="110">
        <v>1</v>
      </c>
      <c r="E930" s="117"/>
      <c r="F930" s="116">
        <f t="shared" si="40"/>
        <v>0</v>
      </c>
      <c r="G930" s="116">
        <f t="shared" si="41"/>
        <v>0</v>
      </c>
    </row>
    <row r="931" spans="1:7" ht="14.25">
      <c r="A931" s="109" t="s">
        <v>4306</v>
      </c>
      <c r="B931" s="64" t="s">
        <v>443</v>
      </c>
      <c r="C931" s="65" t="s">
        <v>7</v>
      </c>
      <c r="D931" s="110">
        <v>1</v>
      </c>
      <c r="E931" s="117"/>
      <c r="F931" s="116">
        <f t="shared" si="40"/>
        <v>0</v>
      </c>
      <c r="G931" s="116">
        <f t="shared" si="41"/>
        <v>0</v>
      </c>
    </row>
    <row r="932" spans="1:7" ht="14.25">
      <c r="A932" s="109" t="s">
        <v>4307</v>
      </c>
      <c r="B932" s="64" t="s">
        <v>444</v>
      </c>
      <c r="C932" s="65" t="s">
        <v>7</v>
      </c>
      <c r="D932" s="110">
        <v>1</v>
      </c>
      <c r="E932" s="117"/>
      <c r="F932" s="116">
        <f t="shared" si="40"/>
        <v>0</v>
      </c>
      <c r="G932" s="116">
        <f t="shared" si="41"/>
        <v>0</v>
      </c>
    </row>
    <row r="933" spans="1:7" ht="14.25">
      <c r="A933" s="109" t="s">
        <v>4308</v>
      </c>
      <c r="B933" s="64" t="s">
        <v>445</v>
      </c>
      <c r="C933" s="65" t="s">
        <v>7</v>
      </c>
      <c r="D933" s="110">
        <v>1</v>
      </c>
      <c r="E933" s="117"/>
      <c r="F933" s="116">
        <f t="shared" si="40"/>
        <v>0</v>
      </c>
      <c r="G933" s="116">
        <f t="shared" si="41"/>
        <v>0</v>
      </c>
    </row>
    <row r="934" spans="1:7" ht="14.25">
      <c r="A934" s="109" t="s">
        <v>4309</v>
      </c>
      <c r="B934" s="64" t="s">
        <v>446</v>
      </c>
      <c r="C934" s="65" t="s">
        <v>441</v>
      </c>
      <c r="D934" s="110">
        <v>1</v>
      </c>
      <c r="E934" s="117"/>
      <c r="F934" s="116">
        <f t="shared" si="40"/>
        <v>0</v>
      </c>
      <c r="G934" s="116">
        <f t="shared" si="41"/>
        <v>0</v>
      </c>
    </row>
    <row r="935" spans="1:7" ht="14.25">
      <c r="A935" s="109" t="s">
        <v>4310</v>
      </c>
      <c r="B935" s="64" t="s">
        <v>447</v>
      </c>
      <c r="C935" s="65" t="s">
        <v>7</v>
      </c>
      <c r="D935" s="110">
        <v>1</v>
      </c>
      <c r="E935" s="117"/>
      <c r="F935" s="116">
        <f t="shared" si="40"/>
        <v>0</v>
      </c>
      <c r="G935" s="116">
        <f t="shared" si="41"/>
        <v>0</v>
      </c>
    </row>
    <row r="936" spans="1:7" ht="14.25">
      <c r="A936" s="109" t="s">
        <v>4311</v>
      </c>
      <c r="B936" s="64" t="s">
        <v>448</v>
      </c>
      <c r="C936" s="65" t="s">
        <v>7</v>
      </c>
      <c r="D936" s="110">
        <v>1</v>
      </c>
      <c r="E936" s="117"/>
      <c r="F936" s="116">
        <f t="shared" si="40"/>
        <v>0</v>
      </c>
      <c r="G936" s="116">
        <f t="shared" si="41"/>
        <v>0</v>
      </c>
    </row>
    <row r="937" spans="1:7" ht="14.25">
      <c r="A937" s="109" t="s">
        <v>4312</v>
      </c>
      <c r="B937" s="64" t="s">
        <v>449</v>
      </c>
      <c r="C937" s="65" t="s">
        <v>7</v>
      </c>
      <c r="D937" s="110">
        <v>1</v>
      </c>
      <c r="E937" s="117"/>
      <c r="F937" s="116">
        <f t="shared" si="40"/>
        <v>0</v>
      </c>
      <c r="G937" s="116">
        <f t="shared" si="41"/>
        <v>0</v>
      </c>
    </row>
    <row r="938" spans="1:7" ht="14.25">
      <c r="A938" s="109" t="s">
        <v>4313</v>
      </c>
      <c r="B938" s="64" t="s">
        <v>450</v>
      </c>
      <c r="C938" s="65" t="s">
        <v>7</v>
      </c>
      <c r="D938" s="110">
        <v>1</v>
      </c>
      <c r="E938" s="117"/>
      <c r="F938" s="116">
        <f t="shared" si="40"/>
        <v>0</v>
      </c>
      <c r="G938" s="116">
        <f t="shared" si="41"/>
        <v>0</v>
      </c>
    </row>
    <row r="939" spans="1:7" ht="14.25">
      <c r="A939" s="109" t="s">
        <v>4314</v>
      </c>
      <c r="B939" s="64" t="s">
        <v>451</v>
      </c>
      <c r="C939" s="65" t="s">
        <v>452</v>
      </c>
      <c r="D939" s="110">
        <v>1</v>
      </c>
      <c r="E939" s="117"/>
      <c r="F939" s="116">
        <f t="shared" si="40"/>
        <v>0</v>
      </c>
      <c r="G939" s="116">
        <f t="shared" si="41"/>
        <v>0</v>
      </c>
    </row>
    <row r="940" spans="1:7" ht="14.25">
      <c r="A940" s="109" t="s">
        <v>4315</v>
      </c>
      <c r="B940" s="64" t="s">
        <v>453</v>
      </c>
      <c r="C940" s="65" t="s">
        <v>452</v>
      </c>
      <c r="D940" s="110">
        <v>1</v>
      </c>
      <c r="E940" s="117"/>
      <c r="F940" s="116">
        <f t="shared" si="40"/>
        <v>0</v>
      </c>
      <c r="G940" s="116">
        <f t="shared" si="41"/>
        <v>0</v>
      </c>
    </row>
    <row r="941" spans="1:7" ht="14.25">
      <c r="A941" s="109" t="s">
        <v>4316</v>
      </c>
      <c r="B941" s="64" t="s">
        <v>454</v>
      </c>
      <c r="C941" s="65" t="s">
        <v>452</v>
      </c>
      <c r="D941" s="110">
        <v>1</v>
      </c>
      <c r="E941" s="117"/>
      <c r="F941" s="116">
        <f t="shared" si="40"/>
        <v>0</v>
      </c>
      <c r="G941" s="116">
        <f t="shared" si="41"/>
        <v>0</v>
      </c>
    </row>
    <row r="942" spans="1:7" ht="14.25">
      <c r="A942" s="109" t="s">
        <v>4317</v>
      </c>
      <c r="B942" s="64" t="s">
        <v>455</v>
      </c>
      <c r="C942" s="65" t="s">
        <v>456</v>
      </c>
      <c r="D942" s="110">
        <v>1</v>
      </c>
      <c r="E942" s="117"/>
      <c r="F942" s="116">
        <f t="shared" si="40"/>
        <v>0</v>
      </c>
      <c r="G942" s="116">
        <f t="shared" si="41"/>
        <v>0</v>
      </c>
    </row>
    <row r="943" spans="1:7" ht="14.25">
      <c r="A943" s="109" t="s">
        <v>4318</v>
      </c>
      <c r="B943" s="64" t="s">
        <v>457</v>
      </c>
      <c r="C943" s="65" t="s">
        <v>7</v>
      </c>
      <c r="D943" s="110">
        <v>1</v>
      </c>
      <c r="E943" s="117"/>
      <c r="F943" s="116">
        <f t="shared" si="40"/>
        <v>0</v>
      </c>
      <c r="G943" s="116">
        <f t="shared" si="41"/>
        <v>0</v>
      </c>
    </row>
    <row r="944" spans="1:7" ht="14.25">
      <c r="A944" s="109" t="s">
        <v>4319</v>
      </c>
      <c r="B944" s="64" t="s">
        <v>458</v>
      </c>
      <c r="C944" s="65" t="s">
        <v>7</v>
      </c>
      <c r="D944" s="110">
        <v>1</v>
      </c>
      <c r="E944" s="117"/>
      <c r="F944" s="116">
        <f t="shared" si="40"/>
        <v>0</v>
      </c>
      <c r="G944" s="116">
        <f t="shared" si="41"/>
        <v>0</v>
      </c>
    </row>
    <row r="945" spans="1:7" ht="14.25">
      <c r="A945" s="109" t="s">
        <v>4320</v>
      </c>
      <c r="B945" s="64" t="s">
        <v>459</v>
      </c>
      <c r="C945" s="65" t="s">
        <v>7</v>
      </c>
      <c r="D945" s="110">
        <v>1</v>
      </c>
      <c r="E945" s="117"/>
      <c r="F945" s="116">
        <f t="shared" si="40"/>
        <v>0</v>
      </c>
      <c r="G945" s="116">
        <f t="shared" si="41"/>
        <v>0</v>
      </c>
    </row>
    <row r="946" spans="1:7" ht="14.25">
      <c r="A946" s="109" t="s">
        <v>4321</v>
      </c>
      <c r="B946" s="64" t="s">
        <v>460</v>
      </c>
      <c r="C946" s="65" t="s">
        <v>7</v>
      </c>
      <c r="D946" s="110">
        <v>12</v>
      </c>
      <c r="E946" s="117"/>
      <c r="F946" s="116">
        <f t="shared" si="40"/>
        <v>0</v>
      </c>
      <c r="G946" s="116">
        <f t="shared" si="41"/>
        <v>0</v>
      </c>
    </row>
    <row r="947" spans="1:7" ht="14.25">
      <c r="A947" s="109" t="s">
        <v>4322</v>
      </c>
      <c r="B947" s="64" t="s">
        <v>461</v>
      </c>
      <c r="C947" s="65" t="s">
        <v>7</v>
      </c>
      <c r="D947" s="110">
        <v>1</v>
      </c>
      <c r="E947" s="117"/>
      <c r="F947" s="116">
        <f t="shared" si="40"/>
        <v>0</v>
      </c>
      <c r="G947" s="116">
        <f t="shared" si="41"/>
        <v>0</v>
      </c>
    </row>
    <row r="948" spans="1:7" ht="14.25">
      <c r="A948" s="109" t="s">
        <v>4323</v>
      </c>
      <c r="B948" s="64" t="s">
        <v>462</v>
      </c>
      <c r="C948" s="65" t="s">
        <v>452</v>
      </c>
      <c r="D948" s="110">
        <v>1</v>
      </c>
      <c r="E948" s="117"/>
      <c r="F948" s="116">
        <f t="shared" si="40"/>
        <v>0</v>
      </c>
      <c r="G948" s="116">
        <f t="shared" si="41"/>
        <v>0</v>
      </c>
    </row>
    <row r="949" spans="1:7" ht="14.25">
      <c r="A949" s="109" t="s">
        <v>4324</v>
      </c>
      <c r="B949" s="64" t="s">
        <v>463</v>
      </c>
      <c r="C949" s="65" t="s">
        <v>441</v>
      </c>
      <c r="D949" s="110">
        <v>1</v>
      </c>
      <c r="E949" s="117"/>
      <c r="F949" s="116">
        <f t="shared" si="40"/>
        <v>0</v>
      </c>
      <c r="G949" s="116">
        <f t="shared" si="41"/>
        <v>0</v>
      </c>
    </row>
    <row r="950" spans="1:7" ht="14.25">
      <c r="A950" s="109" t="s">
        <v>4325</v>
      </c>
      <c r="B950" s="64" t="s">
        <v>464</v>
      </c>
      <c r="C950" s="65" t="s">
        <v>7</v>
      </c>
      <c r="D950" s="110">
        <v>1</v>
      </c>
      <c r="E950" s="117"/>
      <c r="F950" s="116">
        <f t="shared" si="40"/>
        <v>0</v>
      </c>
      <c r="G950" s="116">
        <f t="shared" si="41"/>
        <v>0</v>
      </c>
    </row>
    <row r="951" spans="1:7" ht="14.25">
      <c r="A951" s="109" t="s">
        <v>4326</v>
      </c>
      <c r="B951" s="64" t="s">
        <v>465</v>
      </c>
      <c r="C951" s="65" t="s">
        <v>7</v>
      </c>
      <c r="D951" s="110">
        <v>1</v>
      </c>
      <c r="E951" s="117"/>
      <c r="F951" s="116">
        <f t="shared" si="40"/>
        <v>0</v>
      </c>
      <c r="G951" s="116">
        <f t="shared" si="41"/>
        <v>0</v>
      </c>
    </row>
    <row r="952" spans="1:7" ht="14.25">
      <c r="A952" s="109" t="s">
        <v>4327</v>
      </c>
      <c r="B952" s="64" t="s">
        <v>466</v>
      </c>
      <c r="C952" s="65" t="s">
        <v>242</v>
      </c>
      <c r="D952" s="110">
        <v>1</v>
      </c>
      <c r="E952" s="117"/>
      <c r="F952" s="116">
        <f t="shared" si="40"/>
        <v>0</v>
      </c>
      <c r="G952" s="116">
        <f t="shared" si="41"/>
        <v>0</v>
      </c>
    </row>
    <row r="953" spans="1:7" ht="14.25">
      <c r="A953" s="109" t="s">
        <v>4328</v>
      </c>
      <c r="B953" s="64" t="s">
        <v>467</v>
      </c>
      <c r="C953" s="65" t="s">
        <v>456</v>
      </c>
      <c r="D953" s="110">
        <v>1</v>
      </c>
      <c r="E953" s="117"/>
      <c r="F953" s="116">
        <f t="shared" si="40"/>
        <v>0</v>
      </c>
      <c r="G953" s="116">
        <f t="shared" si="41"/>
        <v>0</v>
      </c>
    </row>
    <row r="954" spans="1:7" ht="14.25">
      <c r="A954" s="109" t="s">
        <v>4329</v>
      </c>
      <c r="B954" s="64" t="s">
        <v>468</v>
      </c>
      <c r="C954" s="65" t="s">
        <v>7</v>
      </c>
      <c r="D954" s="110">
        <v>1</v>
      </c>
      <c r="E954" s="117"/>
      <c r="F954" s="116">
        <f t="shared" si="40"/>
        <v>0</v>
      </c>
      <c r="G954" s="116">
        <f t="shared" si="41"/>
        <v>0</v>
      </c>
    </row>
    <row r="955" spans="1:7" ht="14.25">
      <c r="A955" s="109" t="s">
        <v>4330</v>
      </c>
      <c r="B955" s="64" t="s">
        <v>469</v>
      </c>
      <c r="C955" s="65" t="s">
        <v>7</v>
      </c>
      <c r="D955" s="110">
        <v>1</v>
      </c>
      <c r="E955" s="117"/>
      <c r="F955" s="116">
        <f t="shared" si="40"/>
        <v>0</v>
      </c>
      <c r="G955" s="116">
        <f t="shared" si="41"/>
        <v>0</v>
      </c>
    </row>
    <row r="956" spans="1:7" ht="14.25">
      <c r="A956" s="109" t="s">
        <v>4331</v>
      </c>
      <c r="B956" s="64" t="s">
        <v>470</v>
      </c>
      <c r="C956" s="65" t="s">
        <v>258</v>
      </c>
      <c r="D956" s="110">
        <v>1</v>
      </c>
      <c r="E956" s="117"/>
      <c r="F956" s="116">
        <f t="shared" si="40"/>
        <v>0</v>
      </c>
      <c r="G956" s="116">
        <f t="shared" si="41"/>
        <v>0</v>
      </c>
    </row>
    <row r="957" spans="1:7" ht="14.25">
      <c r="A957" s="109" t="s">
        <v>4332</v>
      </c>
      <c r="B957" s="64" t="s">
        <v>471</v>
      </c>
      <c r="C957" s="65" t="s">
        <v>258</v>
      </c>
      <c r="D957" s="110">
        <v>1</v>
      </c>
      <c r="E957" s="117"/>
      <c r="F957" s="116">
        <f t="shared" si="40"/>
        <v>0</v>
      </c>
      <c r="G957" s="116">
        <f t="shared" si="41"/>
        <v>0</v>
      </c>
    </row>
    <row r="958" spans="1:7" ht="14.25">
      <c r="A958" s="109" t="s">
        <v>4333</v>
      </c>
      <c r="B958" s="64" t="s">
        <v>472</v>
      </c>
      <c r="C958" s="65" t="s">
        <v>7</v>
      </c>
      <c r="D958" s="110">
        <v>1</v>
      </c>
      <c r="E958" s="117"/>
      <c r="F958" s="116">
        <f t="shared" si="40"/>
        <v>0</v>
      </c>
      <c r="G958" s="116">
        <f t="shared" si="41"/>
        <v>0</v>
      </c>
    </row>
    <row r="959" spans="1:7" ht="14.25">
      <c r="A959" s="109" t="s">
        <v>4334</v>
      </c>
      <c r="B959" s="64" t="s">
        <v>473</v>
      </c>
      <c r="C959" s="65" t="s">
        <v>7</v>
      </c>
      <c r="D959" s="110">
        <v>1</v>
      </c>
      <c r="E959" s="117"/>
      <c r="F959" s="116">
        <f t="shared" si="40"/>
        <v>0</v>
      </c>
      <c r="G959" s="116">
        <f t="shared" si="41"/>
        <v>0</v>
      </c>
    </row>
    <row r="960" spans="1:7" ht="14.25">
      <c r="A960" s="109" t="s">
        <v>4335</v>
      </c>
      <c r="B960" s="64" t="s">
        <v>474</v>
      </c>
      <c r="C960" s="65" t="s">
        <v>456</v>
      </c>
      <c r="D960" s="110">
        <v>1</v>
      </c>
      <c r="E960" s="117"/>
      <c r="F960" s="116">
        <f t="shared" si="40"/>
        <v>0</v>
      </c>
      <c r="G960" s="116">
        <f t="shared" si="41"/>
        <v>0</v>
      </c>
    </row>
    <row r="961" spans="1:7" ht="14.25">
      <c r="A961" s="109" t="s">
        <v>4336</v>
      </c>
      <c r="B961" s="64" t="s">
        <v>475</v>
      </c>
      <c r="C961" s="65" t="s">
        <v>456</v>
      </c>
      <c r="D961" s="110">
        <v>1</v>
      </c>
      <c r="E961" s="117"/>
      <c r="F961" s="116">
        <f t="shared" si="40"/>
        <v>0</v>
      </c>
      <c r="G961" s="116">
        <f t="shared" si="41"/>
        <v>0</v>
      </c>
    </row>
    <row r="962" spans="1:7" ht="14.25">
      <c r="A962" s="109" t="s">
        <v>4337</v>
      </c>
      <c r="B962" s="64" t="s">
        <v>476</v>
      </c>
      <c r="C962" s="65" t="s">
        <v>7</v>
      </c>
      <c r="D962" s="110">
        <v>1</v>
      </c>
      <c r="E962" s="117"/>
      <c r="F962" s="116">
        <f t="shared" si="40"/>
        <v>0</v>
      </c>
      <c r="G962" s="116">
        <f t="shared" si="41"/>
        <v>0</v>
      </c>
    </row>
    <row r="963" spans="1:7" ht="14.25">
      <c r="A963" s="109" t="s">
        <v>4338</v>
      </c>
      <c r="B963" s="64" t="s">
        <v>477</v>
      </c>
      <c r="C963" s="65" t="s">
        <v>7</v>
      </c>
      <c r="D963" s="110">
        <v>1</v>
      </c>
      <c r="E963" s="117"/>
      <c r="F963" s="116">
        <f t="shared" si="40"/>
        <v>0</v>
      </c>
      <c r="G963" s="116">
        <f t="shared" si="41"/>
        <v>0</v>
      </c>
    </row>
    <row r="964" spans="1:7" ht="14.25">
      <c r="A964" s="109" t="s">
        <v>4339</v>
      </c>
      <c r="B964" s="64" t="s">
        <v>478</v>
      </c>
      <c r="C964" s="65" t="s">
        <v>7</v>
      </c>
      <c r="D964" s="110">
        <v>1</v>
      </c>
      <c r="E964" s="117"/>
      <c r="F964" s="116">
        <f t="shared" si="40"/>
        <v>0</v>
      </c>
      <c r="G964" s="116">
        <f t="shared" si="41"/>
        <v>0</v>
      </c>
    </row>
    <row r="965" spans="1:7" ht="14.25">
      <c r="A965" s="109" t="s">
        <v>4340</v>
      </c>
      <c r="B965" s="64" t="s">
        <v>479</v>
      </c>
      <c r="C965" s="65" t="s">
        <v>7</v>
      </c>
      <c r="D965" s="110">
        <v>1</v>
      </c>
      <c r="E965" s="117"/>
      <c r="F965" s="116">
        <f t="shared" si="40"/>
        <v>0</v>
      </c>
      <c r="G965" s="116">
        <f t="shared" si="41"/>
        <v>0</v>
      </c>
    </row>
    <row r="966" spans="1:7" ht="14.25">
      <c r="A966" s="109" t="s">
        <v>4341</v>
      </c>
      <c r="B966" s="64" t="s">
        <v>480</v>
      </c>
      <c r="C966" s="65" t="s">
        <v>7</v>
      </c>
      <c r="D966" s="110">
        <v>1</v>
      </c>
      <c r="E966" s="117"/>
      <c r="F966" s="116">
        <f t="shared" si="40"/>
        <v>0</v>
      </c>
      <c r="G966" s="116">
        <f t="shared" si="41"/>
        <v>0</v>
      </c>
    </row>
    <row r="967" spans="1:7" ht="14.25">
      <c r="A967" s="109" t="s">
        <v>4342</v>
      </c>
      <c r="B967" s="64" t="s">
        <v>481</v>
      </c>
      <c r="C967" s="65" t="s">
        <v>7</v>
      </c>
      <c r="D967" s="110">
        <v>1</v>
      </c>
      <c r="E967" s="117"/>
      <c r="F967" s="116">
        <f t="shared" si="40"/>
        <v>0</v>
      </c>
      <c r="G967" s="116">
        <f t="shared" si="41"/>
        <v>0</v>
      </c>
    </row>
    <row r="968" spans="1:7" ht="14.25">
      <c r="A968" s="109" t="s">
        <v>4343</v>
      </c>
      <c r="B968" s="64" t="s">
        <v>482</v>
      </c>
      <c r="C968" s="65" t="s">
        <v>7</v>
      </c>
      <c r="D968" s="110">
        <v>1</v>
      </c>
      <c r="E968" s="117"/>
      <c r="F968" s="116">
        <f t="shared" si="40"/>
        <v>0</v>
      </c>
      <c r="G968" s="116">
        <f t="shared" si="41"/>
        <v>0</v>
      </c>
    </row>
    <row r="969" spans="1:7" ht="14.25">
      <c r="A969" s="109" t="s">
        <v>4344</v>
      </c>
      <c r="B969" s="64" t="s">
        <v>619</v>
      </c>
      <c r="C969" s="65" t="s">
        <v>7</v>
      </c>
      <c r="D969" s="110">
        <v>1</v>
      </c>
      <c r="E969" s="117"/>
      <c r="F969" s="116">
        <f t="shared" si="40"/>
        <v>0</v>
      </c>
      <c r="G969" s="116">
        <f t="shared" si="41"/>
        <v>0</v>
      </c>
    </row>
    <row r="970" spans="1:7" ht="14.25">
      <c r="A970" s="109" t="s">
        <v>4345</v>
      </c>
      <c r="B970" s="64" t="s">
        <v>628</v>
      </c>
      <c r="C970" s="65" t="s">
        <v>7</v>
      </c>
      <c r="D970" s="110">
        <v>1</v>
      </c>
      <c r="E970" s="117"/>
      <c r="F970" s="116">
        <f t="shared" si="40"/>
        <v>0</v>
      </c>
      <c r="G970" s="116">
        <f t="shared" si="41"/>
        <v>0</v>
      </c>
    </row>
    <row r="971" spans="1:7" ht="14.25">
      <c r="A971" s="109" t="s">
        <v>4346</v>
      </c>
      <c r="B971" s="64" t="s">
        <v>629</v>
      </c>
      <c r="C971" s="65" t="s">
        <v>7</v>
      </c>
      <c r="D971" s="110">
        <v>1</v>
      </c>
      <c r="E971" s="117"/>
      <c r="F971" s="116">
        <f t="shared" si="40"/>
        <v>0</v>
      </c>
      <c r="G971" s="116">
        <f t="shared" si="41"/>
        <v>0</v>
      </c>
    </row>
    <row r="972" spans="1:7" ht="14.25">
      <c r="A972" s="109" t="s">
        <v>4347</v>
      </c>
      <c r="B972" s="64" t="s">
        <v>483</v>
      </c>
      <c r="C972" s="65" t="s">
        <v>7</v>
      </c>
      <c r="D972" s="110">
        <v>1</v>
      </c>
      <c r="E972" s="117"/>
      <c r="F972" s="116">
        <f t="shared" si="40"/>
        <v>0</v>
      </c>
      <c r="G972" s="116">
        <f t="shared" si="41"/>
        <v>0</v>
      </c>
    </row>
    <row r="973" spans="1:7" ht="14.25">
      <c r="A973" s="109" t="s">
        <v>4348</v>
      </c>
      <c r="B973" s="64" t="s">
        <v>484</v>
      </c>
      <c r="C973" s="65" t="s">
        <v>7</v>
      </c>
      <c r="D973" s="110">
        <v>1</v>
      </c>
      <c r="E973" s="117"/>
      <c r="F973" s="116">
        <f t="shared" si="40"/>
        <v>0</v>
      </c>
      <c r="G973" s="116">
        <f t="shared" si="41"/>
        <v>0</v>
      </c>
    </row>
    <row r="974" spans="1:7" ht="14.25">
      <c r="A974" s="109" t="s">
        <v>4349</v>
      </c>
      <c r="B974" s="64" t="s">
        <v>485</v>
      </c>
      <c r="C974" s="65" t="s">
        <v>7</v>
      </c>
      <c r="D974" s="110">
        <v>1</v>
      </c>
      <c r="E974" s="117"/>
      <c r="F974" s="116">
        <f t="shared" si="40"/>
        <v>0</v>
      </c>
      <c r="G974" s="116">
        <f t="shared" si="41"/>
        <v>0</v>
      </c>
    </row>
    <row r="975" spans="1:7" ht="14.25">
      <c r="A975" s="109" t="s">
        <v>4350</v>
      </c>
      <c r="B975" s="64" t="s">
        <v>486</v>
      </c>
      <c r="C975" s="65" t="s">
        <v>7</v>
      </c>
      <c r="D975" s="110">
        <v>1</v>
      </c>
      <c r="E975" s="117"/>
      <c r="F975" s="116">
        <f t="shared" si="40"/>
        <v>0</v>
      </c>
      <c r="G975" s="116">
        <f t="shared" si="41"/>
        <v>0</v>
      </c>
    </row>
    <row r="976" spans="1:7" ht="14.25">
      <c r="A976" s="109" t="s">
        <v>4351</v>
      </c>
      <c r="B976" s="64" t="s">
        <v>487</v>
      </c>
      <c r="C976" s="65" t="s">
        <v>7</v>
      </c>
      <c r="D976" s="110">
        <v>1</v>
      </c>
      <c r="E976" s="117"/>
      <c r="F976" s="116">
        <f t="shared" si="40"/>
        <v>0</v>
      </c>
      <c r="G976" s="116">
        <f t="shared" si="41"/>
        <v>0</v>
      </c>
    </row>
    <row r="977" spans="1:7" ht="14.25">
      <c r="A977" s="109" t="s">
        <v>4352</v>
      </c>
      <c r="B977" s="64" t="s">
        <v>488</v>
      </c>
      <c r="C977" s="65" t="s">
        <v>7</v>
      </c>
      <c r="D977" s="110">
        <v>1</v>
      </c>
      <c r="E977" s="117"/>
      <c r="F977" s="116">
        <f t="shared" si="40"/>
        <v>0</v>
      </c>
      <c r="G977" s="116">
        <f t="shared" si="41"/>
        <v>0</v>
      </c>
    </row>
    <row r="978" spans="1:7" ht="14.25">
      <c r="A978" s="109" t="s">
        <v>4353</v>
      </c>
      <c r="B978" s="64" t="s">
        <v>489</v>
      </c>
      <c r="C978" s="65" t="s">
        <v>7</v>
      </c>
      <c r="D978" s="110">
        <v>1</v>
      </c>
      <c r="E978" s="117"/>
      <c r="F978" s="116">
        <f t="shared" si="40"/>
        <v>0</v>
      </c>
      <c r="G978" s="116">
        <f t="shared" si="41"/>
        <v>0</v>
      </c>
    </row>
    <row r="979" spans="1:7" ht="14.25">
      <c r="A979" s="109" t="s">
        <v>4354</v>
      </c>
      <c r="B979" s="64" t="s">
        <v>490</v>
      </c>
      <c r="C979" s="65" t="s">
        <v>7</v>
      </c>
      <c r="D979" s="110">
        <v>1</v>
      </c>
      <c r="E979" s="117"/>
      <c r="F979" s="116">
        <f aca="true" t="shared" si="42" ref="F979:F995">SUM(E979*1.2)</f>
        <v>0</v>
      </c>
      <c r="G979" s="116">
        <f aca="true" t="shared" si="43" ref="G979:G995">SUM(D979*E979)</f>
        <v>0</v>
      </c>
    </row>
    <row r="980" spans="1:7" ht="14.25">
      <c r="A980" s="109" t="s">
        <v>4355</v>
      </c>
      <c r="B980" s="64" t="s">
        <v>491</v>
      </c>
      <c r="C980" s="65" t="s">
        <v>7</v>
      </c>
      <c r="D980" s="110">
        <v>1</v>
      </c>
      <c r="E980" s="117"/>
      <c r="F980" s="116">
        <f t="shared" si="42"/>
        <v>0</v>
      </c>
      <c r="G980" s="116">
        <f t="shared" si="43"/>
        <v>0</v>
      </c>
    </row>
    <row r="981" spans="1:7" ht="14.25">
      <c r="A981" s="109" t="s">
        <v>4356</v>
      </c>
      <c r="B981" s="64" t="s">
        <v>492</v>
      </c>
      <c r="C981" s="65" t="s">
        <v>7</v>
      </c>
      <c r="D981" s="110">
        <v>1</v>
      </c>
      <c r="E981" s="117"/>
      <c r="F981" s="116">
        <f t="shared" si="42"/>
        <v>0</v>
      </c>
      <c r="G981" s="116">
        <f t="shared" si="43"/>
        <v>0</v>
      </c>
    </row>
    <row r="982" spans="1:7" ht="14.25">
      <c r="A982" s="109" t="s">
        <v>4357</v>
      </c>
      <c r="B982" s="64" t="s">
        <v>493</v>
      </c>
      <c r="C982" s="65" t="s">
        <v>7</v>
      </c>
      <c r="D982" s="110">
        <v>1</v>
      </c>
      <c r="E982" s="117"/>
      <c r="F982" s="116">
        <f t="shared" si="42"/>
        <v>0</v>
      </c>
      <c r="G982" s="116">
        <f t="shared" si="43"/>
        <v>0</v>
      </c>
    </row>
    <row r="983" spans="1:7" ht="14.25">
      <c r="A983" s="109" t="s">
        <v>4358</v>
      </c>
      <c r="B983" s="64" t="s">
        <v>494</v>
      </c>
      <c r="C983" s="65" t="s">
        <v>7</v>
      </c>
      <c r="D983" s="110">
        <v>1</v>
      </c>
      <c r="E983" s="117"/>
      <c r="F983" s="116">
        <f t="shared" si="42"/>
        <v>0</v>
      </c>
      <c r="G983" s="116">
        <f t="shared" si="43"/>
        <v>0</v>
      </c>
    </row>
    <row r="984" spans="1:7" ht="14.25">
      <c r="A984" s="109" t="s">
        <v>4359</v>
      </c>
      <c r="B984" s="64" t="s">
        <v>495</v>
      </c>
      <c r="C984" s="65" t="s">
        <v>7</v>
      </c>
      <c r="D984" s="110">
        <v>1</v>
      </c>
      <c r="E984" s="117"/>
      <c r="F984" s="116">
        <f t="shared" si="42"/>
        <v>0</v>
      </c>
      <c r="G984" s="116">
        <f t="shared" si="43"/>
        <v>0</v>
      </c>
    </row>
    <row r="985" spans="1:7" ht="14.25">
      <c r="A985" s="109" t="s">
        <v>4360</v>
      </c>
      <c r="B985" s="64" t="s">
        <v>496</v>
      </c>
      <c r="C985" s="65" t="s">
        <v>7</v>
      </c>
      <c r="D985" s="110">
        <v>1</v>
      </c>
      <c r="E985" s="117"/>
      <c r="F985" s="116">
        <f t="shared" si="42"/>
        <v>0</v>
      </c>
      <c r="G985" s="116">
        <f t="shared" si="43"/>
        <v>0</v>
      </c>
    </row>
    <row r="986" spans="1:7" ht="14.25">
      <c r="A986" s="109" t="s">
        <v>4361</v>
      </c>
      <c r="B986" s="64" t="s">
        <v>497</v>
      </c>
      <c r="C986" s="65" t="s">
        <v>7</v>
      </c>
      <c r="D986" s="110">
        <v>1</v>
      </c>
      <c r="E986" s="117"/>
      <c r="F986" s="116">
        <f t="shared" si="42"/>
        <v>0</v>
      </c>
      <c r="G986" s="116">
        <f t="shared" si="43"/>
        <v>0</v>
      </c>
    </row>
    <row r="987" spans="1:7" ht="14.25">
      <c r="A987" s="109" t="s">
        <v>4362</v>
      </c>
      <c r="B987" s="64" t="s">
        <v>498</v>
      </c>
      <c r="C987" s="65" t="s">
        <v>7</v>
      </c>
      <c r="D987" s="110">
        <v>1</v>
      </c>
      <c r="E987" s="117"/>
      <c r="F987" s="116">
        <f t="shared" si="42"/>
        <v>0</v>
      </c>
      <c r="G987" s="116">
        <f t="shared" si="43"/>
        <v>0</v>
      </c>
    </row>
    <row r="988" spans="1:7" ht="14.25">
      <c r="A988" s="109" t="s">
        <v>4363</v>
      </c>
      <c r="B988" s="64" t="s">
        <v>499</v>
      </c>
      <c r="C988" s="65" t="s">
        <v>7</v>
      </c>
      <c r="D988" s="110">
        <v>1</v>
      </c>
      <c r="E988" s="117"/>
      <c r="F988" s="116">
        <f t="shared" si="42"/>
        <v>0</v>
      </c>
      <c r="G988" s="116">
        <f t="shared" si="43"/>
        <v>0</v>
      </c>
    </row>
    <row r="989" spans="1:7" ht="14.25">
      <c r="A989" s="109" t="s">
        <v>4364</v>
      </c>
      <c r="B989" s="64" t="s">
        <v>500</v>
      </c>
      <c r="C989" s="65" t="s">
        <v>6</v>
      </c>
      <c r="D989" s="110">
        <v>1</v>
      </c>
      <c r="E989" s="117"/>
      <c r="F989" s="116">
        <f t="shared" si="42"/>
        <v>0</v>
      </c>
      <c r="G989" s="116">
        <f t="shared" si="43"/>
        <v>0</v>
      </c>
    </row>
    <row r="990" spans="1:7" ht="14.25">
      <c r="A990" s="109" t="s">
        <v>4365</v>
      </c>
      <c r="B990" s="67" t="s">
        <v>501</v>
      </c>
      <c r="C990" s="68" t="s">
        <v>6</v>
      </c>
      <c r="D990" s="110">
        <v>1</v>
      </c>
      <c r="E990" s="117"/>
      <c r="F990" s="116">
        <f t="shared" si="42"/>
        <v>0</v>
      </c>
      <c r="G990" s="116">
        <f t="shared" si="43"/>
        <v>0</v>
      </c>
    </row>
    <row r="991" spans="1:7" ht="14.25">
      <c r="A991" s="109" t="s">
        <v>4366</v>
      </c>
      <c r="B991" s="67" t="s">
        <v>502</v>
      </c>
      <c r="C991" s="68" t="s">
        <v>6</v>
      </c>
      <c r="D991" s="110">
        <v>1</v>
      </c>
      <c r="E991" s="117"/>
      <c r="F991" s="116">
        <f t="shared" si="42"/>
        <v>0</v>
      </c>
      <c r="G991" s="116">
        <f t="shared" si="43"/>
        <v>0</v>
      </c>
    </row>
    <row r="992" spans="1:7" ht="14.25">
      <c r="A992" s="109" t="s">
        <v>4367</v>
      </c>
      <c r="B992" s="64" t="s">
        <v>503</v>
      </c>
      <c r="C992" s="65" t="s">
        <v>6</v>
      </c>
      <c r="D992" s="110">
        <v>1</v>
      </c>
      <c r="E992" s="117"/>
      <c r="F992" s="116">
        <f t="shared" si="42"/>
        <v>0</v>
      </c>
      <c r="G992" s="116">
        <f t="shared" si="43"/>
        <v>0</v>
      </c>
    </row>
    <row r="993" spans="1:7" ht="14.25">
      <c r="A993" s="109" t="s">
        <v>4368</v>
      </c>
      <c r="B993" s="64" t="s">
        <v>504</v>
      </c>
      <c r="C993" s="65" t="s">
        <v>6</v>
      </c>
      <c r="D993" s="110">
        <v>1</v>
      </c>
      <c r="E993" s="117"/>
      <c r="F993" s="116">
        <f t="shared" si="42"/>
        <v>0</v>
      </c>
      <c r="G993" s="116">
        <f t="shared" si="43"/>
        <v>0</v>
      </c>
    </row>
    <row r="994" spans="1:7" ht="25.5">
      <c r="A994" s="109" t="s">
        <v>4369</v>
      </c>
      <c r="B994" s="64" t="s">
        <v>505</v>
      </c>
      <c r="C994" s="65" t="s">
        <v>506</v>
      </c>
      <c r="D994" s="110">
        <v>1</v>
      </c>
      <c r="E994" s="117"/>
      <c r="F994" s="116">
        <f t="shared" si="42"/>
        <v>0</v>
      </c>
      <c r="G994" s="116">
        <f t="shared" si="43"/>
        <v>0</v>
      </c>
    </row>
    <row r="995" spans="1:7" ht="14.25">
      <c r="A995" s="109" t="s">
        <v>4370</v>
      </c>
      <c r="B995" s="67" t="s">
        <v>10</v>
      </c>
      <c r="C995" s="68" t="s">
        <v>11</v>
      </c>
      <c r="D995" s="110">
        <v>1</v>
      </c>
      <c r="E995" s="117"/>
      <c r="F995" s="116">
        <f t="shared" si="42"/>
        <v>0</v>
      </c>
      <c r="G995" s="116">
        <f t="shared" si="43"/>
        <v>0</v>
      </c>
    </row>
    <row r="996" spans="1:7" ht="25.5">
      <c r="A996" s="109" t="s">
        <v>4371</v>
      </c>
      <c r="B996" s="64" t="s">
        <v>507</v>
      </c>
      <c r="C996" s="65" t="s">
        <v>11</v>
      </c>
      <c r="D996" s="173">
        <v>1</v>
      </c>
      <c r="E996" s="117"/>
      <c r="F996" s="117">
        <f>SUM(E996*1.2)</f>
        <v>0</v>
      </c>
      <c r="G996" s="117">
        <f>SUM(D996*E996)</f>
        <v>0</v>
      </c>
    </row>
    <row r="997" spans="1:7" ht="14.25">
      <c r="A997" s="109" t="s">
        <v>4372</v>
      </c>
      <c r="B997" s="64" t="s">
        <v>508</v>
      </c>
      <c r="C997" s="65" t="s">
        <v>11</v>
      </c>
      <c r="D997" s="173">
        <v>1</v>
      </c>
      <c r="E997" s="117"/>
      <c r="F997" s="117">
        <f aca="true" t="shared" si="44" ref="F997:F1004">SUM(E997*1.2)</f>
        <v>0</v>
      </c>
      <c r="G997" s="117">
        <f aca="true" t="shared" si="45" ref="G997:G1004">SUM(D997*E997)</f>
        <v>0</v>
      </c>
    </row>
    <row r="998" spans="1:7" ht="25.5">
      <c r="A998" s="109" t="s">
        <v>4373</v>
      </c>
      <c r="B998" s="64" t="s">
        <v>509</v>
      </c>
      <c r="C998" s="65" t="s">
        <v>11</v>
      </c>
      <c r="D998" s="173">
        <v>1</v>
      </c>
      <c r="E998" s="117"/>
      <c r="F998" s="117">
        <f t="shared" si="44"/>
        <v>0</v>
      </c>
      <c r="G998" s="117">
        <f t="shared" si="45"/>
        <v>0</v>
      </c>
    </row>
    <row r="999" spans="1:7" ht="38.25">
      <c r="A999" s="109" t="s">
        <v>4374</v>
      </c>
      <c r="B999" s="64" t="s">
        <v>510</v>
      </c>
      <c r="C999" s="65" t="s">
        <v>11</v>
      </c>
      <c r="D999" s="173">
        <v>1</v>
      </c>
      <c r="E999" s="117"/>
      <c r="F999" s="117">
        <f t="shared" si="44"/>
        <v>0</v>
      </c>
      <c r="G999" s="117">
        <f t="shared" si="45"/>
        <v>0</v>
      </c>
    </row>
    <row r="1000" spans="1:7" ht="14.25">
      <c r="A1000" s="109" t="s">
        <v>4375</v>
      </c>
      <c r="B1000" s="64" t="s">
        <v>511</v>
      </c>
      <c r="C1000" s="65" t="s">
        <v>11</v>
      </c>
      <c r="D1000" s="173">
        <v>1</v>
      </c>
      <c r="E1000" s="117"/>
      <c r="F1000" s="117">
        <f t="shared" si="44"/>
        <v>0</v>
      </c>
      <c r="G1000" s="117">
        <f t="shared" si="45"/>
        <v>0</v>
      </c>
    </row>
    <row r="1001" spans="1:7" ht="25.5">
      <c r="A1001" s="109" t="s">
        <v>4376</v>
      </c>
      <c r="B1001" s="64" t="s">
        <v>512</v>
      </c>
      <c r="C1001" s="65" t="s">
        <v>11</v>
      </c>
      <c r="D1001" s="173">
        <v>1</v>
      </c>
      <c r="E1001" s="117"/>
      <c r="F1001" s="117">
        <f t="shared" si="44"/>
        <v>0</v>
      </c>
      <c r="G1001" s="117">
        <f t="shared" si="45"/>
        <v>0</v>
      </c>
    </row>
    <row r="1002" spans="1:7" ht="25.5">
      <c r="A1002" s="109" t="s">
        <v>4377</v>
      </c>
      <c r="B1002" s="64" t="s">
        <v>513</v>
      </c>
      <c r="C1002" s="65" t="s">
        <v>11</v>
      </c>
      <c r="D1002" s="173">
        <v>1</v>
      </c>
      <c r="E1002" s="117"/>
      <c r="F1002" s="117">
        <f t="shared" si="44"/>
        <v>0</v>
      </c>
      <c r="G1002" s="117">
        <f t="shared" si="45"/>
        <v>0</v>
      </c>
    </row>
    <row r="1003" spans="1:7" ht="25.5">
      <c r="A1003" s="109" t="s">
        <v>4378</v>
      </c>
      <c r="B1003" s="64" t="s">
        <v>514</v>
      </c>
      <c r="C1003" s="65" t="s">
        <v>11</v>
      </c>
      <c r="D1003" s="173">
        <v>1</v>
      </c>
      <c r="E1003" s="117"/>
      <c r="F1003" s="117">
        <f t="shared" si="44"/>
        <v>0</v>
      </c>
      <c r="G1003" s="117">
        <f t="shared" si="45"/>
        <v>0</v>
      </c>
    </row>
    <row r="1004" spans="1:7" ht="14.25">
      <c r="A1004" s="109" t="s">
        <v>4379</v>
      </c>
      <c r="B1004" s="64" t="s">
        <v>515</v>
      </c>
      <c r="C1004" s="65" t="s">
        <v>11</v>
      </c>
      <c r="D1004" s="173">
        <v>1</v>
      </c>
      <c r="E1004" s="117"/>
      <c r="F1004" s="117">
        <f t="shared" si="44"/>
        <v>0</v>
      </c>
      <c r="G1004" s="117">
        <f t="shared" si="45"/>
        <v>0</v>
      </c>
    </row>
    <row r="1005" spans="1:7" ht="14.25">
      <c r="A1005" s="109" t="s">
        <v>4380</v>
      </c>
      <c r="B1005" s="64" t="s">
        <v>516</v>
      </c>
      <c r="C1005" s="65" t="s">
        <v>11</v>
      </c>
      <c r="D1005" s="173">
        <v>1</v>
      </c>
      <c r="E1005" s="117"/>
      <c r="F1005" s="117">
        <f>SUM(E1005*1.2)</f>
        <v>0</v>
      </c>
      <c r="G1005" s="117">
        <f>SUM(D1005*E1005)</f>
        <v>0</v>
      </c>
    </row>
    <row r="1006" spans="1:7" ht="25.5">
      <c r="A1006" s="109" t="s">
        <v>4381</v>
      </c>
      <c r="B1006" s="64" t="s">
        <v>517</v>
      </c>
      <c r="C1006" s="65" t="s">
        <v>11</v>
      </c>
      <c r="D1006" s="173">
        <v>1</v>
      </c>
      <c r="E1006" s="117"/>
      <c r="F1006" s="117">
        <f aca="true" t="shared" si="46" ref="F1006:F1026">SUM(E1006*1.2)</f>
        <v>0</v>
      </c>
      <c r="G1006" s="117">
        <f aca="true" t="shared" si="47" ref="G1006:G1026">SUM(D1006*E1006)</f>
        <v>0</v>
      </c>
    </row>
    <row r="1007" spans="1:7" ht="25.5">
      <c r="A1007" s="109" t="s">
        <v>4382</v>
      </c>
      <c r="B1007" s="64" t="s">
        <v>518</v>
      </c>
      <c r="C1007" s="65" t="s">
        <v>11</v>
      </c>
      <c r="D1007" s="173">
        <v>1</v>
      </c>
      <c r="E1007" s="117"/>
      <c r="F1007" s="117">
        <f t="shared" si="46"/>
        <v>0</v>
      </c>
      <c r="G1007" s="117">
        <f t="shared" si="47"/>
        <v>0</v>
      </c>
    </row>
    <row r="1008" spans="1:7" ht="25.5">
      <c r="A1008" s="109" t="s">
        <v>4383</v>
      </c>
      <c r="B1008" s="64" t="s">
        <v>519</v>
      </c>
      <c r="C1008" s="65" t="s">
        <v>11</v>
      </c>
      <c r="D1008" s="173">
        <v>1</v>
      </c>
      <c r="E1008" s="117"/>
      <c r="F1008" s="117">
        <f t="shared" si="46"/>
        <v>0</v>
      </c>
      <c r="G1008" s="117">
        <f t="shared" si="47"/>
        <v>0</v>
      </c>
    </row>
    <row r="1009" spans="1:7" ht="14.25">
      <c r="A1009" s="109" t="s">
        <v>4384</v>
      </c>
      <c r="B1009" s="64" t="s">
        <v>520</v>
      </c>
      <c r="C1009" s="65" t="s">
        <v>11</v>
      </c>
      <c r="D1009" s="173">
        <v>1</v>
      </c>
      <c r="E1009" s="117"/>
      <c r="F1009" s="117">
        <f t="shared" si="46"/>
        <v>0</v>
      </c>
      <c r="G1009" s="117">
        <f t="shared" si="47"/>
        <v>0</v>
      </c>
    </row>
    <row r="1010" spans="1:7" ht="14.25">
      <c r="A1010" s="109" t="s">
        <v>4385</v>
      </c>
      <c r="B1010" s="64" t="s">
        <v>521</v>
      </c>
      <c r="C1010" s="65" t="s">
        <v>11</v>
      </c>
      <c r="D1010" s="173">
        <v>1</v>
      </c>
      <c r="E1010" s="117"/>
      <c r="F1010" s="117">
        <f t="shared" si="46"/>
        <v>0</v>
      </c>
      <c r="G1010" s="117">
        <f t="shared" si="47"/>
        <v>0</v>
      </c>
    </row>
    <row r="1011" spans="1:7" ht="25.5">
      <c r="A1011" s="109" t="s">
        <v>4386</v>
      </c>
      <c r="B1011" s="64" t="s">
        <v>522</v>
      </c>
      <c r="C1011" s="65" t="s">
        <v>11</v>
      </c>
      <c r="D1011" s="173">
        <v>1</v>
      </c>
      <c r="E1011" s="117"/>
      <c r="F1011" s="117">
        <f t="shared" si="46"/>
        <v>0</v>
      </c>
      <c r="G1011" s="117">
        <f t="shared" si="47"/>
        <v>0</v>
      </c>
    </row>
    <row r="1012" spans="1:7" ht="14.25">
      <c r="A1012" s="109" t="s">
        <v>4387</v>
      </c>
      <c r="B1012" s="64" t="s">
        <v>523</v>
      </c>
      <c r="C1012" s="65" t="s">
        <v>11</v>
      </c>
      <c r="D1012" s="173">
        <v>1</v>
      </c>
      <c r="E1012" s="117"/>
      <c r="F1012" s="117">
        <f t="shared" si="46"/>
        <v>0</v>
      </c>
      <c r="G1012" s="117">
        <f t="shared" si="47"/>
        <v>0</v>
      </c>
    </row>
    <row r="1013" spans="1:7" ht="14.25">
      <c r="A1013" s="109" t="s">
        <v>4388</v>
      </c>
      <c r="B1013" s="64" t="s">
        <v>524</v>
      </c>
      <c r="C1013" s="65" t="s">
        <v>11</v>
      </c>
      <c r="D1013" s="173">
        <v>1</v>
      </c>
      <c r="E1013" s="117"/>
      <c r="F1013" s="117">
        <f t="shared" si="46"/>
        <v>0</v>
      </c>
      <c r="G1013" s="117">
        <f t="shared" si="47"/>
        <v>0</v>
      </c>
    </row>
    <row r="1014" spans="1:7" ht="25.5">
      <c r="A1014" s="109" t="s">
        <v>4389</v>
      </c>
      <c r="B1014" s="64" t="s">
        <v>525</v>
      </c>
      <c r="C1014" s="65" t="s">
        <v>11</v>
      </c>
      <c r="D1014" s="173">
        <v>1</v>
      </c>
      <c r="E1014" s="117"/>
      <c r="F1014" s="117">
        <f t="shared" si="46"/>
        <v>0</v>
      </c>
      <c r="G1014" s="117">
        <f t="shared" si="47"/>
        <v>0</v>
      </c>
    </row>
    <row r="1015" spans="1:7" ht="14.25">
      <c r="A1015" s="109" t="s">
        <v>4390</v>
      </c>
      <c r="B1015" s="64" t="s">
        <v>526</v>
      </c>
      <c r="C1015" s="65" t="s">
        <v>11</v>
      </c>
      <c r="D1015" s="173">
        <v>1</v>
      </c>
      <c r="E1015" s="117"/>
      <c r="F1015" s="117">
        <f t="shared" si="46"/>
        <v>0</v>
      </c>
      <c r="G1015" s="117">
        <f t="shared" si="47"/>
        <v>0</v>
      </c>
    </row>
    <row r="1016" spans="1:7" ht="25.5">
      <c r="A1016" s="109" t="s">
        <v>4391</v>
      </c>
      <c r="B1016" s="64" t="s">
        <v>527</v>
      </c>
      <c r="C1016" s="65" t="s">
        <v>11</v>
      </c>
      <c r="D1016" s="173">
        <v>1</v>
      </c>
      <c r="E1016" s="117"/>
      <c r="F1016" s="117">
        <f t="shared" si="46"/>
        <v>0</v>
      </c>
      <c r="G1016" s="117">
        <f t="shared" si="47"/>
        <v>0</v>
      </c>
    </row>
    <row r="1017" spans="1:7" ht="25.5">
      <c r="A1017" s="109" t="s">
        <v>4392</v>
      </c>
      <c r="B1017" s="64" t="s">
        <v>528</v>
      </c>
      <c r="C1017" s="65" t="s">
        <v>11</v>
      </c>
      <c r="D1017" s="173">
        <v>1</v>
      </c>
      <c r="E1017" s="117"/>
      <c r="F1017" s="117">
        <f t="shared" si="46"/>
        <v>0</v>
      </c>
      <c r="G1017" s="117">
        <f t="shared" si="47"/>
        <v>0</v>
      </c>
    </row>
    <row r="1018" spans="1:7" ht="25.5">
      <c r="A1018" s="109" t="s">
        <v>4393</v>
      </c>
      <c r="B1018" s="64" t="s">
        <v>529</v>
      </c>
      <c r="C1018" s="65" t="s">
        <v>11</v>
      </c>
      <c r="D1018" s="173">
        <v>1</v>
      </c>
      <c r="E1018" s="117"/>
      <c r="F1018" s="117">
        <f t="shared" si="46"/>
        <v>0</v>
      </c>
      <c r="G1018" s="117">
        <f t="shared" si="47"/>
        <v>0</v>
      </c>
    </row>
    <row r="1019" spans="1:7" ht="14.25">
      <c r="A1019" s="109" t="s">
        <v>4394</v>
      </c>
      <c r="B1019" s="64" t="s">
        <v>530</v>
      </c>
      <c r="C1019" s="65" t="s">
        <v>11</v>
      </c>
      <c r="D1019" s="173">
        <v>1</v>
      </c>
      <c r="E1019" s="117"/>
      <c r="F1019" s="117">
        <f t="shared" si="46"/>
        <v>0</v>
      </c>
      <c r="G1019" s="117">
        <f t="shared" si="47"/>
        <v>0</v>
      </c>
    </row>
    <row r="1020" spans="1:7" ht="25.5">
      <c r="A1020" s="109" t="s">
        <v>4395</v>
      </c>
      <c r="B1020" s="64" t="s">
        <v>531</v>
      </c>
      <c r="C1020" s="65" t="s">
        <v>11</v>
      </c>
      <c r="D1020" s="173">
        <v>1</v>
      </c>
      <c r="E1020" s="117"/>
      <c r="F1020" s="117">
        <f t="shared" si="46"/>
        <v>0</v>
      </c>
      <c r="G1020" s="117">
        <f t="shared" si="47"/>
        <v>0</v>
      </c>
    </row>
    <row r="1021" spans="1:7" ht="25.5">
      <c r="A1021" s="109" t="s">
        <v>4396</v>
      </c>
      <c r="B1021" s="64" t="s">
        <v>532</v>
      </c>
      <c r="C1021" s="65" t="s">
        <v>11</v>
      </c>
      <c r="D1021" s="173">
        <v>1</v>
      </c>
      <c r="E1021" s="117"/>
      <c r="F1021" s="117">
        <f t="shared" si="46"/>
        <v>0</v>
      </c>
      <c r="G1021" s="117">
        <f t="shared" si="47"/>
        <v>0</v>
      </c>
    </row>
    <row r="1022" spans="1:7" ht="25.5">
      <c r="A1022" s="109" t="s">
        <v>4397</v>
      </c>
      <c r="B1022" s="64" t="s">
        <v>533</v>
      </c>
      <c r="C1022" s="65" t="s">
        <v>11</v>
      </c>
      <c r="D1022" s="173">
        <v>1</v>
      </c>
      <c r="E1022" s="117"/>
      <c r="F1022" s="117">
        <f t="shared" si="46"/>
        <v>0</v>
      </c>
      <c r="G1022" s="117">
        <f t="shared" si="47"/>
        <v>0</v>
      </c>
    </row>
    <row r="1023" spans="1:7" ht="25.5">
      <c r="A1023" s="109" t="s">
        <v>4398</v>
      </c>
      <c r="B1023" s="64" t="s">
        <v>534</v>
      </c>
      <c r="C1023" s="65" t="s">
        <v>11</v>
      </c>
      <c r="D1023" s="173">
        <v>1</v>
      </c>
      <c r="E1023" s="117"/>
      <c r="F1023" s="117">
        <f t="shared" si="46"/>
        <v>0</v>
      </c>
      <c r="G1023" s="117">
        <f t="shared" si="47"/>
        <v>0</v>
      </c>
    </row>
    <row r="1024" spans="1:7" ht="25.5">
      <c r="A1024" s="109" t="s">
        <v>4399</v>
      </c>
      <c r="B1024" s="64" t="s">
        <v>535</v>
      </c>
      <c r="C1024" s="65" t="s">
        <v>11</v>
      </c>
      <c r="D1024" s="173">
        <v>1</v>
      </c>
      <c r="E1024" s="117"/>
      <c r="F1024" s="117">
        <f t="shared" si="46"/>
        <v>0</v>
      </c>
      <c r="G1024" s="117">
        <f t="shared" si="47"/>
        <v>0</v>
      </c>
    </row>
    <row r="1025" spans="1:7" ht="14.25">
      <c r="A1025" s="109" t="s">
        <v>4400</v>
      </c>
      <c r="B1025" s="64" t="s">
        <v>536</v>
      </c>
      <c r="C1025" s="65" t="s">
        <v>11</v>
      </c>
      <c r="D1025" s="173">
        <v>1</v>
      </c>
      <c r="E1025" s="117"/>
      <c r="F1025" s="117">
        <f t="shared" si="46"/>
        <v>0</v>
      </c>
      <c r="G1025" s="117">
        <f t="shared" si="47"/>
        <v>0</v>
      </c>
    </row>
    <row r="1026" spans="1:7" ht="14.25">
      <c r="A1026" s="109" t="s">
        <v>4401</v>
      </c>
      <c r="B1026" s="64" t="s">
        <v>537</v>
      </c>
      <c r="C1026" s="65" t="s">
        <v>11</v>
      </c>
      <c r="D1026" s="173">
        <v>1</v>
      </c>
      <c r="E1026" s="117"/>
      <c r="F1026" s="117">
        <f t="shared" si="46"/>
        <v>0</v>
      </c>
      <c r="G1026" s="117">
        <f t="shared" si="47"/>
        <v>0</v>
      </c>
    </row>
    <row r="1027" spans="1:7" ht="14.25">
      <c r="A1027" s="109" t="s">
        <v>4402</v>
      </c>
      <c r="B1027" s="64" t="s">
        <v>538</v>
      </c>
      <c r="C1027" s="65" t="s">
        <v>11</v>
      </c>
      <c r="D1027" s="173">
        <v>1</v>
      </c>
      <c r="E1027" s="117"/>
      <c r="F1027" s="117">
        <f>SUM(E1027*1.2)</f>
        <v>0</v>
      </c>
      <c r="G1027" s="117">
        <f>SUM(D1027*E1027)</f>
        <v>0</v>
      </c>
    </row>
    <row r="1028" spans="1:7" ht="14.25">
      <c r="A1028" s="109" t="s">
        <v>4403</v>
      </c>
      <c r="B1028" s="64" t="s">
        <v>539</v>
      </c>
      <c r="C1028" s="65" t="s">
        <v>11</v>
      </c>
      <c r="D1028" s="173">
        <v>1</v>
      </c>
      <c r="E1028" s="117"/>
      <c r="F1028" s="117">
        <f aca="true" t="shared" si="48" ref="F1028:F1044">SUM(E1028*1.2)</f>
        <v>0</v>
      </c>
      <c r="G1028" s="117">
        <f aca="true" t="shared" si="49" ref="G1028:G1044">SUM(D1028*E1028)</f>
        <v>0</v>
      </c>
    </row>
    <row r="1029" spans="1:7" ht="14.25">
      <c r="A1029" s="109" t="s">
        <v>4404</v>
      </c>
      <c r="B1029" s="64" t="s">
        <v>540</v>
      </c>
      <c r="C1029" s="65" t="s">
        <v>11</v>
      </c>
      <c r="D1029" s="173">
        <v>1</v>
      </c>
      <c r="E1029" s="117"/>
      <c r="F1029" s="117">
        <f t="shared" si="48"/>
        <v>0</v>
      </c>
      <c r="G1029" s="117">
        <f t="shared" si="49"/>
        <v>0</v>
      </c>
    </row>
    <row r="1030" spans="1:7" ht="14.25">
      <c r="A1030" s="109" t="s">
        <v>4405</v>
      </c>
      <c r="B1030" s="64" t="s">
        <v>541</v>
      </c>
      <c r="C1030" s="65" t="s">
        <v>11</v>
      </c>
      <c r="D1030" s="173">
        <v>1</v>
      </c>
      <c r="E1030" s="117"/>
      <c r="F1030" s="117">
        <f t="shared" si="48"/>
        <v>0</v>
      </c>
      <c r="G1030" s="117">
        <f t="shared" si="49"/>
        <v>0</v>
      </c>
    </row>
    <row r="1031" spans="1:7" ht="14.25">
      <c r="A1031" s="109" t="s">
        <v>4406</v>
      </c>
      <c r="B1031" s="64" t="s">
        <v>542</v>
      </c>
      <c r="C1031" s="65" t="s">
        <v>11</v>
      </c>
      <c r="D1031" s="173">
        <v>1</v>
      </c>
      <c r="E1031" s="117"/>
      <c r="F1031" s="117">
        <f t="shared" si="48"/>
        <v>0</v>
      </c>
      <c r="G1031" s="117">
        <f t="shared" si="49"/>
        <v>0</v>
      </c>
    </row>
    <row r="1032" spans="1:7" ht="14.25">
      <c r="A1032" s="109" t="s">
        <v>4407</v>
      </c>
      <c r="B1032" s="64" t="s">
        <v>543</v>
      </c>
      <c r="C1032" s="65" t="s">
        <v>11</v>
      </c>
      <c r="D1032" s="173">
        <v>1</v>
      </c>
      <c r="E1032" s="117"/>
      <c r="F1032" s="117">
        <f t="shared" si="48"/>
        <v>0</v>
      </c>
      <c r="G1032" s="117">
        <f t="shared" si="49"/>
        <v>0</v>
      </c>
    </row>
    <row r="1033" spans="1:7" ht="14.25">
      <c r="A1033" s="109" t="s">
        <v>4408</v>
      </c>
      <c r="B1033" s="64" t="s">
        <v>544</v>
      </c>
      <c r="C1033" s="65" t="s">
        <v>11</v>
      </c>
      <c r="D1033" s="173">
        <v>1</v>
      </c>
      <c r="E1033" s="117"/>
      <c r="F1033" s="117">
        <f t="shared" si="48"/>
        <v>0</v>
      </c>
      <c r="G1033" s="117">
        <f t="shared" si="49"/>
        <v>0</v>
      </c>
    </row>
    <row r="1034" spans="1:7" ht="14.25">
      <c r="A1034" s="109" t="s">
        <v>4409</v>
      </c>
      <c r="B1034" s="64" t="s">
        <v>545</v>
      </c>
      <c r="C1034" s="65" t="s">
        <v>11</v>
      </c>
      <c r="D1034" s="173">
        <v>1</v>
      </c>
      <c r="E1034" s="117"/>
      <c r="F1034" s="117">
        <f t="shared" si="48"/>
        <v>0</v>
      </c>
      <c r="G1034" s="117">
        <f t="shared" si="49"/>
        <v>0</v>
      </c>
    </row>
    <row r="1035" spans="1:7" ht="14.25">
      <c r="A1035" s="109" t="s">
        <v>4410</v>
      </c>
      <c r="B1035" s="64" t="s">
        <v>546</v>
      </c>
      <c r="C1035" s="65" t="s">
        <v>11</v>
      </c>
      <c r="D1035" s="173">
        <v>1</v>
      </c>
      <c r="E1035" s="117"/>
      <c r="F1035" s="117">
        <f t="shared" si="48"/>
        <v>0</v>
      </c>
      <c r="G1035" s="117">
        <f t="shared" si="49"/>
        <v>0</v>
      </c>
    </row>
    <row r="1036" spans="1:7" ht="14.25">
      <c r="A1036" s="109" t="s">
        <v>4411</v>
      </c>
      <c r="B1036" s="64" t="s">
        <v>547</v>
      </c>
      <c r="C1036" s="65" t="s">
        <v>11</v>
      </c>
      <c r="D1036" s="173">
        <v>1</v>
      </c>
      <c r="E1036" s="117"/>
      <c r="F1036" s="117">
        <f t="shared" si="48"/>
        <v>0</v>
      </c>
      <c r="G1036" s="117">
        <f t="shared" si="49"/>
        <v>0</v>
      </c>
    </row>
    <row r="1037" spans="1:7" ht="14.25">
      <c r="A1037" s="109" t="s">
        <v>4412</v>
      </c>
      <c r="B1037" s="64" t="s">
        <v>548</v>
      </c>
      <c r="C1037" s="65" t="s">
        <v>11</v>
      </c>
      <c r="D1037" s="173">
        <v>1</v>
      </c>
      <c r="E1037" s="117"/>
      <c r="F1037" s="117">
        <f t="shared" si="48"/>
        <v>0</v>
      </c>
      <c r="G1037" s="117">
        <f t="shared" si="49"/>
        <v>0</v>
      </c>
    </row>
    <row r="1038" spans="1:7" ht="14.25">
      <c r="A1038" s="109" t="s">
        <v>4413</v>
      </c>
      <c r="B1038" s="64" t="s">
        <v>549</v>
      </c>
      <c r="C1038" s="65" t="s">
        <v>11</v>
      </c>
      <c r="D1038" s="173">
        <v>1</v>
      </c>
      <c r="E1038" s="117"/>
      <c r="F1038" s="117">
        <f t="shared" si="48"/>
        <v>0</v>
      </c>
      <c r="G1038" s="117">
        <f t="shared" si="49"/>
        <v>0</v>
      </c>
    </row>
    <row r="1039" spans="1:7" ht="14.25">
      <c r="A1039" s="109" t="s">
        <v>4414</v>
      </c>
      <c r="B1039" s="64" t="s">
        <v>550</v>
      </c>
      <c r="C1039" s="65" t="s">
        <v>11</v>
      </c>
      <c r="D1039" s="173">
        <v>1</v>
      </c>
      <c r="E1039" s="117"/>
      <c r="F1039" s="117">
        <f t="shared" si="48"/>
        <v>0</v>
      </c>
      <c r="G1039" s="117">
        <f t="shared" si="49"/>
        <v>0</v>
      </c>
    </row>
    <row r="1040" spans="1:7" ht="14.25">
      <c r="A1040" s="109" t="s">
        <v>4415</v>
      </c>
      <c r="B1040" s="64" t="s">
        <v>551</v>
      </c>
      <c r="C1040" s="65" t="s">
        <v>11</v>
      </c>
      <c r="D1040" s="173">
        <v>1</v>
      </c>
      <c r="E1040" s="117"/>
      <c r="F1040" s="117">
        <f t="shared" si="48"/>
        <v>0</v>
      </c>
      <c r="G1040" s="117">
        <f t="shared" si="49"/>
        <v>0</v>
      </c>
    </row>
    <row r="1041" spans="1:7" ht="14.25">
      <c r="A1041" s="109" t="s">
        <v>4416</v>
      </c>
      <c r="B1041" s="64" t="s">
        <v>552</v>
      </c>
      <c r="C1041" s="65" t="s">
        <v>11</v>
      </c>
      <c r="D1041" s="173">
        <v>1</v>
      </c>
      <c r="E1041" s="117"/>
      <c r="F1041" s="117">
        <f t="shared" si="48"/>
        <v>0</v>
      </c>
      <c r="G1041" s="117">
        <f t="shared" si="49"/>
        <v>0</v>
      </c>
    </row>
    <row r="1042" spans="1:7" ht="14.25">
      <c r="A1042" s="109" t="s">
        <v>4417</v>
      </c>
      <c r="B1042" s="64" t="s">
        <v>553</v>
      </c>
      <c r="C1042" s="65" t="s">
        <v>11</v>
      </c>
      <c r="D1042" s="173">
        <v>1</v>
      </c>
      <c r="E1042" s="117"/>
      <c r="F1042" s="117">
        <f t="shared" si="48"/>
        <v>0</v>
      </c>
      <c r="G1042" s="117">
        <f t="shared" si="49"/>
        <v>0</v>
      </c>
    </row>
    <row r="1043" spans="1:7" ht="25.5">
      <c r="A1043" s="109" t="s">
        <v>4418</v>
      </c>
      <c r="B1043" s="64" t="s">
        <v>554</v>
      </c>
      <c r="C1043" s="65" t="s">
        <v>11</v>
      </c>
      <c r="D1043" s="173">
        <v>1</v>
      </c>
      <c r="E1043" s="117"/>
      <c r="F1043" s="117">
        <f t="shared" si="48"/>
        <v>0</v>
      </c>
      <c r="G1043" s="117">
        <f t="shared" si="49"/>
        <v>0</v>
      </c>
    </row>
    <row r="1044" spans="1:7" ht="14.25">
      <c r="A1044" s="109" t="s">
        <v>4419</v>
      </c>
      <c r="B1044" s="64" t="s">
        <v>555</v>
      </c>
      <c r="C1044" s="65" t="s">
        <v>11</v>
      </c>
      <c r="D1044" s="173">
        <v>1</v>
      </c>
      <c r="E1044" s="117"/>
      <c r="F1044" s="117">
        <f t="shared" si="48"/>
        <v>0</v>
      </c>
      <c r="G1044" s="117">
        <f t="shared" si="49"/>
        <v>0</v>
      </c>
    </row>
    <row r="1045" spans="1:7" ht="25.5">
      <c r="A1045" s="109" t="s">
        <v>4420</v>
      </c>
      <c r="B1045" s="64" t="s">
        <v>556</v>
      </c>
      <c r="C1045" s="65" t="s">
        <v>11</v>
      </c>
      <c r="D1045" s="173">
        <v>1</v>
      </c>
      <c r="E1045" s="117"/>
      <c r="F1045" s="117">
        <f>SUM(E1045*1.2)</f>
        <v>0</v>
      </c>
      <c r="G1045" s="117">
        <f>SUM(D1045*E1045)</f>
        <v>0</v>
      </c>
    </row>
    <row r="1046" spans="1:7" ht="38.25">
      <c r="A1046" s="109" t="s">
        <v>4421</v>
      </c>
      <c r="B1046" s="64" t="s">
        <v>557</v>
      </c>
      <c r="C1046" s="65" t="s">
        <v>11</v>
      </c>
      <c r="D1046" s="173">
        <v>1</v>
      </c>
      <c r="E1046" s="117"/>
      <c r="F1046" s="117">
        <f aca="true" t="shared" si="50" ref="F1046:F1069">SUM(E1046*1.2)</f>
        <v>0</v>
      </c>
      <c r="G1046" s="117">
        <f aca="true" t="shared" si="51" ref="G1046:G1069">SUM(D1046*E1046)</f>
        <v>0</v>
      </c>
    </row>
    <row r="1047" spans="1:7" ht="38.25">
      <c r="A1047" s="109" t="s">
        <v>4422</v>
      </c>
      <c r="B1047" s="64" t="s">
        <v>558</v>
      </c>
      <c r="C1047" s="65" t="s">
        <v>11</v>
      </c>
      <c r="D1047" s="173">
        <v>1</v>
      </c>
      <c r="E1047" s="117"/>
      <c r="F1047" s="117">
        <f t="shared" si="50"/>
        <v>0</v>
      </c>
      <c r="G1047" s="117">
        <f t="shared" si="51"/>
        <v>0</v>
      </c>
    </row>
    <row r="1048" spans="1:7" ht="38.25">
      <c r="A1048" s="109" t="s">
        <v>4423</v>
      </c>
      <c r="B1048" s="64" t="s">
        <v>559</v>
      </c>
      <c r="C1048" s="65" t="s">
        <v>11</v>
      </c>
      <c r="D1048" s="173">
        <v>1</v>
      </c>
      <c r="E1048" s="117"/>
      <c r="F1048" s="117">
        <f t="shared" si="50"/>
        <v>0</v>
      </c>
      <c r="G1048" s="117">
        <f t="shared" si="51"/>
        <v>0</v>
      </c>
    </row>
    <row r="1049" spans="1:7" ht="25.5">
      <c r="A1049" s="109" t="s">
        <v>4424</v>
      </c>
      <c r="B1049" s="64" t="s">
        <v>560</v>
      </c>
      <c r="C1049" s="65" t="s">
        <v>11</v>
      </c>
      <c r="D1049" s="173">
        <v>1</v>
      </c>
      <c r="E1049" s="117"/>
      <c r="F1049" s="117">
        <f t="shared" si="50"/>
        <v>0</v>
      </c>
      <c r="G1049" s="117">
        <f t="shared" si="51"/>
        <v>0</v>
      </c>
    </row>
    <row r="1050" spans="1:7" ht="25.5">
      <c r="A1050" s="109" t="s">
        <v>4425</v>
      </c>
      <c r="B1050" s="64" t="s">
        <v>561</v>
      </c>
      <c r="C1050" s="65" t="s">
        <v>11</v>
      </c>
      <c r="D1050" s="173">
        <v>1</v>
      </c>
      <c r="E1050" s="117"/>
      <c r="F1050" s="117">
        <f t="shared" si="50"/>
        <v>0</v>
      </c>
      <c r="G1050" s="117">
        <f t="shared" si="51"/>
        <v>0</v>
      </c>
    </row>
    <row r="1051" spans="1:7" ht="25.5">
      <c r="A1051" s="109" t="s">
        <v>4426</v>
      </c>
      <c r="B1051" s="64" t="s">
        <v>562</v>
      </c>
      <c r="C1051" s="65" t="s">
        <v>11</v>
      </c>
      <c r="D1051" s="173">
        <v>1</v>
      </c>
      <c r="E1051" s="117"/>
      <c r="F1051" s="117">
        <f t="shared" si="50"/>
        <v>0</v>
      </c>
      <c r="G1051" s="117">
        <f t="shared" si="51"/>
        <v>0</v>
      </c>
    </row>
    <row r="1052" spans="1:7" ht="25.5">
      <c r="A1052" s="109" t="s">
        <v>4427</v>
      </c>
      <c r="B1052" s="64" t="s">
        <v>563</v>
      </c>
      <c r="C1052" s="65" t="s">
        <v>11</v>
      </c>
      <c r="D1052" s="173">
        <v>1</v>
      </c>
      <c r="E1052" s="117"/>
      <c r="F1052" s="117">
        <f t="shared" si="50"/>
        <v>0</v>
      </c>
      <c r="G1052" s="117">
        <f t="shared" si="51"/>
        <v>0</v>
      </c>
    </row>
    <row r="1053" spans="1:7" ht="25.5">
      <c r="A1053" s="109" t="s">
        <v>4428</v>
      </c>
      <c r="B1053" s="64" t="s">
        <v>564</v>
      </c>
      <c r="C1053" s="65" t="s">
        <v>11</v>
      </c>
      <c r="D1053" s="173">
        <v>1</v>
      </c>
      <c r="E1053" s="117"/>
      <c r="F1053" s="117">
        <f t="shared" si="50"/>
        <v>0</v>
      </c>
      <c r="G1053" s="117">
        <f t="shared" si="51"/>
        <v>0</v>
      </c>
    </row>
    <row r="1054" spans="1:7" ht="14.25">
      <c r="A1054" s="109" t="s">
        <v>4429</v>
      </c>
      <c r="B1054" s="64" t="s">
        <v>565</v>
      </c>
      <c r="C1054" s="65"/>
      <c r="D1054" s="173">
        <v>1</v>
      </c>
      <c r="E1054" s="117"/>
      <c r="F1054" s="117">
        <f t="shared" si="50"/>
        <v>0</v>
      </c>
      <c r="G1054" s="117">
        <f t="shared" si="51"/>
        <v>0</v>
      </c>
    </row>
    <row r="1055" spans="1:7" ht="14.25">
      <c r="A1055" s="109" t="s">
        <v>4430</v>
      </c>
      <c r="B1055" s="64" t="s">
        <v>566</v>
      </c>
      <c r="C1055" s="65" t="s">
        <v>11</v>
      </c>
      <c r="D1055" s="173">
        <v>1</v>
      </c>
      <c r="E1055" s="117"/>
      <c r="F1055" s="117">
        <f t="shared" si="50"/>
        <v>0</v>
      </c>
      <c r="G1055" s="117">
        <f t="shared" si="51"/>
        <v>0</v>
      </c>
    </row>
    <row r="1056" spans="1:7" ht="25.5">
      <c r="A1056" s="109" t="s">
        <v>4431</v>
      </c>
      <c r="B1056" s="64" t="s">
        <v>621</v>
      </c>
      <c r="C1056" s="65" t="s">
        <v>11</v>
      </c>
      <c r="D1056" s="173">
        <v>1</v>
      </c>
      <c r="E1056" s="117"/>
      <c r="F1056" s="117">
        <f t="shared" si="50"/>
        <v>0</v>
      </c>
      <c r="G1056" s="117">
        <f t="shared" si="51"/>
        <v>0</v>
      </c>
    </row>
    <row r="1057" spans="1:7" ht="14.25">
      <c r="A1057" s="109" t="s">
        <v>4432</v>
      </c>
      <c r="B1057" s="64" t="s">
        <v>567</v>
      </c>
      <c r="C1057" s="65" t="s">
        <v>11</v>
      </c>
      <c r="D1057" s="173">
        <v>1</v>
      </c>
      <c r="E1057" s="117"/>
      <c r="F1057" s="117">
        <f t="shared" si="50"/>
        <v>0</v>
      </c>
      <c r="G1057" s="117">
        <f t="shared" si="51"/>
        <v>0</v>
      </c>
    </row>
    <row r="1058" spans="1:7" ht="14.25">
      <c r="A1058" s="109" t="s">
        <v>4433</v>
      </c>
      <c r="B1058" s="64" t="s">
        <v>568</v>
      </c>
      <c r="C1058" s="65" t="s">
        <v>11</v>
      </c>
      <c r="D1058" s="173">
        <v>1</v>
      </c>
      <c r="E1058" s="117"/>
      <c r="F1058" s="117">
        <f t="shared" si="50"/>
        <v>0</v>
      </c>
      <c r="G1058" s="117">
        <f t="shared" si="51"/>
        <v>0</v>
      </c>
    </row>
    <row r="1059" spans="1:7" ht="14.25">
      <c r="A1059" s="109" t="s">
        <v>4434</v>
      </c>
      <c r="B1059" s="64" t="s">
        <v>569</v>
      </c>
      <c r="C1059" s="65" t="s">
        <v>11</v>
      </c>
      <c r="D1059" s="173">
        <v>1</v>
      </c>
      <c r="E1059" s="117"/>
      <c r="F1059" s="117">
        <f t="shared" si="50"/>
        <v>0</v>
      </c>
      <c r="G1059" s="117">
        <f t="shared" si="51"/>
        <v>0</v>
      </c>
    </row>
    <row r="1060" spans="1:7" ht="25.5">
      <c r="A1060" s="109" t="s">
        <v>4435</v>
      </c>
      <c r="B1060" s="64" t="s">
        <v>570</v>
      </c>
      <c r="C1060" s="65" t="s">
        <v>11</v>
      </c>
      <c r="D1060" s="173">
        <v>1</v>
      </c>
      <c r="E1060" s="117"/>
      <c r="F1060" s="117">
        <f t="shared" si="50"/>
        <v>0</v>
      </c>
      <c r="G1060" s="117">
        <f t="shared" si="51"/>
        <v>0</v>
      </c>
    </row>
    <row r="1061" spans="1:7" ht="14.25">
      <c r="A1061" s="109" t="s">
        <v>4436</v>
      </c>
      <c r="B1061" s="64" t="s">
        <v>571</v>
      </c>
      <c r="C1061" s="65" t="s">
        <v>11</v>
      </c>
      <c r="D1061" s="173">
        <v>1</v>
      </c>
      <c r="E1061" s="117"/>
      <c r="F1061" s="117">
        <f t="shared" si="50"/>
        <v>0</v>
      </c>
      <c r="G1061" s="117">
        <f t="shared" si="51"/>
        <v>0</v>
      </c>
    </row>
    <row r="1062" spans="1:7" ht="14.25">
      <c r="A1062" s="109" t="s">
        <v>4437</v>
      </c>
      <c r="B1062" s="64" t="s">
        <v>572</v>
      </c>
      <c r="C1062" s="65" t="s">
        <v>11</v>
      </c>
      <c r="D1062" s="173">
        <v>1</v>
      </c>
      <c r="E1062" s="117"/>
      <c r="F1062" s="117">
        <f t="shared" si="50"/>
        <v>0</v>
      </c>
      <c r="G1062" s="117">
        <f t="shared" si="51"/>
        <v>0</v>
      </c>
    </row>
    <row r="1063" spans="1:7" ht="25.5">
      <c r="A1063" s="109" t="s">
        <v>4438</v>
      </c>
      <c r="B1063" s="64" t="s">
        <v>573</v>
      </c>
      <c r="C1063" s="65" t="s">
        <v>11</v>
      </c>
      <c r="D1063" s="173">
        <v>1</v>
      </c>
      <c r="E1063" s="117"/>
      <c r="F1063" s="117">
        <f t="shared" si="50"/>
        <v>0</v>
      </c>
      <c r="G1063" s="117">
        <f t="shared" si="51"/>
        <v>0</v>
      </c>
    </row>
    <row r="1064" spans="1:7" ht="25.5">
      <c r="A1064" s="109" t="s">
        <v>4439</v>
      </c>
      <c r="B1064" s="64" t="s">
        <v>574</v>
      </c>
      <c r="C1064" s="65" t="s">
        <v>11</v>
      </c>
      <c r="D1064" s="173">
        <v>1</v>
      </c>
      <c r="E1064" s="117"/>
      <c r="F1064" s="117">
        <f t="shared" si="50"/>
        <v>0</v>
      </c>
      <c r="G1064" s="117">
        <f t="shared" si="51"/>
        <v>0</v>
      </c>
    </row>
    <row r="1065" spans="1:7" ht="14.25">
      <c r="A1065" s="109" t="s">
        <v>4440</v>
      </c>
      <c r="B1065" s="64" t="s">
        <v>575</v>
      </c>
      <c r="C1065" s="65"/>
      <c r="D1065" s="173">
        <v>1</v>
      </c>
      <c r="E1065" s="117"/>
      <c r="F1065" s="117">
        <f t="shared" si="50"/>
        <v>0</v>
      </c>
      <c r="G1065" s="117">
        <f t="shared" si="51"/>
        <v>0</v>
      </c>
    </row>
    <row r="1066" spans="1:7" ht="14.25">
      <c r="A1066" s="109" t="s">
        <v>4441</v>
      </c>
      <c r="B1066" s="64" t="s">
        <v>576</v>
      </c>
      <c r="C1066" s="65" t="s">
        <v>11</v>
      </c>
      <c r="D1066" s="173">
        <v>1</v>
      </c>
      <c r="E1066" s="117"/>
      <c r="F1066" s="117">
        <f t="shared" si="50"/>
        <v>0</v>
      </c>
      <c r="G1066" s="117">
        <f t="shared" si="51"/>
        <v>0</v>
      </c>
    </row>
    <row r="1067" spans="1:7" ht="14.25">
      <c r="A1067" s="109" t="s">
        <v>4442</v>
      </c>
      <c r="B1067" s="64" t="s">
        <v>577</v>
      </c>
      <c r="C1067" s="65" t="s">
        <v>11</v>
      </c>
      <c r="D1067" s="173">
        <v>1</v>
      </c>
      <c r="E1067" s="117"/>
      <c r="F1067" s="117">
        <f t="shared" si="50"/>
        <v>0</v>
      </c>
      <c r="G1067" s="117">
        <f t="shared" si="51"/>
        <v>0</v>
      </c>
    </row>
    <row r="1068" spans="1:7" ht="25.5">
      <c r="A1068" s="109" t="s">
        <v>4443</v>
      </c>
      <c r="B1068" s="64" t="s">
        <v>578</v>
      </c>
      <c r="C1068" s="65" t="s">
        <v>11</v>
      </c>
      <c r="D1068" s="173">
        <v>1</v>
      </c>
      <c r="E1068" s="117"/>
      <c r="F1068" s="117">
        <f t="shared" si="50"/>
        <v>0</v>
      </c>
      <c r="G1068" s="117">
        <f t="shared" si="51"/>
        <v>0</v>
      </c>
    </row>
    <row r="1069" spans="1:7" ht="14.25">
      <c r="A1069" s="109" t="s">
        <v>4444</v>
      </c>
      <c r="B1069" s="64" t="s">
        <v>579</v>
      </c>
      <c r="C1069" s="65" t="s">
        <v>11</v>
      </c>
      <c r="D1069" s="173">
        <v>1</v>
      </c>
      <c r="E1069" s="117"/>
      <c r="F1069" s="117">
        <f t="shared" si="50"/>
        <v>0</v>
      </c>
      <c r="G1069" s="117">
        <f t="shared" si="51"/>
        <v>0</v>
      </c>
    </row>
    <row r="1070" spans="1:7" ht="14.25">
      <c r="A1070" s="109" t="s">
        <v>4445</v>
      </c>
      <c r="B1070" s="64" t="s">
        <v>580</v>
      </c>
      <c r="C1070" s="65" t="s">
        <v>11</v>
      </c>
      <c r="D1070" s="173">
        <v>1</v>
      </c>
      <c r="E1070" s="117"/>
      <c r="F1070" s="117">
        <f>SUM(E1070*1.2)</f>
        <v>0</v>
      </c>
      <c r="G1070" s="117">
        <f>SUM(D1070*E1070)</f>
        <v>0</v>
      </c>
    </row>
    <row r="1071" spans="1:7" ht="14.25">
      <c r="A1071" s="109" t="s">
        <v>4446</v>
      </c>
      <c r="B1071" s="64" t="s">
        <v>581</v>
      </c>
      <c r="C1071" s="65" t="s">
        <v>11</v>
      </c>
      <c r="D1071" s="173">
        <v>1</v>
      </c>
      <c r="E1071" s="117"/>
      <c r="F1071" s="117">
        <f aca="true" t="shared" si="52" ref="F1071:F1089">SUM(E1071*1.2)</f>
        <v>0</v>
      </c>
      <c r="G1071" s="117">
        <f aca="true" t="shared" si="53" ref="G1071:G1089">SUM(D1071*E1071)</f>
        <v>0</v>
      </c>
    </row>
    <row r="1072" spans="1:7" ht="25.5">
      <c r="A1072" s="109" t="s">
        <v>4447</v>
      </c>
      <c r="B1072" s="64" t="s">
        <v>582</v>
      </c>
      <c r="C1072" s="65" t="s">
        <v>11</v>
      </c>
      <c r="D1072" s="173">
        <v>1</v>
      </c>
      <c r="E1072" s="117"/>
      <c r="F1072" s="117">
        <f t="shared" si="52"/>
        <v>0</v>
      </c>
      <c r="G1072" s="117">
        <f t="shared" si="53"/>
        <v>0</v>
      </c>
    </row>
    <row r="1073" spans="1:7" ht="14.25">
      <c r="A1073" s="109" t="s">
        <v>4448</v>
      </c>
      <c r="B1073" s="64" t="s">
        <v>583</v>
      </c>
      <c r="C1073" s="65" t="s">
        <v>11</v>
      </c>
      <c r="D1073" s="173">
        <v>1</v>
      </c>
      <c r="E1073" s="117"/>
      <c r="F1073" s="117">
        <f t="shared" si="52"/>
        <v>0</v>
      </c>
      <c r="G1073" s="117">
        <f t="shared" si="53"/>
        <v>0</v>
      </c>
    </row>
    <row r="1074" spans="1:7" ht="14.25">
      <c r="A1074" s="109" t="s">
        <v>4449</v>
      </c>
      <c r="B1074" s="64" t="s">
        <v>584</v>
      </c>
      <c r="C1074" s="65" t="s">
        <v>11</v>
      </c>
      <c r="D1074" s="173">
        <v>1</v>
      </c>
      <c r="E1074" s="117"/>
      <c r="F1074" s="117">
        <f t="shared" si="52"/>
        <v>0</v>
      </c>
      <c r="G1074" s="117">
        <f t="shared" si="53"/>
        <v>0</v>
      </c>
    </row>
    <row r="1075" spans="1:7" ht="14.25">
      <c r="A1075" s="109" t="s">
        <v>4450</v>
      </c>
      <c r="B1075" s="64" t="s">
        <v>585</v>
      </c>
      <c r="C1075" s="65" t="s">
        <v>11</v>
      </c>
      <c r="D1075" s="173">
        <v>1</v>
      </c>
      <c r="E1075" s="117"/>
      <c r="F1075" s="117">
        <f t="shared" si="52"/>
        <v>0</v>
      </c>
      <c r="G1075" s="117">
        <f t="shared" si="53"/>
        <v>0</v>
      </c>
    </row>
    <row r="1076" spans="1:7" ht="14.25">
      <c r="A1076" s="109" t="s">
        <v>4451</v>
      </c>
      <c r="B1076" s="64" t="s">
        <v>586</v>
      </c>
      <c r="C1076" s="65" t="s">
        <v>11</v>
      </c>
      <c r="D1076" s="173">
        <v>1</v>
      </c>
      <c r="E1076" s="117"/>
      <c r="F1076" s="117">
        <f t="shared" si="52"/>
        <v>0</v>
      </c>
      <c r="G1076" s="117">
        <f t="shared" si="53"/>
        <v>0</v>
      </c>
    </row>
    <row r="1077" spans="1:7" ht="14.25">
      <c r="A1077" s="109" t="s">
        <v>4452</v>
      </c>
      <c r="B1077" s="64" t="s">
        <v>587</v>
      </c>
      <c r="C1077" s="65" t="s">
        <v>11</v>
      </c>
      <c r="D1077" s="173">
        <v>1</v>
      </c>
      <c r="E1077" s="117"/>
      <c r="F1077" s="117">
        <f t="shared" si="52"/>
        <v>0</v>
      </c>
      <c r="G1077" s="117">
        <f t="shared" si="53"/>
        <v>0</v>
      </c>
    </row>
    <row r="1078" spans="1:7" ht="14.25">
      <c r="A1078" s="109" t="s">
        <v>4453</v>
      </c>
      <c r="B1078" s="64" t="s">
        <v>588</v>
      </c>
      <c r="C1078" s="65" t="s">
        <v>11</v>
      </c>
      <c r="D1078" s="173">
        <v>1</v>
      </c>
      <c r="E1078" s="117"/>
      <c r="F1078" s="117">
        <f t="shared" si="52"/>
        <v>0</v>
      </c>
      <c r="G1078" s="117">
        <f t="shared" si="53"/>
        <v>0</v>
      </c>
    </row>
    <row r="1079" spans="1:7" ht="14.25">
      <c r="A1079" s="109" t="s">
        <v>4454</v>
      </c>
      <c r="B1079" s="64" t="s">
        <v>589</v>
      </c>
      <c r="C1079" s="65" t="s">
        <v>11</v>
      </c>
      <c r="D1079" s="173">
        <v>1</v>
      </c>
      <c r="E1079" s="117"/>
      <c r="F1079" s="117">
        <f t="shared" si="52"/>
        <v>0</v>
      </c>
      <c r="G1079" s="117">
        <f t="shared" si="53"/>
        <v>0</v>
      </c>
    </row>
    <row r="1080" spans="1:7" ht="25.5">
      <c r="A1080" s="109" t="s">
        <v>4455</v>
      </c>
      <c r="B1080" s="64" t="s">
        <v>590</v>
      </c>
      <c r="C1080" s="65" t="s">
        <v>11</v>
      </c>
      <c r="D1080" s="173">
        <v>1</v>
      </c>
      <c r="E1080" s="117"/>
      <c r="F1080" s="117">
        <f t="shared" si="52"/>
        <v>0</v>
      </c>
      <c r="G1080" s="117">
        <f t="shared" si="53"/>
        <v>0</v>
      </c>
    </row>
    <row r="1081" spans="1:7" ht="25.5">
      <c r="A1081" s="109" t="s">
        <v>4456</v>
      </c>
      <c r="B1081" s="64" t="s">
        <v>591</v>
      </c>
      <c r="C1081" s="65" t="s">
        <v>11</v>
      </c>
      <c r="D1081" s="173">
        <v>1</v>
      </c>
      <c r="E1081" s="117"/>
      <c r="F1081" s="117">
        <f t="shared" si="52"/>
        <v>0</v>
      </c>
      <c r="G1081" s="117">
        <f t="shared" si="53"/>
        <v>0</v>
      </c>
    </row>
    <row r="1082" spans="1:7" ht="25.5">
      <c r="A1082" s="109" t="s">
        <v>4457</v>
      </c>
      <c r="B1082" s="64" t="s">
        <v>592</v>
      </c>
      <c r="C1082" s="65" t="s">
        <v>11</v>
      </c>
      <c r="D1082" s="173">
        <v>1</v>
      </c>
      <c r="E1082" s="117"/>
      <c r="F1082" s="117">
        <f t="shared" si="52"/>
        <v>0</v>
      </c>
      <c r="G1082" s="117">
        <f t="shared" si="53"/>
        <v>0</v>
      </c>
    </row>
    <row r="1083" spans="1:7" ht="25.5">
      <c r="A1083" s="109" t="s">
        <v>4458</v>
      </c>
      <c r="B1083" s="64" t="s">
        <v>593</v>
      </c>
      <c r="C1083" s="65" t="s">
        <v>11</v>
      </c>
      <c r="D1083" s="173">
        <v>1</v>
      </c>
      <c r="E1083" s="117"/>
      <c r="F1083" s="117">
        <f t="shared" si="52"/>
        <v>0</v>
      </c>
      <c r="G1083" s="117">
        <f t="shared" si="53"/>
        <v>0</v>
      </c>
    </row>
    <row r="1084" spans="1:7" ht="25.5">
      <c r="A1084" s="109" t="s">
        <v>4459</v>
      </c>
      <c r="B1084" s="64" t="s">
        <v>594</v>
      </c>
      <c r="C1084" s="65" t="s">
        <v>11</v>
      </c>
      <c r="D1084" s="173">
        <v>1</v>
      </c>
      <c r="E1084" s="117"/>
      <c r="F1084" s="117">
        <f t="shared" si="52"/>
        <v>0</v>
      </c>
      <c r="G1084" s="117">
        <f t="shared" si="53"/>
        <v>0</v>
      </c>
    </row>
    <row r="1085" spans="1:7" ht="25.5">
      <c r="A1085" s="109" t="s">
        <v>4460</v>
      </c>
      <c r="B1085" s="64" t="s">
        <v>595</v>
      </c>
      <c r="C1085" s="65" t="s">
        <v>11</v>
      </c>
      <c r="D1085" s="173">
        <v>1</v>
      </c>
      <c r="E1085" s="117"/>
      <c r="F1085" s="117">
        <f t="shared" si="52"/>
        <v>0</v>
      </c>
      <c r="G1085" s="117">
        <f t="shared" si="53"/>
        <v>0</v>
      </c>
    </row>
    <row r="1086" spans="1:7" ht="14.25">
      <c r="A1086" s="109" t="s">
        <v>4461</v>
      </c>
      <c r="B1086" s="64" t="s">
        <v>596</v>
      </c>
      <c r="C1086" s="65" t="s">
        <v>11</v>
      </c>
      <c r="D1086" s="173">
        <v>1</v>
      </c>
      <c r="E1086" s="117"/>
      <c r="F1086" s="117">
        <f t="shared" si="52"/>
        <v>0</v>
      </c>
      <c r="G1086" s="117">
        <f t="shared" si="53"/>
        <v>0</v>
      </c>
    </row>
    <row r="1087" spans="1:7" ht="14.25">
      <c r="A1087" s="109" t="s">
        <v>4462</v>
      </c>
      <c r="B1087" s="64" t="s">
        <v>597</v>
      </c>
      <c r="C1087" s="65" t="s">
        <v>11</v>
      </c>
      <c r="D1087" s="173">
        <v>1</v>
      </c>
      <c r="E1087" s="117"/>
      <c r="F1087" s="117">
        <f t="shared" si="52"/>
        <v>0</v>
      </c>
      <c r="G1087" s="117">
        <f t="shared" si="53"/>
        <v>0</v>
      </c>
    </row>
    <row r="1088" spans="1:7" ht="14.25">
      <c r="A1088" s="109" t="s">
        <v>4463</v>
      </c>
      <c r="B1088" s="64" t="s">
        <v>598</v>
      </c>
      <c r="C1088" s="65" t="s">
        <v>11</v>
      </c>
      <c r="D1088" s="173">
        <v>1</v>
      </c>
      <c r="E1088" s="117"/>
      <c r="F1088" s="117">
        <f t="shared" si="52"/>
        <v>0</v>
      </c>
      <c r="G1088" s="117">
        <f t="shared" si="53"/>
        <v>0</v>
      </c>
    </row>
    <row r="1089" spans="1:7" ht="26.25" thickBot="1">
      <c r="A1089" s="109" t="s">
        <v>4464</v>
      </c>
      <c r="B1089" s="64" t="s">
        <v>599</v>
      </c>
      <c r="C1089" s="65" t="s">
        <v>11</v>
      </c>
      <c r="D1089" s="173">
        <v>1</v>
      </c>
      <c r="E1089" s="117"/>
      <c r="F1089" s="117">
        <f t="shared" si="52"/>
        <v>0</v>
      </c>
      <c r="G1089" s="117">
        <f t="shared" si="53"/>
        <v>0</v>
      </c>
    </row>
    <row r="1090" spans="3:7" ht="15" thickBot="1">
      <c r="C1090" s="184"/>
      <c r="D1090" s="184"/>
      <c r="E1090" s="239" t="s">
        <v>1251</v>
      </c>
      <c r="F1090" s="239"/>
      <c r="G1090" s="156">
        <f>SUM(G722:G1089)</f>
        <v>0</v>
      </c>
    </row>
    <row r="1091" spans="3:7" ht="15" thickBot="1">
      <c r="C1091" s="184"/>
      <c r="D1091" s="184"/>
      <c r="E1091" s="239" t="s">
        <v>1252</v>
      </c>
      <c r="F1091" s="239"/>
      <c r="G1091" s="156">
        <f>SUM(G1090*0.2)</f>
        <v>0</v>
      </c>
    </row>
    <row r="1092" spans="3:7" ht="15" thickBot="1">
      <c r="C1092" s="184"/>
      <c r="D1092" s="184"/>
      <c r="E1092" s="239" t="s">
        <v>1253</v>
      </c>
      <c r="F1092" s="239"/>
      <c r="G1092" s="156">
        <f>SUM(G1090:G1091)</f>
        <v>0</v>
      </c>
    </row>
    <row r="1095" spans="5:7" ht="16.5" thickBot="1">
      <c r="E1095" s="248" t="s">
        <v>4878</v>
      </c>
      <c r="F1095" s="248"/>
      <c r="G1095" s="248"/>
    </row>
    <row r="1096" spans="5:7" ht="21" customHeight="1" thickBot="1">
      <c r="E1096" s="249" t="s">
        <v>4885</v>
      </c>
      <c r="F1096" s="249"/>
      <c r="G1096" s="213">
        <f>G1090+G716+G557+G215</f>
        <v>0</v>
      </c>
    </row>
    <row r="1097" spans="5:7" ht="21" customHeight="1" thickBot="1">
      <c r="E1097" s="249" t="s">
        <v>4886</v>
      </c>
      <c r="F1097" s="249"/>
      <c r="G1097" s="213">
        <f>G1091+G717+G558+G216</f>
        <v>0</v>
      </c>
    </row>
    <row r="1098" spans="5:7" ht="21" customHeight="1" thickBot="1">
      <c r="E1098" s="249" t="s">
        <v>4887</v>
      </c>
      <c r="F1098" s="249"/>
      <c r="G1098" s="213">
        <f>G1092+G718+G559+G217</f>
        <v>0</v>
      </c>
    </row>
  </sheetData>
  <sheetProtection/>
  <protectedRanges>
    <protectedRange password="CBE5" sqref="E2:G2" name="Zaglavlje_3_1"/>
    <protectedRange password="CBE5" sqref="B288:C288" name="Kolone_5"/>
    <protectedRange password="CBE5" sqref="B297:C297" name="Kolone_1_2"/>
    <protectedRange password="CBE5" sqref="B238:C238" name="Kolone_2_1"/>
    <protectedRange password="CBE5" sqref="B252:C252" name="Kolone_1_1_1"/>
    <protectedRange password="CBE5" sqref="B415:C421" name="Kolone_3_2"/>
    <protectedRange password="CBE5" sqref="B426:C432" name="Kolone_3_1_1"/>
    <protectedRange password="CBE5" sqref="B436:C450" name="Kolone_4_1"/>
    <protectedRange password="CBE5" sqref="E220:G220" name="Zaglavlje_2_1"/>
    <protectedRange password="CBE5" sqref="D219" name="Zaglavlje_3"/>
    <protectedRange password="CBE5" sqref="B814:C814" name="Kolone_5_1"/>
    <protectedRange password="CBE5" sqref="B757:C757" name="Kolone_1_1"/>
    <protectedRange password="CBE5" sqref="B815:C817" name="Kolone_2_1_1"/>
    <protectedRange password="CBE5" sqref="B929:C935" name="Kolone_3_2_1"/>
    <protectedRange password="CBE5" sqref="B939:C945" name="Kolone_3_1_1_1"/>
    <protectedRange password="CBE5" sqref="B949:C963" name="Kolone_4_1_1"/>
    <protectedRange password="CBE5" sqref="E721:G721" name="Zaglavlje_2"/>
    <protectedRange password="CBE5" sqref="D720" name="Zaglavlje_3_2"/>
  </protectedRanges>
  <mergeCells count="20">
    <mergeCell ref="E1097:F1097"/>
    <mergeCell ref="E1098:F1098"/>
    <mergeCell ref="B1:C1"/>
    <mergeCell ref="B219:C219"/>
    <mergeCell ref="E716:F716"/>
    <mergeCell ref="E717:F717"/>
    <mergeCell ref="E718:F718"/>
    <mergeCell ref="E557:F557"/>
    <mergeCell ref="E1090:F1090"/>
    <mergeCell ref="E1091:F1091"/>
    <mergeCell ref="E1092:F1092"/>
    <mergeCell ref="B561:C561"/>
    <mergeCell ref="E1095:G1095"/>
    <mergeCell ref="E1096:F1096"/>
    <mergeCell ref="E215:F215"/>
    <mergeCell ref="E216:F216"/>
    <mergeCell ref="E217:F217"/>
    <mergeCell ref="E558:F558"/>
    <mergeCell ref="E559:F559"/>
    <mergeCell ref="B720:C720"/>
  </mergeCells>
  <printOptions/>
  <pageMargins left="0.25" right="0.25" top="0.25" bottom="0.25" header="0.3" footer="0.3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102"/>
  <sheetViews>
    <sheetView zoomScaleSheetLayoutView="100" workbookViewId="0" topLeftCell="A1">
      <selection activeCell="K3" sqref="K3"/>
    </sheetView>
  </sheetViews>
  <sheetFormatPr defaultColWidth="9.00390625" defaultRowHeight="14.25"/>
  <cols>
    <col min="1" max="1" width="5.625" style="94" customWidth="1"/>
    <col min="2" max="2" width="48.875" style="1" customWidth="1"/>
    <col min="3" max="3" width="6.625" style="94" customWidth="1"/>
    <col min="4" max="4" width="5.50390625" style="6" hidden="1" customWidth="1"/>
    <col min="5" max="5" width="9.00390625" style="51" customWidth="1"/>
    <col min="6" max="6" width="9.125" style="51" customWidth="1"/>
    <col min="7" max="11" width="9.00390625" style="51" customWidth="1"/>
    <col min="12" max="12" width="11.875" style="51" customWidth="1"/>
    <col min="13" max="17" width="12.25390625" style="6" hidden="1" customWidth="1"/>
    <col min="18" max="16384" width="9.00390625" style="1" customWidth="1"/>
  </cols>
  <sheetData>
    <row r="1" spans="1:17" ht="34.5" thickBot="1">
      <c r="A1" s="31" t="s">
        <v>820</v>
      </c>
      <c r="B1" s="32" t="s">
        <v>1176</v>
      </c>
      <c r="C1" s="31" t="s">
        <v>821</v>
      </c>
      <c r="D1" s="33" t="s">
        <v>8</v>
      </c>
      <c r="E1" s="255" t="s">
        <v>936</v>
      </c>
      <c r="F1" s="255"/>
      <c r="G1" s="255"/>
      <c r="H1" s="255"/>
      <c r="I1" s="255"/>
      <c r="J1" s="255"/>
      <c r="K1" s="255"/>
      <c r="L1" s="255"/>
      <c r="M1" s="45" t="s">
        <v>245</v>
      </c>
      <c r="N1" s="8" t="s">
        <v>246</v>
      </c>
      <c r="O1" s="8" t="s">
        <v>247</v>
      </c>
      <c r="P1" s="8" t="s">
        <v>248</v>
      </c>
      <c r="Q1" s="9" t="s">
        <v>249</v>
      </c>
    </row>
    <row r="2" spans="1:17" ht="26.25" thickBot="1">
      <c r="A2" s="34" t="s">
        <v>0</v>
      </c>
      <c r="B2" s="34" t="s">
        <v>1</v>
      </c>
      <c r="C2" s="34" t="s">
        <v>2</v>
      </c>
      <c r="D2" s="35" t="s">
        <v>4</v>
      </c>
      <c r="E2" s="19" t="s">
        <v>937</v>
      </c>
      <c r="F2" s="20" t="s">
        <v>938</v>
      </c>
      <c r="G2" s="21" t="s">
        <v>939</v>
      </c>
      <c r="H2" s="22" t="s">
        <v>940</v>
      </c>
      <c r="I2" s="23" t="s">
        <v>941</v>
      </c>
      <c r="J2" s="24" t="s">
        <v>942</v>
      </c>
      <c r="K2" s="25" t="s">
        <v>943</v>
      </c>
      <c r="L2" s="63" t="s">
        <v>936</v>
      </c>
      <c r="M2" s="46" t="s">
        <v>5</v>
      </c>
      <c r="N2" s="2" t="s">
        <v>3</v>
      </c>
      <c r="O2" s="2" t="s">
        <v>250</v>
      </c>
      <c r="P2" s="7" t="s">
        <v>251</v>
      </c>
      <c r="Q2" s="3" t="s">
        <v>252</v>
      </c>
    </row>
    <row r="3" spans="1:17" ht="15.75" customHeight="1">
      <c r="A3" s="44">
        <v>1</v>
      </c>
      <c r="B3" s="40" t="s">
        <v>822</v>
      </c>
      <c r="C3" s="37" t="s">
        <v>823</v>
      </c>
      <c r="D3" s="38">
        <v>1</v>
      </c>
      <c r="E3" s="39"/>
      <c r="F3" s="54"/>
      <c r="G3" s="55">
        <v>1</v>
      </c>
      <c r="H3" s="56">
        <v>1</v>
      </c>
      <c r="I3" s="57"/>
      <c r="J3" s="58"/>
      <c r="K3" s="59"/>
      <c r="L3" s="71">
        <f aca="true" t="shared" si="0" ref="L3:L34">SUM(E3:K3)</f>
        <v>2</v>
      </c>
      <c r="M3" s="47">
        <v>0</v>
      </c>
      <c r="N3" s="17">
        <f aca="true" t="shared" si="1" ref="N3:N34">M3*1.2</f>
        <v>0</v>
      </c>
      <c r="O3" s="11">
        <v>0</v>
      </c>
      <c r="P3" s="17">
        <f aca="true" t="shared" si="2" ref="P3:P34">O3*1.2</f>
        <v>0</v>
      </c>
      <c r="Q3" s="12">
        <f aca="true" t="shared" si="3" ref="Q3:Q34">$D3*(M3+O3)</f>
        <v>0</v>
      </c>
    </row>
    <row r="4" spans="1:17" ht="15.75" customHeight="1">
      <c r="A4" s="44">
        <v>2</v>
      </c>
      <c r="B4" s="40" t="s">
        <v>824</v>
      </c>
      <c r="C4" s="37" t="s">
        <v>823</v>
      </c>
      <c r="D4" s="38">
        <v>1</v>
      </c>
      <c r="E4" s="39"/>
      <c r="F4" s="54"/>
      <c r="G4" s="55">
        <v>1</v>
      </c>
      <c r="H4" s="56">
        <v>1</v>
      </c>
      <c r="I4" s="57"/>
      <c r="J4" s="58"/>
      <c r="K4" s="59"/>
      <c r="L4" s="71">
        <f t="shared" si="0"/>
        <v>2</v>
      </c>
      <c r="M4" s="47">
        <v>0</v>
      </c>
      <c r="N4" s="17">
        <f t="shared" si="1"/>
        <v>0</v>
      </c>
      <c r="O4" s="11">
        <v>0</v>
      </c>
      <c r="P4" s="17">
        <f t="shared" si="2"/>
        <v>0</v>
      </c>
      <c r="Q4" s="12">
        <f t="shared" si="3"/>
        <v>0</v>
      </c>
    </row>
    <row r="5" spans="1:17" ht="15.75" customHeight="1">
      <c r="A5" s="44">
        <v>3</v>
      </c>
      <c r="B5" s="40" t="s">
        <v>825</v>
      </c>
      <c r="C5" s="37" t="s">
        <v>823</v>
      </c>
      <c r="D5" s="38">
        <v>1</v>
      </c>
      <c r="E5" s="39"/>
      <c r="F5" s="54"/>
      <c r="G5" s="55">
        <v>1</v>
      </c>
      <c r="H5" s="56">
        <v>1</v>
      </c>
      <c r="I5" s="57"/>
      <c r="J5" s="58"/>
      <c r="K5" s="59"/>
      <c r="L5" s="71">
        <f t="shared" si="0"/>
        <v>2</v>
      </c>
      <c r="M5" s="47">
        <v>0</v>
      </c>
      <c r="N5" s="17">
        <f t="shared" si="1"/>
        <v>0</v>
      </c>
      <c r="O5" s="11">
        <v>0</v>
      </c>
      <c r="P5" s="17">
        <f t="shared" si="2"/>
        <v>0</v>
      </c>
      <c r="Q5" s="12">
        <f t="shared" si="3"/>
        <v>0</v>
      </c>
    </row>
    <row r="6" spans="1:17" ht="15.75" customHeight="1">
      <c r="A6" s="44">
        <v>4</v>
      </c>
      <c r="B6" s="40" t="s">
        <v>826</v>
      </c>
      <c r="C6" s="37" t="s">
        <v>823</v>
      </c>
      <c r="D6" s="38">
        <v>1</v>
      </c>
      <c r="E6" s="39"/>
      <c r="F6" s="54"/>
      <c r="G6" s="55">
        <v>1</v>
      </c>
      <c r="H6" s="56">
        <v>1</v>
      </c>
      <c r="I6" s="57"/>
      <c r="J6" s="58"/>
      <c r="K6" s="59"/>
      <c r="L6" s="71">
        <f t="shared" si="0"/>
        <v>2</v>
      </c>
      <c r="M6" s="47">
        <v>0</v>
      </c>
      <c r="N6" s="17">
        <f t="shared" si="1"/>
        <v>0</v>
      </c>
      <c r="O6" s="11">
        <v>0</v>
      </c>
      <c r="P6" s="17">
        <f t="shared" si="2"/>
        <v>0</v>
      </c>
      <c r="Q6" s="12">
        <f t="shared" si="3"/>
        <v>0</v>
      </c>
    </row>
    <row r="7" spans="1:17" ht="15.75" customHeight="1">
      <c r="A7" s="44">
        <v>5</v>
      </c>
      <c r="B7" s="40" t="s">
        <v>827</v>
      </c>
      <c r="C7" s="37" t="s">
        <v>823</v>
      </c>
      <c r="D7" s="38">
        <v>1</v>
      </c>
      <c r="E7" s="39"/>
      <c r="F7" s="54"/>
      <c r="G7" s="55">
        <v>1</v>
      </c>
      <c r="H7" s="56">
        <v>1</v>
      </c>
      <c r="I7" s="57"/>
      <c r="J7" s="58"/>
      <c r="K7" s="59"/>
      <c r="L7" s="71">
        <f t="shared" si="0"/>
        <v>2</v>
      </c>
      <c r="M7" s="47">
        <v>0</v>
      </c>
      <c r="N7" s="17">
        <f t="shared" si="1"/>
        <v>0</v>
      </c>
      <c r="O7" s="11">
        <v>0</v>
      </c>
      <c r="P7" s="17">
        <f t="shared" si="2"/>
        <v>0</v>
      </c>
      <c r="Q7" s="12">
        <f t="shared" si="3"/>
        <v>0</v>
      </c>
    </row>
    <row r="8" spans="1:17" ht="15.75" customHeight="1">
      <c r="A8" s="44">
        <v>6</v>
      </c>
      <c r="B8" s="40" t="s">
        <v>828</v>
      </c>
      <c r="C8" s="37" t="s">
        <v>823</v>
      </c>
      <c r="D8" s="38">
        <v>1</v>
      </c>
      <c r="E8" s="39"/>
      <c r="F8" s="54"/>
      <c r="G8" s="55">
        <v>1</v>
      </c>
      <c r="H8" s="56">
        <v>1</v>
      </c>
      <c r="I8" s="57"/>
      <c r="J8" s="58"/>
      <c r="K8" s="59"/>
      <c r="L8" s="71">
        <f t="shared" si="0"/>
        <v>2</v>
      </c>
      <c r="M8" s="47">
        <v>0</v>
      </c>
      <c r="N8" s="17">
        <f t="shared" si="1"/>
        <v>0</v>
      </c>
      <c r="O8" s="11">
        <v>0</v>
      </c>
      <c r="P8" s="17">
        <f t="shared" si="2"/>
        <v>0</v>
      </c>
      <c r="Q8" s="12">
        <f t="shared" si="3"/>
        <v>0</v>
      </c>
    </row>
    <row r="9" spans="1:17" ht="15.75" customHeight="1">
      <c r="A9" s="44">
        <v>7</v>
      </c>
      <c r="B9" s="40" t="s">
        <v>829</v>
      </c>
      <c r="C9" s="37" t="s">
        <v>823</v>
      </c>
      <c r="D9" s="38">
        <v>1</v>
      </c>
      <c r="E9" s="39"/>
      <c r="F9" s="54"/>
      <c r="G9" s="55">
        <v>1</v>
      </c>
      <c r="H9" s="56">
        <v>1</v>
      </c>
      <c r="I9" s="57"/>
      <c r="J9" s="58"/>
      <c r="K9" s="59"/>
      <c r="L9" s="71">
        <f t="shared" si="0"/>
        <v>2</v>
      </c>
      <c r="M9" s="47">
        <v>0</v>
      </c>
      <c r="N9" s="17">
        <f t="shared" si="1"/>
        <v>0</v>
      </c>
      <c r="O9" s="11">
        <v>0</v>
      </c>
      <c r="P9" s="17">
        <f t="shared" si="2"/>
        <v>0</v>
      </c>
      <c r="Q9" s="12">
        <f t="shared" si="3"/>
        <v>0</v>
      </c>
    </row>
    <row r="10" spans="1:17" ht="15.75" customHeight="1">
      <c r="A10" s="44">
        <v>8</v>
      </c>
      <c r="B10" s="40" t="s">
        <v>830</v>
      </c>
      <c r="C10" s="37" t="s">
        <v>823</v>
      </c>
      <c r="D10" s="38">
        <v>1</v>
      </c>
      <c r="E10" s="39"/>
      <c r="F10" s="54"/>
      <c r="G10" s="55">
        <v>1</v>
      </c>
      <c r="H10" s="56">
        <v>1</v>
      </c>
      <c r="I10" s="57"/>
      <c r="J10" s="58"/>
      <c r="K10" s="59"/>
      <c r="L10" s="71">
        <f t="shared" si="0"/>
        <v>2</v>
      </c>
      <c r="M10" s="47">
        <v>0</v>
      </c>
      <c r="N10" s="17">
        <f t="shared" si="1"/>
        <v>0</v>
      </c>
      <c r="O10" s="11">
        <v>0</v>
      </c>
      <c r="P10" s="17">
        <f t="shared" si="2"/>
        <v>0</v>
      </c>
      <c r="Q10" s="12">
        <f t="shared" si="3"/>
        <v>0</v>
      </c>
    </row>
    <row r="11" spans="1:17" ht="15.75" customHeight="1">
      <c r="A11" s="44">
        <v>9</v>
      </c>
      <c r="B11" s="40" t="s">
        <v>831</v>
      </c>
      <c r="C11" s="37" t="s">
        <v>823</v>
      </c>
      <c r="D11" s="38">
        <v>1</v>
      </c>
      <c r="E11" s="39"/>
      <c r="F11" s="54"/>
      <c r="G11" s="55">
        <v>1</v>
      </c>
      <c r="H11" s="56">
        <v>1</v>
      </c>
      <c r="I11" s="57"/>
      <c r="J11" s="58"/>
      <c r="K11" s="59"/>
      <c r="L11" s="71">
        <f t="shared" si="0"/>
        <v>2</v>
      </c>
      <c r="M11" s="47">
        <v>0</v>
      </c>
      <c r="N11" s="17">
        <f t="shared" si="1"/>
        <v>0</v>
      </c>
      <c r="O11" s="11">
        <v>0</v>
      </c>
      <c r="P11" s="17">
        <f t="shared" si="2"/>
        <v>0</v>
      </c>
      <c r="Q11" s="12">
        <f t="shared" si="3"/>
        <v>0</v>
      </c>
    </row>
    <row r="12" spans="1:17" ht="15.75" customHeight="1">
      <c r="A12" s="44">
        <v>10</v>
      </c>
      <c r="B12" s="40" t="s">
        <v>832</v>
      </c>
      <c r="C12" s="37" t="s">
        <v>823</v>
      </c>
      <c r="D12" s="38">
        <v>1</v>
      </c>
      <c r="E12" s="39"/>
      <c r="F12" s="54"/>
      <c r="G12" s="55">
        <v>1</v>
      </c>
      <c r="H12" s="56">
        <v>1</v>
      </c>
      <c r="I12" s="57"/>
      <c r="J12" s="58"/>
      <c r="K12" s="59"/>
      <c r="L12" s="71">
        <f t="shared" si="0"/>
        <v>2</v>
      </c>
      <c r="M12" s="47">
        <v>0</v>
      </c>
      <c r="N12" s="17">
        <f t="shared" si="1"/>
        <v>0</v>
      </c>
      <c r="O12" s="11">
        <v>0</v>
      </c>
      <c r="P12" s="17">
        <f t="shared" si="2"/>
        <v>0</v>
      </c>
      <c r="Q12" s="12">
        <f t="shared" si="3"/>
        <v>0</v>
      </c>
    </row>
    <row r="13" spans="1:17" ht="15.75" customHeight="1">
      <c r="A13" s="44">
        <v>11</v>
      </c>
      <c r="B13" s="40" t="s">
        <v>833</v>
      </c>
      <c r="C13" s="37" t="s">
        <v>823</v>
      </c>
      <c r="D13" s="38">
        <v>1</v>
      </c>
      <c r="E13" s="39"/>
      <c r="F13" s="54"/>
      <c r="G13" s="55">
        <v>1</v>
      </c>
      <c r="H13" s="56">
        <v>1</v>
      </c>
      <c r="I13" s="57"/>
      <c r="J13" s="58"/>
      <c r="K13" s="59"/>
      <c r="L13" s="71">
        <f t="shared" si="0"/>
        <v>2</v>
      </c>
      <c r="M13" s="47">
        <v>0</v>
      </c>
      <c r="N13" s="17">
        <f t="shared" si="1"/>
        <v>0</v>
      </c>
      <c r="O13" s="11">
        <v>0</v>
      </c>
      <c r="P13" s="17">
        <f t="shared" si="2"/>
        <v>0</v>
      </c>
      <c r="Q13" s="12">
        <f t="shared" si="3"/>
        <v>0</v>
      </c>
    </row>
    <row r="14" spans="1:17" ht="15.75" customHeight="1">
      <c r="A14" s="44">
        <v>12</v>
      </c>
      <c r="B14" s="40" t="s">
        <v>915</v>
      </c>
      <c r="C14" s="37" t="s">
        <v>834</v>
      </c>
      <c r="D14" s="38">
        <v>1</v>
      </c>
      <c r="E14" s="39"/>
      <c r="F14" s="54"/>
      <c r="G14" s="55">
        <v>1</v>
      </c>
      <c r="H14" s="56">
        <v>1</v>
      </c>
      <c r="I14" s="57"/>
      <c r="J14" s="58"/>
      <c r="K14" s="59"/>
      <c r="L14" s="71">
        <f t="shared" si="0"/>
        <v>2</v>
      </c>
      <c r="M14" s="47">
        <v>0</v>
      </c>
      <c r="N14" s="17">
        <f t="shared" si="1"/>
        <v>0</v>
      </c>
      <c r="O14" s="11">
        <v>0</v>
      </c>
      <c r="P14" s="17">
        <f t="shared" si="2"/>
        <v>0</v>
      </c>
      <c r="Q14" s="12">
        <f t="shared" si="3"/>
        <v>0</v>
      </c>
    </row>
    <row r="15" spans="1:17" ht="15.75" customHeight="1">
      <c r="A15" s="44">
        <v>13</v>
      </c>
      <c r="B15" s="40" t="s">
        <v>835</v>
      </c>
      <c r="C15" s="37" t="s">
        <v>823</v>
      </c>
      <c r="D15" s="38">
        <v>1</v>
      </c>
      <c r="E15" s="39"/>
      <c r="F15" s="54"/>
      <c r="G15" s="55">
        <v>1</v>
      </c>
      <c r="H15" s="56">
        <v>1</v>
      </c>
      <c r="I15" s="57"/>
      <c r="J15" s="58"/>
      <c r="K15" s="59"/>
      <c r="L15" s="71">
        <f t="shared" si="0"/>
        <v>2</v>
      </c>
      <c r="M15" s="47">
        <v>0</v>
      </c>
      <c r="N15" s="17">
        <f t="shared" si="1"/>
        <v>0</v>
      </c>
      <c r="O15" s="11">
        <v>0</v>
      </c>
      <c r="P15" s="17">
        <f t="shared" si="2"/>
        <v>0</v>
      </c>
      <c r="Q15" s="12">
        <f t="shared" si="3"/>
        <v>0</v>
      </c>
    </row>
    <row r="16" spans="1:17" ht="15.75" customHeight="1">
      <c r="A16" s="44">
        <v>14</v>
      </c>
      <c r="B16" s="40" t="s">
        <v>836</v>
      </c>
      <c r="C16" s="37" t="s">
        <v>823</v>
      </c>
      <c r="D16" s="38">
        <v>1</v>
      </c>
      <c r="E16" s="39"/>
      <c r="F16" s="54"/>
      <c r="G16" s="55">
        <v>1</v>
      </c>
      <c r="H16" s="56">
        <v>1</v>
      </c>
      <c r="I16" s="57"/>
      <c r="J16" s="58"/>
      <c r="K16" s="59"/>
      <c r="L16" s="71">
        <f t="shared" si="0"/>
        <v>2</v>
      </c>
      <c r="M16" s="47">
        <v>0</v>
      </c>
      <c r="N16" s="17">
        <f t="shared" si="1"/>
        <v>0</v>
      </c>
      <c r="O16" s="11">
        <v>0</v>
      </c>
      <c r="P16" s="17">
        <f t="shared" si="2"/>
        <v>0</v>
      </c>
      <c r="Q16" s="12">
        <f t="shared" si="3"/>
        <v>0</v>
      </c>
    </row>
    <row r="17" spans="1:17" ht="15.75" customHeight="1">
      <c r="A17" s="44">
        <v>15</v>
      </c>
      <c r="B17" s="40" t="s">
        <v>837</v>
      </c>
      <c r="C17" s="37" t="s">
        <v>823</v>
      </c>
      <c r="D17" s="38">
        <v>1</v>
      </c>
      <c r="E17" s="39"/>
      <c r="F17" s="54"/>
      <c r="G17" s="55">
        <v>1</v>
      </c>
      <c r="H17" s="56">
        <v>1</v>
      </c>
      <c r="I17" s="57"/>
      <c r="J17" s="58"/>
      <c r="K17" s="59"/>
      <c r="L17" s="71">
        <f t="shared" si="0"/>
        <v>2</v>
      </c>
      <c r="M17" s="47">
        <v>0</v>
      </c>
      <c r="N17" s="17">
        <f t="shared" si="1"/>
        <v>0</v>
      </c>
      <c r="O17" s="11">
        <v>0</v>
      </c>
      <c r="P17" s="17">
        <f t="shared" si="2"/>
        <v>0</v>
      </c>
      <c r="Q17" s="12">
        <f t="shared" si="3"/>
        <v>0</v>
      </c>
    </row>
    <row r="18" spans="1:17" ht="15.75" customHeight="1">
      <c r="A18" s="44">
        <v>16</v>
      </c>
      <c r="B18" s="40" t="s">
        <v>838</v>
      </c>
      <c r="C18" s="37" t="s">
        <v>823</v>
      </c>
      <c r="D18" s="38">
        <v>1</v>
      </c>
      <c r="E18" s="39"/>
      <c r="F18" s="54"/>
      <c r="G18" s="55">
        <v>1</v>
      </c>
      <c r="H18" s="56">
        <v>1</v>
      </c>
      <c r="I18" s="57"/>
      <c r="J18" s="58"/>
      <c r="K18" s="59"/>
      <c r="L18" s="71">
        <f t="shared" si="0"/>
        <v>2</v>
      </c>
      <c r="M18" s="47">
        <v>0</v>
      </c>
      <c r="N18" s="17">
        <f t="shared" si="1"/>
        <v>0</v>
      </c>
      <c r="O18" s="11">
        <v>0</v>
      </c>
      <c r="P18" s="17">
        <f t="shared" si="2"/>
        <v>0</v>
      </c>
      <c r="Q18" s="12">
        <f t="shared" si="3"/>
        <v>0</v>
      </c>
    </row>
    <row r="19" spans="1:17" ht="15.75" customHeight="1">
      <c r="A19" s="44">
        <v>17</v>
      </c>
      <c r="B19" s="40" t="s">
        <v>839</v>
      </c>
      <c r="C19" s="37" t="s">
        <v>823</v>
      </c>
      <c r="D19" s="38">
        <v>1</v>
      </c>
      <c r="E19" s="39"/>
      <c r="F19" s="54"/>
      <c r="G19" s="55">
        <v>1</v>
      </c>
      <c r="H19" s="56">
        <v>1</v>
      </c>
      <c r="I19" s="57"/>
      <c r="J19" s="58"/>
      <c r="K19" s="59"/>
      <c r="L19" s="71">
        <f t="shared" si="0"/>
        <v>2</v>
      </c>
      <c r="M19" s="47">
        <v>0</v>
      </c>
      <c r="N19" s="17">
        <f t="shared" si="1"/>
        <v>0</v>
      </c>
      <c r="O19" s="11">
        <v>0</v>
      </c>
      <c r="P19" s="17">
        <f t="shared" si="2"/>
        <v>0</v>
      </c>
      <c r="Q19" s="12">
        <f t="shared" si="3"/>
        <v>0</v>
      </c>
    </row>
    <row r="20" spans="1:17" ht="15.75" customHeight="1">
      <c r="A20" s="44">
        <v>18</v>
      </c>
      <c r="B20" s="40" t="s">
        <v>840</v>
      </c>
      <c r="C20" s="37" t="s">
        <v>823</v>
      </c>
      <c r="D20" s="38">
        <v>1</v>
      </c>
      <c r="E20" s="39"/>
      <c r="F20" s="54"/>
      <c r="G20" s="55">
        <v>1</v>
      </c>
      <c r="H20" s="56">
        <v>1</v>
      </c>
      <c r="I20" s="57"/>
      <c r="J20" s="58"/>
      <c r="K20" s="59"/>
      <c r="L20" s="71">
        <f t="shared" si="0"/>
        <v>2</v>
      </c>
      <c r="M20" s="47">
        <v>0</v>
      </c>
      <c r="N20" s="17">
        <f t="shared" si="1"/>
        <v>0</v>
      </c>
      <c r="O20" s="11">
        <v>0</v>
      </c>
      <c r="P20" s="17">
        <f t="shared" si="2"/>
        <v>0</v>
      </c>
      <c r="Q20" s="12">
        <f t="shared" si="3"/>
        <v>0</v>
      </c>
    </row>
    <row r="21" spans="1:17" ht="15.75" customHeight="1">
      <c r="A21" s="44">
        <v>19</v>
      </c>
      <c r="B21" s="40" t="s">
        <v>841</v>
      </c>
      <c r="C21" s="37" t="s">
        <v>823</v>
      </c>
      <c r="D21" s="38">
        <v>1</v>
      </c>
      <c r="E21" s="39"/>
      <c r="F21" s="54"/>
      <c r="G21" s="55">
        <v>1</v>
      </c>
      <c r="H21" s="56">
        <v>1</v>
      </c>
      <c r="I21" s="57"/>
      <c r="J21" s="58"/>
      <c r="K21" s="59"/>
      <c r="L21" s="71">
        <f t="shared" si="0"/>
        <v>2</v>
      </c>
      <c r="M21" s="47">
        <v>0</v>
      </c>
      <c r="N21" s="17">
        <f t="shared" si="1"/>
        <v>0</v>
      </c>
      <c r="O21" s="11">
        <v>0</v>
      </c>
      <c r="P21" s="17">
        <f t="shared" si="2"/>
        <v>0</v>
      </c>
      <c r="Q21" s="12">
        <f t="shared" si="3"/>
        <v>0</v>
      </c>
    </row>
    <row r="22" spans="1:17" ht="15.75" customHeight="1">
      <c r="A22" s="44">
        <v>20</v>
      </c>
      <c r="B22" s="40" t="s">
        <v>842</v>
      </c>
      <c r="C22" s="37" t="s">
        <v>823</v>
      </c>
      <c r="D22" s="38">
        <v>1</v>
      </c>
      <c r="E22" s="39"/>
      <c r="F22" s="54"/>
      <c r="G22" s="55">
        <v>1</v>
      </c>
      <c r="H22" s="56">
        <v>1</v>
      </c>
      <c r="I22" s="57"/>
      <c r="J22" s="58"/>
      <c r="K22" s="59"/>
      <c r="L22" s="71">
        <f t="shared" si="0"/>
        <v>2</v>
      </c>
      <c r="M22" s="47">
        <v>0</v>
      </c>
      <c r="N22" s="17">
        <f t="shared" si="1"/>
        <v>0</v>
      </c>
      <c r="O22" s="11">
        <v>0</v>
      </c>
      <c r="P22" s="17">
        <f t="shared" si="2"/>
        <v>0</v>
      </c>
      <c r="Q22" s="12">
        <f t="shared" si="3"/>
        <v>0</v>
      </c>
    </row>
    <row r="23" spans="1:17" ht="15.75" customHeight="1">
      <c r="A23" s="44">
        <v>21</v>
      </c>
      <c r="B23" s="40" t="s">
        <v>843</v>
      </c>
      <c r="C23" s="37" t="s">
        <v>823</v>
      </c>
      <c r="D23" s="38">
        <v>1</v>
      </c>
      <c r="E23" s="39"/>
      <c r="F23" s="54"/>
      <c r="G23" s="55">
        <v>1</v>
      </c>
      <c r="H23" s="56">
        <v>1</v>
      </c>
      <c r="I23" s="57"/>
      <c r="J23" s="58"/>
      <c r="K23" s="59"/>
      <c r="L23" s="71">
        <f t="shared" si="0"/>
        <v>2</v>
      </c>
      <c r="M23" s="47">
        <v>0</v>
      </c>
      <c r="N23" s="17">
        <f t="shared" si="1"/>
        <v>0</v>
      </c>
      <c r="O23" s="11">
        <v>0</v>
      </c>
      <c r="P23" s="17">
        <f t="shared" si="2"/>
        <v>0</v>
      </c>
      <c r="Q23" s="12">
        <f t="shared" si="3"/>
        <v>0</v>
      </c>
    </row>
    <row r="24" spans="1:17" ht="15.75" customHeight="1">
      <c r="A24" s="44">
        <v>22</v>
      </c>
      <c r="B24" s="40" t="s">
        <v>844</v>
      </c>
      <c r="C24" s="37" t="s">
        <v>823</v>
      </c>
      <c r="D24" s="38">
        <v>1</v>
      </c>
      <c r="E24" s="39"/>
      <c r="F24" s="54"/>
      <c r="G24" s="55">
        <v>1</v>
      </c>
      <c r="H24" s="56">
        <v>1</v>
      </c>
      <c r="I24" s="57"/>
      <c r="J24" s="58"/>
      <c r="K24" s="59"/>
      <c r="L24" s="71">
        <f t="shared" si="0"/>
        <v>2</v>
      </c>
      <c r="M24" s="47">
        <v>0</v>
      </c>
      <c r="N24" s="17">
        <f t="shared" si="1"/>
        <v>0</v>
      </c>
      <c r="O24" s="11">
        <v>0</v>
      </c>
      <c r="P24" s="17">
        <f t="shared" si="2"/>
        <v>0</v>
      </c>
      <c r="Q24" s="12">
        <f t="shared" si="3"/>
        <v>0</v>
      </c>
    </row>
    <row r="25" spans="1:17" ht="15.75" customHeight="1">
      <c r="A25" s="44">
        <v>23</v>
      </c>
      <c r="B25" s="40" t="s">
        <v>845</v>
      </c>
      <c r="C25" s="37" t="s">
        <v>823</v>
      </c>
      <c r="D25" s="38">
        <v>1</v>
      </c>
      <c r="E25" s="39"/>
      <c r="F25" s="54"/>
      <c r="G25" s="55">
        <v>1</v>
      </c>
      <c r="H25" s="56">
        <v>1</v>
      </c>
      <c r="I25" s="57"/>
      <c r="J25" s="58"/>
      <c r="K25" s="59"/>
      <c r="L25" s="71">
        <f t="shared" si="0"/>
        <v>2</v>
      </c>
      <c r="M25" s="47">
        <v>0</v>
      </c>
      <c r="N25" s="17">
        <f t="shared" si="1"/>
        <v>0</v>
      </c>
      <c r="O25" s="11">
        <v>0</v>
      </c>
      <c r="P25" s="17">
        <f t="shared" si="2"/>
        <v>0</v>
      </c>
      <c r="Q25" s="12">
        <f t="shared" si="3"/>
        <v>0</v>
      </c>
    </row>
    <row r="26" spans="1:17" ht="15.75" customHeight="1">
      <c r="A26" s="44">
        <v>24</v>
      </c>
      <c r="B26" s="40" t="s">
        <v>846</v>
      </c>
      <c r="C26" s="37" t="s">
        <v>823</v>
      </c>
      <c r="D26" s="38">
        <v>1</v>
      </c>
      <c r="E26" s="39"/>
      <c r="F26" s="54"/>
      <c r="G26" s="55">
        <v>1</v>
      </c>
      <c r="H26" s="56">
        <v>1</v>
      </c>
      <c r="I26" s="57"/>
      <c r="J26" s="58"/>
      <c r="K26" s="59"/>
      <c r="L26" s="71">
        <f t="shared" si="0"/>
        <v>2</v>
      </c>
      <c r="M26" s="47">
        <v>0</v>
      </c>
      <c r="N26" s="17">
        <f t="shared" si="1"/>
        <v>0</v>
      </c>
      <c r="O26" s="11">
        <v>0</v>
      </c>
      <c r="P26" s="17">
        <f t="shared" si="2"/>
        <v>0</v>
      </c>
      <c r="Q26" s="12">
        <f t="shared" si="3"/>
        <v>0</v>
      </c>
    </row>
    <row r="27" spans="1:17" ht="15.75" customHeight="1">
      <c r="A27" s="44">
        <v>25</v>
      </c>
      <c r="B27" s="40" t="s">
        <v>847</v>
      </c>
      <c r="C27" s="37" t="s">
        <v>823</v>
      </c>
      <c r="D27" s="38">
        <v>1</v>
      </c>
      <c r="E27" s="39"/>
      <c r="F27" s="54"/>
      <c r="G27" s="55">
        <v>1</v>
      </c>
      <c r="H27" s="56">
        <v>1</v>
      </c>
      <c r="I27" s="57"/>
      <c r="J27" s="58"/>
      <c r="K27" s="59"/>
      <c r="L27" s="71">
        <f t="shared" si="0"/>
        <v>2</v>
      </c>
      <c r="M27" s="47">
        <v>0</v>
      </c>
      <c r="N27" s="17">
        <f t="shared" si="1"/>
        <v>0</v>
      </c>
      <c r="O27" s="11">
        <v>0</v>
      </c>
      <c r="P27" s="17">
        <f t="shared" si="2"/>
        <v>0</v>
      </c>
      <c r="Q27" s="12">
        <f t="shared" si="3"/>
        <v>0</v>
      </c>
    </row>
    <row r="28" spans="1:17" ht="15.75" customHeight="1">
      <c r="A28" s="44">
        <v>26</v>
      </c>
      <c r="B28" s="40" t="s">
        <v>848</v>
      </c>
      <c r="C28" s="37" t="s">
        <v>823</v>
      </c>
      <c r="D28" s="38">
        <v>1</v>
      </c>
      <c r="E28" s="39"/>
      <c r="F28" s="54"/>
      <c r="G28" s="55">
        <v>1</v>
      </c>
      <c r="H28" s="56">
        <v>1</v>
      </c>
      <c r="I28" s="57"/>
      <c r="J28" s="58"/>
      <c r="K28" s="59"/>
      <c r="L28" s="71">
        <f t="shared" si="0"/>
        <v>2</v>
      </c>
      <c r="M28" s="47">
        <v>0</v>
      </c>
      <c r="N28" s="17">
        <f t="shared" si="1"/>
        <v>0</v>
      </c>
      <c r="O28" s="11">
        <v>0</v>
      </c>
      <c r="P28" s="17">
        <f t="shared" si="2"/>
        <v>0</v>
      </c>
      <c r="Q28" s="12">
        <f t="shared" si="3"/>
        <v>0</v>
      </c>
    </row>
    <row r="29" spans="1:17" ht="15.75" customHeight="1">
      <c r="A29" s="44">
        <v>27</v>
      </c>
      <c r="B29" s="40" t="s">
        <v>849</v>
      </c>
      <c r="C29" s="37" t="s">
        <v>823</v>
      </c>
      <c r="D29" s="38">
        <v>1</v>
      </c>
      <c r="E29" s="39"/>
      <c r="F29" s="54"/>
      <c r="G29" s="55">
        <v>1</v>
      </c>
      <c r="H29" s="56">
        <v>1</v>
      </c>
      <c r="I29" s="57"/>
      <c r="J29" s="58"/>
      <c r="K29" s="59"/>
      <c r="L29" s="71">
        <f t="shared" si="0"/>
        <v>2</v>
      </c>
      <c r="M29" s="47">
        <v>0</v>
      </c>
      <c r="N29" s="17">
        <f t="shared" si="1"/>
        <v>0</v>
      </c>
      <c r="O29" s="11">
        <v>0</v>
      </c>
      <c r="P29" s="17">
        <f t="shared" si="2"/>
        <v>0</v>
      </c>
      <c r="Q29" s="12">
        <f t="shared" si="3"/>
        <v>0</v>
      </c>
    </row>
    <row r="30" spans="1:17" ht="15.75" customHeight="1">
      <c r="A30" s="44">
        <v>28</v>
      </c>
      <c r="B30" s="42" t="s">
        <v>850</v>
      </c>
      <c r="C30" s="37" t="s">
        <v>823</v>
      </c>
      <c r="D30" s="38">
        <v>1</v>
      </c>
      <c r="E30" s="39"/>
      <c r="F30" s="54"/>
      <c r="G30" s="55">
        <v>1</v>
      </c>
      <c r="H30" s="56">
        <v>1</v>
      </c>
      <c r="I30" s="57"/>
      <c r="J30" s="58"/>
      <c r="K30" s="59"/>
      <c r="L30" s="71">
        <f t="shared" si="0"/>
        <v>2</v>
      </c>
      <c r="M30" s="47">
        <v>0</v>
      </c>
      <c r="N30" s="17">
        <f t="shared" si="1"/>
        <v>0</v>
      </c>
      <c r="O30" s="11">
        <v>0</v>
      </c>
      <c r="P30" s="17">
        <f t="shared" si="2"/>
        <v>0</v>
      </c>
      <c r="Q30" s="12">
        <f t="shared" si="3"/>
        <v>0</v>
      </c>
    </row>
    <row r="31" spans="1:17" ht="15.75" customHeight="1">
      <c r="A31" s="44">
        <v>29</v>
      </c>
      <c r="B31" s="40" t="s">
        <v>851</v>
      </c>
      <c r="C31" s="37" t="s">
        <v>823</v>
      </c>
      <c r="D31" s="38">
        <v>1</v>
      </c>
      <c r="E31" s="39"/>
      <c r="F31" s="54"/>
      <c r="G31" s="55">
        <v>1</v>
      </c>
      <c r="H31" s="56">
        <v>1</v>
      </c>
      <c r="I31" s="57"/>
      <c r="J31" s="58"/>
      <c r="K31" s="59"/>
      <c r="L31" s="71">
        <f t="shared" si="0"/>
        <v>2</v>
      </c>
      <c r="M31" s="47">
        <v>0</v>
      </c>
      <c r="N31" s="17">
        <f t="shared" si="1"/>
        <v>0</v>
      </c>
      <c r="O31" s="11">
        <v>0</v>
      </c>
      <c r="P31" s="17">
        <f t="shared" si="2"/>
        <v>0</v>
      </c>
      <c r="Q31" s="12">
        <f t="shared" si="3"/>
        <v>0</v>
      </c>
    </row>
    <row r="32" spans="1:17" ht="15.75" customHeight="1">
      <c r="A32" s="44">
        <v>30</v>
      </c>
      <c r="B32" s="40" t="s">
        <v>852</v>
      </c>
      <c r="C32" s="37" t="s">
        <v>456</v>
      </c>
      <c r="D32" s="38">
        <v>1</v>
      </c>
      <c r="E32" s="39"/>
      <c r="F32" s="54"/>
      <c r="G32" s="55">
        <v>1</v>
      </c>
      <c r="H32" s="56">
        <v>1</v>
      </c>
      <c r="I32" s="57"/>
      <c r="J32" s="58"/>
      <c r="K32" s="59"/>
      <c r="L32" s="71">
        <f t="shared" si="0"/>
        <v>2</v>
      </c>
      <c r="M32" s="47">
        <v>0</v>
      </c>
      <c r="N32" s="17">
        <f t="shared" si="1"/>
        <v>0</v>
      </c>
      <c r="O32" s="11">
        <v>0</v>
      </c>
      <c r="P32" s="17">
        <f t="shared" si="2"/>
        <v>0</v>
      </c>
      <c r="Q32" s="12">
        <f t="shared" si="3"/>
        <v>0</v>
      </c>
    </row>
    <row r="33" spans="1:17" ht="15.75" customHeight="1">
      <c r="A33" s="44">
        <v>31</v>
      </c>
      <c r="B33" s="40" t="s">
        <v>853</v>
      </c>
      <c r="C33" s="37" t="s">
        <v>823</v>
      </c>
      <c r="D33" s="38">
        <v>1</v>
      </c>
      <c r="E33" s="39"/>
      <c r="F33" s="54"/>
      <c r="G33" s="55">
        <v>1</v>
      </c>
      <c r="H33" s="56">
        <v>1</v>
      </c>
      <c r="I33" s="57"/>
      <c r="J33" s="58"/>
      <c r="K33" s="59"/>
      <c r="L33" s="71">
        <f t="shared" si="0"/>
        <v>2</v>
      </c>
      <c r="M33" s="47">
        <v>0</v>
      </c>
      <c r="N33" s="17">
        <f t="shared" si="1"/>
        <v>0</v>
      </c>
      <c r="O33" s="11">
        <v>0</v>
      </c>
      <c r="P33" s="17">
        <f t="shared" si="2"/>
        <v>0</v>
      </c>
      <c r="Q33" s="12">
        <f t="shared" si="3"/>
        <v>0</v>
      </c>
    </row>
    <row r="34" spans="1:17" ht="15.75" customHeight="1">
      <c r="A34" s="44">
        <v>32</v>
      </c>
      <c r="B34" s="40" t="s">
        <v>854</v>
      </c>
      <c r="C34" s="37" t="s">
        <v>823</v>
      </c>
      <c r="D34" s="38">
        <v>1</v>
      </c>
      <c r="E34" s="39"/>
      <c r="F34" s="54"/>
      <c r="G34" s="55">
        <v>1</v>
      </c>
      <c r="H34" s="56">
        <v>1</v>
      </c>
      <c r="I34" s="57"/>
      <c r="J34" s="58"/>
      <c r="K34" s="59"/>
      <c r="L34" s="71">
        <f t="shared" si="0"/>
        <v>2</v>
      </c>
      <c r="M34" s="47">
        <v>0</v>
      </c>
      <c r="N34" s="17">
        <f t="shared" si="1"/>
        <v>0</v>
      </c>
      <c r="O34" s="11">
        <v>0</v>
      </c>
      <c r="P34" s="17">
        <f t="shared" si="2"/>
        <v>0</v>
      </c>
      <c r="Q34" s="12">
        <f t="shared" si="3"/>
        <v>0</v>
      </c>
    </row>
    <row r="35" spans="1:17" ht="15.75" customHeight="1">
      <c r="A35" s="44">
        <v>33</v>
      </c>
      <c r="B35" s="40" t="s">
        <v>855</v>
      </c>
      <c r="C35" s="37" t="s">
        <v>823</v>
      </c>
      <c r="D35" s="38">
        <v>1</v>
      </c>
      <c r="E35" s="39"/>
      <c r="F35" s="54"/>
      <c r="G35" s="55">
        <v>1</v>
      </c>
      <c r="H35" s="56">
        <v>1</v>
      </c>
      <c r="I35" s="57"/>
      <c r="J35" s="58"/>
      <c r="K35" s="59"/>
      <c r="L35" s="71">
        <f aca="true" t="shared" si="4" ref="L35:L66">SUM(E35:K35)</f>
        <v>2</v>
      </c>
      <c r="M35" s="47">
        <v>0</v>
      </c>
      <c r="N35" s="17">
        <f aca="true" t="shared" si="5" ref="N35:N66">M35*1.2</f>
        <v>0</v>
      </c>
      <c r="O35" s="11">
        <v>0</v>
      </c>
      <c r="P35" s="17">
        <f aca="true" t="shared" si="6" ref="P35:P66">O35*1.2</f>
        <v>0</v>
      </c>
      <c r="Q35" s="12">
        <f aca="true" t="shared" si="7" ref="Q35:Q66">$D35*(M35+O35)</f>
        <v>0</v>
      </c>
    </row>
    <row r="36" spans="1:17" ht="15.75" customHeight="1">
      <c r="A36" s="44">
        <v>34</v>
      </c>
      <c r="B36" s="40" t="s">
        <v>856</v>
      </c>
      <c r="C36" s="37" t="s">
        <v>823</v>
      </c>
      <c r="D36" s="38">
        <v>1</v>
      </c>
      <c r="E36" s="39"/>
      <c r="F36" s="54"/>
      <c r="G36" s="55">
        <v>1</v>
      </c>
      <c r="H36" s="56">
        <v>1</v>
      </c>
      <c r="I36" s="57"/>
      <c r="J36" s="58"/>
      <c r="K36" s="59"/>
      <c r="L36" s="71">
        <f t="shared" si="4"/>
        <v>2</v>
      </c>
      <c r="M36" s="47">
        <v>0</v>
      </c>
      <c r="N36" s="17">
        <f t="shared" si="5"/>
        <v>0</v>
      </c>
      <c r="O36" s="11">
        <v>0</v>
      </c>
      <c r="P36" s="17">
        <f t="shared" si="6"/>
        <v>0</v>
      </c>
      <c r="Q36" s="12">
        <f t="shared" si="7"/>
        <v>0</v>
      </c>
    </row>
    <row r="37" spans="1:17" ht="15.75" customHeight="1">
      <c r="A37" s="44">
        <v>35</v>
      </c>
      <c r="B37" s="40" t="s">
        <v>857</v>
      </c>
      <c r="C37" s="37" t="s">
        <v>823</v>
      </c>
      <c r="D37" s="38">
        <v>1</v>
      </c>
      <c r="E37" s="39"/>
      <c r="F37" s="54"/>
      <c r="G37" s="55">
        <v>1</v>
      </c>
      <c r="H37" s="56">
        <v>1</v>
      </c>
      <c r="I37" s="57"/>
      <c r="J37" s="58"/>
      <c r="K37" s="59"/>
      <c r="L37" s="71">
        <f t="shared" si="4"/>
        <v>2</v>
      </c>
      <c r="M37" s="47">
        <v>0</v>
      </c>
      <c r="N37" s="17">
        <f t="shared" si="5"/>
        <v>0</v>
      </c>
      <c r="O37" s="11">
        <v>0</v>
      </c>
      <c r="P37" s="17">
        <f t="shared" si="6"/>
        <v>0</v>
      </c>
      <c r="Q37" s="12">
        <f t="shared" si="7"/>
        <v>0</v>
      </c>
    </row>
    <row r="38" spans="1:17" ht="15.75" customHeight="1">
      <c r="A38" s="44">
        <v>36</v>
      </c>
      <c r="B38" s="40" t="s">
        <v>858</v>
      </c>
      <c r="C38" s="37" t="s">
        <v>823</v>
      </c>
      <c r="D38" s="38">
        <v>1</v>
      </c>
      <c r="E38" s="39"/>
      <c r="F38" s="54"/>
      <c r="G38" s="55">
        <v>1</v>
      </c>
      <c r="H38" s="56">
        <v>1</v>
      </c>
      <c r="I38" s="57"/>
      <c r="J38" s="58"/>
      <c r="K38" s="59"/>
      <c r="L38" s="71">
        <f t="shared" si="4"/>
        <v>2</v>
      </c>
      <c r="M38" s="47">
        <v>0</v>
      </c>
      <c r="N38" s="17">
        <f t="shared" si="5"/>
        <v>0</v>
      </c>
      <c r="O38" s="11">
        <v>0</v>
      </c>
      <c r="P38" s="17">
        <f t="shared" si="6"/>
        <v>0</v>
      </c>
      <c r="Q38" s="12">
        <f t="shared" si="7"/>
        <v>0</v>
      </c>
    </row>
    <row r="39" spans="1:17" ht="15.75" customHeight="1">
      <c r="A39" s="44">
        <v>37</v>
      </c>
      <c r="B39" s="40" t="s">
        <v>859</v>
      </c>
      <c r="C39" s="37" t="s">
        <v>823</v>
      </c>
      <c r="D39" s="38">
        <v>1</v>
      </c>
      <c r="E39" s="39"/>
      <c r="F39" s="54"/>
      <c r="G39" s="55">
        <v>1</v>
      </c>
      <c r="H39" s="56">
        <v>1</v>
      </c>
      <c r="I39" s="57"/>
      <c r="J39" s="58"/>
      <c r="K39" s="59"/>
      <c r="L39" s="71">
        <f t="shared" si="4"/>
        <v>2</v>
      </c>
      <c r="M39" s="47">
        <v>0</v>
      </c>
      <c r="N39" s="17">
        <f t="shared" si="5"/>
        <v>0</v>
      </c>
      <c r="O39" s="11">
        <v>0</v>
      </c>
      <c r="P39" s="17">
        <f t="shared" si="6"/>
        <v>0</v>
      </c>
      <c r="Q39" s="12">
        <f t="shared" si="7"/>
        <v>0</v>
      </c>
    </row>
    <row r="40" spans="1:17" ht="15.75" customHeight="1">
      <c r="A40" s="44">
        <v>38</v>
      </c>
      <c r="B40" s="40" t="s">
        <v>860</v>
      </c>
      <c r="C40" s="37" t="s">
        <v>823</v>
      </c>
      <c r="D40" s="38">
        <v>1</v>
      </c>
      <c r="E40" s="39"/>
      <c r="F40" s="54"/>
      <c r="G40" s="55">
        <v>1</v>
      </c>
      <c r="H40" s="56">
        <v>1</v>
      </c>
      <c r="I40" s="57"/>
      <c r="J40" s="58"/>
      <c r="K40" s="59"/>
      <c r="L40" s="71">
        <f t="shared" si="4"/>
        <v>2</v>
      </c>
      <c r="M40" s="47">
        <v>0</v>
      </c>
      <c r="N40" s="17">
        <f t="shared" si="5"/>
        <v>0</v>
      </c>
      <c r="O40" s="11">
        <v>0</v>
      </c>
      <c r="P40" s="17">
        <f t="shared" si="6"/>
        <v>0</v>
      </c>
      <c r="Q40" s="12">
        <f t="shared" si="7"/>
        <v>0</v>
      </c>
    </row>
    <row r="41" spans="1:17" ht="15.75" customHeight="1">
      <c r="A41" s="44">
        <v>39</v>
      </c>
      <c r="B41" s="40" t="s">
        <v>861</v>
      </c>
      <c r="C41" s="37" t="s">
        <v>823</v>
      </c>
      <c r="D41" s="38">
        <v>1</v>
      </c>
      <c r="E41" s="39"/>
      <c r="F41" s="54"/>
      <c r="G41" s="55">
        <v>1</v>
      </c>
      <c r="H41" s="56">
        <v>1</v>
      </c>
      <c r="I41" s="57"/>
      <c r="J41" s="58"/>
      <c r="K41" s="59"/>
      <c r="L41" s="71">
        <f t="shared" si="4"/>
        <v>2</v>
      </c>
      <c r="M41" s="47">
        <v>0</v>
      </c>
      <c r="N41" s="17">
        <f t="shared" si="5"/>
        <v>0</v>
      </c>
      <c r="O41" s="11">
        <v>0</v>
      </c>
      <c r="P41" s="17">
        <f t="shared" si="6"/>
        <v>0</v>
      </c>
      <c r="Q41" s="12">
        <f t="shared" si="7"/>
        <v>0</v>
      </c>
    </row>
    <row r="42" spans="1:17" ht="15.75" customHeight="1">
      <c r="A42" s="44">
        <v>40</v>
      </c>
      <c r="B42" s="40" t="s">
        <v>862</v>
      </c>
      <c r="C42" s="37" t="s">
        <v>823</v>
      </c>
      <c r="D42" s="38">
        <v>1</v>
      </c>
      <c r="E42" s="39"/>
      <c r="F42" s="54"/>
      <c r="G42" s="55">
        <v>1</v>
      </c>
      <c r="H42" s="56">
        <v>1</v>
      </c>
      <c r="I42" s="57"/>
      <c r="J42" s="58"/>
      <c r="K42" s="59"/>
      <c r="L42" s="71">
        <f t="shared" si="4"/>
        <v>2</v>
      </c>
      <c r="M42" s="47">
        <v>0</v>
      </c>
      <c r="N42" s="17">
        <f t="shared" si="5"/>
        <v>0</v>
      </c>
      <c r="O42" s="11">
        <v>0</v>
      </c>
      <c r="P42" s="17">
        <f t="shared" si="6"/>
        <v>0</v>
      </c>
      <c r="Q42" s="12">
        <f t="shared" si="7"/>
        <v>0</v>
      </c>
    </row>
    <row r="43" spans="1:17" ht="15.75" customHeight="1">
      <c r="A43" s="44">
        <v>41</v>
      </c>
      <c r="B43" s="40" t="s">
        <v>863</v>
      </c>
      <c r="C43" s="37" t="s">
        <v>823</v>
      </c>
      <c r="D43" s="38">
        <v>1</v>
      </c>
      <c r="E43" s="39"/>
      <c r="F43" s="54"/>
      <c r="G43" s="55">
        <v>1</v>
      </c>
      <c r="H43" s="56">
        <v>1</v>
      </c>
      <c r="I43" s="57"/>
      <c r="J43" s="58"/>
      <c r="K43" s="59"/>
      <c r="L43" s="71">
        <f t="shared" si="4"/>
        <v>2</v>
      </c>
      <c r="M43" s="47">
        <v>0</v>
      </c>
      <c r="N43" s="17">
        <f t="shared" si="5"/>
        <v>0</v>
      </c>
      <c r="O43" s="11">
        <v>0</v>
      </c>
      <c r="P43" s="17">
        <f t="shared" si="6"/>
        <v>0</v>
      </c>
      <c r="Q43" s="12">
        <f t="shared" si="7"/>
        <v>0</v>
      </c>
    </row>
    <row r="44" spans="1:17" ht="15.75" customHeight="1">
      <c r="A44" s="44">
        <v>42</v>
      </c>
      <c r="B44" s="40" t="s">
        <v>864</v>
      </c>
      <c r="C44" s="37" t="s">
        <v>823</v>
      </c>
      <c r="D44" s="38">
        <v>1</v>
      </c>
      <c r="E44" s="39"/>
      <c r="F44" s="54"/>
      <c r="G44" s="55">
        <v>1</v>
      </c>
      <c r="H44" s="56">
        <v>1</v>
      </c>
      <c r="I44" s="57"/>
      <c r="J44" s="58"/>
      <c r="K44" s="59"/>
      <c r="L44" s="71">
        <f t="shared" si="4"/>
        <v>2</v>
      </c>
      <c r="M44" s="47">
        <v>0</v>
      </c>
      <c r="N44" s="17">
        <f t="shared" si="5"/>
        <v>0</v>
      </c>
      <c r="O44" s="11">
        <v>0</v>
      </c>
      <c r="P44" s="17">
        <f t="shared" si="6"/>
        <v>0</v>
      </c>
      <c r="Q44" s="12">
        <f t="shared" si="7"/>
        <v>0</v>
      </c>
    </row>
    <row r="45" spans="1:17" ht="15.75" customHeight="1">
      <c r="A45" s="44">
        <v>43</v>
      </c>
      <c r="B45" s="40" t="s">
        <v>865</v>
      </c>
      <c r="C45" s="37" t="s">
        <v>823</v>
      </c>
      <c r="D45" s="38">
        <v>1</v>
      </c>
      <c r="E45" s="39"/>
      <c r="F45" s="54"/>
      <c r="G45" s="55">
        <v>1</v>
      </c>
      <c r="H45" s="56">
        <v>1</v>
      </c>
      <c r="I45" s="57"/>
      <c r="J45" s="58"/>
      <c r="K45" s="59"/>
      <c r="L45" s="71">
        <f t="shared" si="4"/>
        <v>2</v>
      </c>
      <c r="M45" s="47">
        <v>0</v>
      </c>
      <c r="N45" s="17">
        <f t="shared" si="5"/>
        <v>0</v>
      </c>
      <c r="O45" s="11">
        <v>0</v>
      </c>
      <c r="P45" s="17">
        <f t="shared" si="6"/>
        <v>0</v>
      </c>
      <c r="Q45" s="12">
        <f t="shared" si="7"/>
        <v>0</v>
      </c>
    </row>
    <row r="46" spans="1:17" ht="15.75" customHeight="1">
      <c r="A46" s="44">
        <v>44</v>
      </c>
      <c r="B46" s="40" t="s">
        <v>866</v>
      </c>
      <c r="C46" s="37" t="s">
        <v>823</v>
      </c>
      <c r="D46" s="38">
        <v>1</v>
      </c>
      <c r="E46" s="39"/>
      <c r="F46" s="54"/>
      <c r="G46" s="55">
        <v>1</v>
      </c>
      <c r="H46" s="56">
        <v>1</v>
      </c>
      <c r="I46" s="57"/>
      <c r="J46" s="58"/>
      <c r="K46" s="59"/>
      <c r="L46" s="71">
        <f t="shared" si="4"/>
        <v>2</v>
      </c>
      <c r="M46" s="47">
        <v>0</v>
      </c>
      <c r="N46" s="17">
        <f t="shared" si="5"/>
        <v>0</v>
      </c>
      <c r="O46" s="11">
        <v>0</v>
      </c>
      <c r="P46" s="17">
        <f t="shared" si="6"/>
        <v>0</v>
      </c>
      <c r="Q46" s="12">
        <f t="shared" si="7"/>
        <v>0</v>
      </c>
    </row>
    <row r="47" spans="1:17" ht="15.75" customHeight="1">
      <c r="A47" s="44">
        <v>45</v>
      </c>
      <c r="B47" s="40" t="s">
        <v>867</v>
      </c>
      <c r="C47" s="37" t="s">
        <v>823</v>
      </c>
      <c r="D47" s="38">
        <v>1</v>
      </c>
      <c r="E47" s="39"/>
      <c r="F47" s="54"/>
      <c r="G47" s="55">
        <v>1</v>
      </c>
      <c r="H47" s="56">
        <v>1</v>
      </c>
      <c r="I47" s="57"/>
      <c r="J47" s="58"/>
      <c r="K47" s="59"/>
      <c r="L47" s="71">
        <f t="shared" si="4"/>
        <v>2</v>
      </c>
      <c r="M47" s="47">
        <v>0</v>
      </c>
      <c r="N47" s="17">
        <f t="shared" si="5"/>
        <v>0</v>
      </c>
      <c r="O47" s="11">
        <v>0</v>
      </c>
      <c r="P47" s="17">
        <f t="shared" si="6"/>
        <v>0</v>
      </c>
      <c r="Q47" s="12">
        <f t="shared" si="7"/>
        <v>0</v>
      </c>
    </row>
    <row r="48" spans="1:17" ht="15.75" customHeight="1">
      <c r="A48" s="44">
        <v>46</v>
      </c>
      <c r="B48" s="40" t="s">
        <v>868</v>
      </c>
      <c r="C48" s="37" t="s">
        <v>823</v>
      </c>
      <c r="D48" s="38">
        <v>1</v>
      </c>
      <c r="E48" s="39"/>
      <c r="F48" s="54"/>
      <c r="G48" s="55">
        <v>1</v>
      </c>
      <c r="H48" s="56">
        <v>1</v>
      </c>
      <c r="I48" s="57"/>
      <c r="J48" s="58"/>
      <c r="K48" s="59"/>
      <c r="L48" s="71">
        <f t="shared" si="4"/>
        <v>2</v>
      </c>
      <c r="M48" s="47">
        <v>0</v>
      </c>
      <c r="N48" s="17">
        <f t="shared" si="5"/>
        <v>0</v>
      </c>
      <c r="O48" s="11">
        <v>0</v>
      </c>
      <c r="P48" s="17">
        <f t="shared" si="6"/>
        <v>0</v>
      </c>
      <c r="Q48" s="12">
        <f t="shared" si="7"/>
        <v>0</v>
      </c>
    </row>
    <row r="49" spans="1:17" ht="15.75" customHeight="1">
      <c r="A49" s="44">
        <v>47</v>
      </c>
      <c r="B49" s="40" t="s">
        <v>869</v>
      </c>
      <c r="C49" s="37" t="s">
        <v>823</v>
      </c>
      <c r="D49" s="38">
        <v>1</v>
      </c>
      <c r="E49" s="39"/>
      <c r="F49" s="54"/>
      <c r="G49" s="55">
        <v>1</v>
      </c>
      <c r="H49" s="56">
        <v>1</v>
      </c>
      <c r="I49" s="57"/>
      <c r="J49" s="58"/>
      <c r="K49" s="59"/>
      <c r="L49" s="71">
        <f t="shared" si="4"/>
        <v>2</v>
      </c>
      <c r="M49" s="47">
        <v>0</v>
      </c>
      <c r="N49" s="17">
        <f t="shared" si="5"/>
        <v>0</v>
      </c>
      <c r="O49" s="11">
        <v>0</v>
      </c>
      <c r="P49" s="17">
        <f t="shared" si="6"/>
        <v>0</v>
      </c>
      <c r="Q49" s="12">
        <f t="shared" si="7"/>
        <v>0</v>
      </c>
    </row>
    <row r="50" spans="1:17" ht="15.75" customHeight="1">
      <c r="A50" s="44">
        <v>48</v>
      </c>
      <c r="B50" s="40" t="s">
        <v>870</v>
      </c>
      <c r="C50" s="37" t="s">
        <v>823</v>
      </c>
      <c r="D50" s="38">
        <v>1</v>
      </c>
      <c r="E50" s="39"/>
      <c r="F50" s="54"/>
      <c r="G50" s="55">
        <v>1</v>
      </c>
      <c r="H50" s="56">
        <v>1</v>
      </c>
      <c r="I50" s="57"/>
      <c r="J50" s="58"/>
      <c r="K50" s="59"/>
      <c r="L50" s="71">
        <f t="shared" si="4"/>
        <v>2</v>
      </c>
      <c r="M50" s="47">
        <v>0</v>
      </c>
      <c r="N50" s="17">
        <f t="shared" si="5"/>
        <v>0</v>
      </c>
      <c r="O50" s="11">
        <v>0</v>
      </c>
      <c r="P50" s="17">
        <f t="shared" si="6"/>
        <v>0</v>
      </c>
      <c r="Q50" s="12">
        <f t="shared" si="7"/>
        <v>0</v>
      </c>
    </row>
    <row r="51" spans="1:17" ht="15.75" customHeight="1">
      <c r="A51" s="44">
        <v>49</v>
      </c>
      <c r="B51" s="40" t="s">
        <v>871</v>
      </c>
      <c r="C51" s="37" t="s">
        <v>823</v>
      </c>
      <c r="D51" s="38">
        <v>1</v>
      </c>
      <c r="E51" s="39"/>
      <c r="F51" s="54"/>
      <c r="G51" s="55">
        <v>1</v>
      </c>
      <c r="H51" s="56">
        <v>1</v>
      </c>
      <c r="I51" s="57"/>
      <c r="J51" s="58"/>
      <c r="K51" s="59"/>
      <c r="L51" s="71">
        <f t="shared" si="4"/>
        <v>2</v>
      </c>
      <c r="M51" s="47">
        <v>0</v>
      </c>
      <c r="N51" s="17">
        <f t="shared" si="5"/>
        <v>0</v>
      </c>
      <c r="O51" s="11">
        <v>0</v>
      </c>
      <c r="P51" s="17">
        <f t="shared" si="6"/>
        <v>0</v>
      </c>
      <c r="Q51" s="12">
        <f t="shared" si="7"/>
        <v>0</v>
      </c>
    </row>
    <row r="52" spans="1:17" ht="15.75" customHeight="1">
      <c r="A52" s="44">
        <v>50</v>
      </c>
      <c r="B52" s="40" t="s">
        <v>872</v>
      </c>
      <c r="C52" s="37" t="s">
        <v>823</v>
      </c>
      <c r="D52" s="38">
        <v>1</v>
      </c>
      <c r="E52" s="39"/>
      <c r="F52" s="54"/>
      <c r="G52" s="55">
        <v>1</v>
      </c>
      <c r="H52" s="56">
        <v>1</v>
      </c>
      <c r="I52" s="57"/>
      <c r="J52" s="58"/>
      <c r="K52" s="59"/>
      <c r="L52" s="71">
        <f t="shared" si="4"/>
        <v>2</v>
      </c>
      <c r="M52" s="47">
        <v>0</v>
      </c>
      <c r="N52" s="17">
        <f t="shared" si="5"/>
        <v>0</v>
      </c>
      <c r="O52" s="11">
        <v>0</v>
      </c>
      <c r="P52" s="17">
        <f t="shared" si="6"/>
        <v>0</v>
      </c>
      <c r="Q52" s="12">
        <f t="shared" si="7"/>
        <v>0</v>
      </c>
    </row>
    <row r="53" spans="1:17" ht="15.75" customHeight="1">
      <c r="A53" s="44">
        <v>51</v>
      </c>
      <c r="B53" s="40" t="s">
        <v>873</v>
      </c>
      <c r="C53" s="37" t="s">
        <v>823</v>
      </c>
      <c r="D53" s="38">
        <v>1</v>
      </c>
      <c r="E53" s="39"/>
      <c r="F53" s="54"/>
      <c r="G53" s="55">
        <v>1</v>
      </c>
      <c r="H53" s="56">
        <v>1</v>
      </c>
      <c r="I53" s="57"/>
      <c r="J53" s="58"/>
      <c r="K53" s="59"/>
      <c r="L53" s="71">
        <f t="shared" si="4"/>
        <v>2</v>
      </c>
      <c r="M53" s="47">
        <v>0</v>
      </c>
      <c r="N53" s="17">
        <f t="shared" si="5"/>
        <v>0</v>
      </c>
      <c r="O53" s="11">
        <v>0</v>
      </c>
      <c r="P53" s="17">
        <f t="shared" si="6"/>
        <v>0</v>
      </c>
      <c r="Q53" s="12">
        <f t="shared" si="7"/>
        <v>0</v>
      </c>
    </row>
    <row r="54" spans="1:17" ht="15.75" customHeight="1">
      <c r="A54" s="44">
        <v>52</v>
      </c>
      <c r="B54" s="40" t="s">
        <v>874</v>
      </c>
      <c r="C54" s="37" t="s">
        <v>823</v>
      </c>
      <c r="D54" s="38">
        <v>1</v>
      </c>
      <c r="E54" s="39"/>
      <c r="F54" s="54"/>
      <c r="G54" s="55">
        <v>1</v>
      </c>
      <c r="H54" s="56">
        <v>1</v>
      </c>
      <c r="I54" s="57"/>
      <c r="J54" s="58"/>
      <c r="K54" s="59"/>
      <c r="L54" s="71">
        <f t="shared" si="4"/>
        <v>2</v>
      </c>
      <c r="M54" s="47">
        <v>0</v>
      </c>
      <c r="N54" s="17">
        <f t="shared" si="5"/>
        <v>0</v>
      </c>
      <c r="O54" s="11">
        <v>0</v>
      </c>
      <c r="P54" s="17">
        <f t="shared" si="6"/>
        <v>0</v>
      </c>
      <c r="Q54" s="12">
        <f t="shared" si="7"/>
        <v>0</v>
      </c>
    </row>
    <row r="55" spans="1:17" ht="15.75" customHeight="1">
      <c r="A55" s="44">
        <v>53</v>
      </c>
      <c r="B55" s="40" t="s">
        <v>875</v>
      </c>
      <c r="C55" s="37" t="s">
        <v>823</v>
      </c>
      <c r="D55" s="38">
        <v>1</v>
      </c>
      <c r="E55" s="39"/>
      <c r="F55" s="54"/>
      <c r="G55" s="55">
        <v>1</v>
      </c>
      <c r="H55" s="56">
        <v>1</v>
      </c>
      <c r="I55" s="57"/>
      <c r="J55" s="58"/>
      <c r="K55" s="59"/>
      <c r="L55" s="71">
        <f t="shared" si="4"/>
        <v>2</v>
      </c>
      <c r="M55" s="47">
        <v>0</v>
      </c>
      <c r="N55" s="17">
        <f t="shared" si="5"/>
        <v>0</v>
      </c>
      <c r="O55" s="11">
        <v>0</v>
      </c>
      <c r="P55" s="17">
        <f t="shared" si="6"/>
        <v>0</v>
      </c>
      <c r="Q55" s="12">
        <f t="shared" si="7"/>
        <v>0</v>
      </c>
    </row>
    <row r="56" spans="1:17" ht="15.75" customHeight="1">
      <c r="A56" s="44">
        <v>54</v>
      </c>
      <c r="B56" s="40" t="s">
        <v>876</v>
      </c>
      <c r="C56" s="37" t="s">
        <v>823</v>
      </c>
      <c r="D56" s="38">
        <v>1</v>
      </c>
      <c r="E56" s="39"/>
      <c r="F56" s="54"/>
      <c r="G56" s="55">
        <v>1</v>
      </c>
      <c r="H56" s="56">
        <v>1</v>
      </c>
      <c r="I56" s="57"/>
      <c r="J56" s="58"/>
      <c r="K56" s="59"/>
      <c r="L56" s="71">
        <f t="shared" si="4"/>
        <v>2</v>
      </c>
      <c r="M56" s="47">
        <v>0</v>
      </c>
      <c r="N56" s="17">
        <f t="shared" si="5"/>
        <v>0</v>
      </c>
      <c r="O56" s="11">
        <v>0</v>
      </c>
      <c r="P56" s="17">
        <f t="shared" si="6"/>
        <v>0</v>
      </c>
      <c r="Q56" s="12">
        <f t="shared" si="7"/>
        <v>0</v>
      </c>
    </row>
    <row r="57" spans="1:17" ht="15.75" customHeight="1">
      <c r="A57" s="44">
        <v>55</v>
      </c>
      <c r="B57" s="40" t="s">
        <v>877</v>
      </c>
      <c r="C57" s="37" t="s">
        <v>823</v>
      </c>
      <c r="D57" s="38">
        <v>1</v>
      </c>
      <c r="E57" s="39"/>
      <c r="F57" s="54"/>
      <c r="G57" s="55">
        <v>1</v>
      </c>
      <c r="H57" s="56">
        <v>1</v>
      </c>
      <c r="I57" s="57"/>
      <c r="J57" s="58"/>
      <c r="K57" s="59"/>
      <c r="L57" s="71">
        <f t="shared" si="4"/>
        <v>2</v>
      </c>
      <c r="M57" s="47">
        <v>0</v>
      </c>
      <c r="N57" s="17">
        <f t="shared" si="5"/>
        <v>0</v>
      </c>
      <c r="O57" s="11">
        <v>0</v>
      </c>
      <c r="P57" s="17">
        <f t="shared" si="6"/>
        <v>0</v>
      </c>
      <c r="Q57" s="12">
        <f t="shared" si="7"/>
        <v>0</v>
      </c>
    </row>
    <row r="58" spans="1:17" ht="15.75" customHeight="1">
      <c r="A58" s="44">
        <v>56</v>
      </c>
      <c r="B58" s="40" t="s">
        <v>878</v>
      </c>
      <c r="C58" s="37" t="s">
        <v>823</v>
      </c>
      <c r="D58" s="38">
        <v>1</v>
      </c>
      <c r="E58" s="39"/>
      <c r="F58" s="54"/>
      <c r="G58" s="55">
        <v>1</v>
      </c>
      <c r="H58" s="56">
        <v>1</v>
      </c>
      <c r="I58" s="57"/>
      <c r="J58" s="58"/>
      <c r="K58" s="59"/>
      <c r="L58" s="71">
        <f t="shared" si="4"/>
        <v>2</v>
      </c>
      <c r="M58" s="47">
        <v>0</v>
      </c>
      <c r="N58" s="17">
        <f t="shared" si="5"/>
        <v>0</v>
      </c>
      <c r="O58" s="11">
        <v>0</v>
      </c>
      <c r="P58" s="17">
        <f t="shared" si="6"/>
        <v>0</v>
      </c>
      <c r="Q58" s="12">
        <f t="shared" si="7"/>
        <v>0</v>
      </c>
    </row>
    <row r="59" spans="1:17" ht="15.75" customHeight="1">
      <c r="A59" s="44">
        <v>57</v>
      </c>
      <c r="B59" s="40" t="s">
        <v>879</v>
      </c>
      <c r="C59" s="37" t="s">
        <v>823</v>
      </c>
      <c r="D59" s="38">
        <v>1</v>
      </c>
      <c r="E59" s="39"/>
      <c r="F59" s="54"/>
      <c r="G59" s="55">
        <v>1</v>
      </c>
      <c r="H59" s="56">
        <v>1</v>
      </c>
      <c r="I59" s="57"/>
      <c r="J59" s="58"/>
      <c r="K59" s="59"/>
      <c r="L59" s="71">
        <f t="shared" si="4"/>
        <v>2</v>
      </c>
      <c r="M59" s="47">
        <v>0</v>
      </c>
      <c r="N59" s="17">
        <f t="shared" si="5"/>
        <v>0</v>
      </c>
      <c r="O59" s="11">
        <v>0</v>
      </c>
      <c r="P59" s="17">
        <f t="shared" si="6"/>
        <v>0</v>
      </c>
      <c r="Q59" s="12">
        <f t="shared" si="7"/>
        <v>0</v>
      </c>
    </row>
    <row r="60" spans="1:17" ht="15.75" customHeight="1">
      <c r="A60" s="44">
        <v>58</v>
      </c>
      <c r="B60" s="40" t="s">
        <v>880</v>
      </c>
      <c r="C60" s="37" t="s">
        <v>823</v>
      </c>
      <c r="D60" s="38">
        <v>1</v>
      </c>
      <c r="E60" s="39"/>
      <c r="F60" s="54"/>
      <c r="G60" s="55">
        <v>1</v>
      </c>
      <c r="H60" s="56">
        <v>1</v>
      </c>
      <c r="I60" s="57"/>
      <c r="J60" s="58"/>
      <c r="K60" s="59"/>
      <c r="L60" s="71">
        <f t="shared" si="4"/>
        <v>2</v>
      </c>
      <c r="M60" s="47">
        <v>0</v>
      </c>
      <c r="N60" s="17">
        <f t="shared" si="5"/>
        <v>0</v>
      </c>
      <c r="O60" s="11">
        <v>0</v>
      </c>
      <c r="P60" s="17">
        <f t="shared" si="6"/>
        <v>0</v>
      </c>
      <c r="Q60" s="12">
        <f t="shared" si="7"/>
        <v>0</v>
      </c>
    </row>
    <row r="61" spans="1:17" ht="15.75" customHeight="1">
      <c r="A61" s="44">
        <v>59</v>
      </c>
      <c r="B61" s="40" t="s">
        <v>881</v>
      </c>
      <c r="C61" s="37" t="s">
        <v>823</v>
      </c>
      <c r="D61" s="38">
        <v>1</v>
      </c>
      <c r="E61" s="39"/>
      <c r="F61" s="54"/>
      <c r="G61" s="55">
        <v>1</v>
      </c>
      <c r="H61" s="56">
        <v>1</v>
      </c>
      <c r="I61" s="57"/>
      <c r="J61" s="58"/>
      <c r="K61" s="59"/>
      <c r="L61" s="71">
        <f t="shared" si="4"/>
        <v>2</v>
      </c>
      <c r="M61" s="47">
        <v>0</v>
      </c>
      <c r="N61" s="17">
        <f t="shared" si="5"/>
        <v>0</v>
      </c>
      <c r="O61" s="11">
        <v>0</v>
      </c>
      <c r="P61" s="17">
        <f t="shared" si="6"/>
        <v>0</v>
      </c>
      <c r="Q61" s="12">
        <f t="shared" si="7"/>
        <v>0</v>
      </c>
    </row>
    <row r="62" spans="1:17" ht="15.75" customHeight="1">
      <c r="A62" s="44">
        <v>60</v>
      </c>
      <c r="B62" s="40" t="s">
        <v>882</v>
      </c>
      <c r="C62" s="37" t="s">
        <v>823</v>
      </c>
      <c r="D62" s="38">
        <v>1</v>
      </c>
      <c r="E62" s="39"/>
      <c r="F62" s="54"/>
      <c r="G62" s="55">
        <v>1</v>
      </c>
      <c r="H62" s="56">
        <v>1</v>
      </c>
      <c r="I62" s="57"/>
      <c r="J62" s="58"/>
      <c r="K62" s="59"/>
      <c r="L62" s="71">
        <f t="shared" si="4"/>
        <v>2</v>
      </c>
      <c r="M62" s="47">
        <v>0</v>
      </c>
      <c r="N62" s="17">
        <f t="shared" si="5"/>
        <v>0</v>
      </c>
      <c r="O62" s="11">
        <v>0</v>
      </c>
      <c r="P62" s="17">
        <f t="shared" si="6"/>
        <v>0</v>
      </c>
      <c r="Q62" s="12">
        <f t="shared" si="7"/>
        <v>0</v>
      </c>
    </row>
    <row r="63" spans="1:17" ht="15.75" customHeight="1">
      <c r="A63" s="44">
        <v>61</v>
      </c>
      <c r="B63" s="40" t="s">
        <v>883</v>
      </c>
      <c r="C63" s="37" t="s">
        <v>823</v>
      </c>
      <c r="D63" s="38">
        <v>1</v>
      </c>
      <c r="E63" s="39"/>
      <c r="F63" s="54"/>
      <c r="G63" s="55">
        <v>1</v>
      </c>
      <c r="H63" s="56">
        <v>1</v>
      </c>
      <c r="I63" s="57"/>
      <c r="J63" s="58"/>
      <c r="K63" s="59"/>
      <c r="L63" s="71">
        <f t="shared" si="4"/>
        <v>2</v>
      </c>
      <c r="M63" s="47">
        <v>0</v>
      </c>
      <c r="N63" s="17">
        <f t="shared" si="5"/>
        <v>0</v>
      </c>
      <c r="O63" s="11">
        <v>0</v>
      </c>
      <c r="P63" s="17">
        <f t="shared" si="6"/>
        <v>0</v>
      </c>
      <c r="Q63" s="12">
        <f t="shared" si="7"/>
        <v>0</v>
      </c>
    </row>
    <row r="64" spans="1:17" ht="15.75" customHeight="1">
      <c r="A64" s="44">
        <v>62</v>
      </c>
      <c r="B64" s="40" t="s">
        <v>884</v>
      </c>
      <c r="C64" s="37" t="s">
        <v>823</v>
      </c>
      <c r="D64" s="38">
        <v>1</v>
      </c>
      <c r="E64" s="39"/>
      <c r="F64" s="54"/>
      <c r="G64" s="55">
        <v>1</v>
      </c>
      <c r="H64" s="56">
        <v>1</v>
      </c>
      <c r="I64" s="57"/>
      <c r="J64" s="58"/>
      <c r="K64" s="59"/>
      <c r="L64" s="71">
        <f t="shared" si="4"/>
        <v>2</v>
      </c>
      <c r="M64" s="47">
        <v>0</v>
      </c>
      <c r="N64" s="17">
        <f t="shared" si="5"/>
        <v>0</v>
      </c>
      <c r="O64" s="11">
        <v>0</v>
      </c>
      <c r="P64" s="17">
        <f t="shared" si="6"/>
        <v>0</v>
      </c>
      <c r="Q64" s="12">
        <f t="shared" si="7"/>
        <v>0</v>
      </c>
    </row>
    <row r="65" spans="1:17" ht="15.75" customHeight="1">
      <c r="A65" s="44">
        <v>63</v>
      </c>
      <c r="B65" s="40" t="s">
        <v>885</v>
      </c>
      <c r="C65" s="37" t="s">
        <v>823</v>
      </c>
      <c r="D65" s="38">
        <v>1</v>
      </c>
      <c r="E65" s="39"/>
      <c r="F65" s="54"/>
      <c r="G65" s="55">
        <v>1</v>
      </c>
      <c r="H65" s="56">
        <v>1</v>
      </c>
      <c r="I65" s="57"/>
      <c r="J65" s="58"/>
      <c r="K65" s="59"/>
      <c r="L65" s="71">
        <f t="shared" si="4"/>
        <v>2</v>
      </c>
      <c r="M65" s="47">
        <v>0</v>
      </c>
      <c r="N65" s="17">
        <f t="shared" si="5"/>
        <v>0</v>
      </c>
      <c r="O65" s="11">
        <v>0</v>
      </c>
      <c r="P65" s="17">
        <f t="shared" si="6"/>
        <v>0</v>
      </c>
      <c r="Q65" s="12">
        <f t="shared" si="7"/>
        <v>0</v>
      </c>
    </row>
    <row r="66" spans="1:17" ht="15.75" customHeight="1">
      <c r="A66" s="44">
        <v>64</v>
      </c>
      <c r="B66" s="40" t="s">
        <v>886</v>
      </c>
      <c r="C66" s="37" t="s">
        <v>823</v>
      </c>
      <c r="D66" s="38">
        <v>1</v>
      </c>
      <c r="E66" s="39"/>
      <c r="F66" s="54"/>
      <c r="G66" s="55">
        <v>1</v>
      </c>
      <c r="H66" s="56">
        <v>1</v>
      </c>
      <c r="I66" s="57"/>
      <c r="J66" s="58"/>
      <c r="K66" s="59"/>
      <c r="L66" s="71">
        <f t="shared" si="4"/>
        <v>2</v>
      </c>
      <c r="M66" s="47">
        <v>0</v>
      </c>
      <c r="N66" s="17">
        <f t="shared" si="5"/>
        <v>0</v>
      </c>
      <c r="O66" s="11">
        <v>0</v>
      </c>
      <c r="P66" s="17">
        <f t="shared" si="6"/>
        <v>0</v>
      </c>
      <c r="Q66" s="12">
        <f t="shared" si="7"/>
        <v>0</v>
      </c>
    </row>
    <row r="67" spans="1:17" ht="15.75" customHeight="1">
      <c r="A67" s="44">
        <v>65</v>
      </c>
      <c r="B67" s="40" t="s">
        <v>887</v>
      </c>
      <c r="C67" s="37" t="s">
        <v>823</v>
      </c>
      <c r="D67" s="38">
        <v>1</v>
      </c>
      <c r="E67" s="39"/>
      <c r="F67" s="54"/>
      <c r="G67" s="55">
        <v>1</v>
      </c>
      <c r="H67" s="56">
        <v>1</v>
      </c>
      <c r="I67" s="57"/>
      <c r="J67" s="58"/>
      <c r="K67" s="59"/>
      <c r="L67" s="71">
        <f aca="true" t="shared" si="8" ref="L67:L96">SUM(E67:K67)</f>
        <v>2</v>
      </c>
      <c r="M67" s="47">
        <v>0</v>
      </c>
      <c r="N67" s="17">
        <f aca="true" t="shared" si="9" ref="N67:N96">M67*1.2</f>
        <v>0</v>
      </c>
      <c r="O67" s="11">
        <v>0</v>
      </c>
      <c r="P67" s="17">
        <f aca="true" t="shared" si="10" ref="P67:P96">O67*1.2</f>
        <v>0</v>
      </c>
      <c r="Q67" s="12">
        <f aca="true" t="shared" si="11" ref="Q67:Q96">$D67*(M67+O67)</f>
        <v>0</v>
      </c>
    </row>
    <row r="68" spans="1:17" ht="15.75" customHeight="1">
      <c r="A68" s="44">
        <v>66</v>
      </c>
      <c r="B68" s="40" t="s">
        <v>888</v>
      </c>
      <c r="C68" s="37" t="s">
        <v>823</v>
      </c>
      <c r="D68" s="38">
        <v>1</v>
      </c>
      <c r="E68" s="39"/>
      <c r="F68" s="54"/>
      <c r="G68" s="55">
        <v>1</v>
      </c>
      <c r="H68" s="56">
        <v>1</v>
      </c>
      <c r="I68" s="57"/>
      <c r="J68" s="58"/>
      <c r="K68" s="59"/>
      <c r="L68" s="71">
        <f t="shared" si="8"/>
        <v>2</v>
      </c>
      <c r="M68" s="47">
        <v>0</v>
      </c>
      <c r="N68" s="17">
        <f t="shared" si="9"/>
        <v>0</v>
      </c>
      <c r="O68" s="11">
        <v>0</v>
      </c>
      <c r="P68" s="17">
        <f t="shared" si="10"/>
        <v>0</v>
      </c>
      <c r="Q68" s="12">
        <f t="shared" si="11"/>
        <v>0</v>
      </c>
    </row>
    <row r="69" spans="1:17" ht="15.75" customHeight="1">
      <c r="A69" s="44">
        <v>67</v>
      </c>
      <c r="B69" s="40" t="s">
        <v>889</v>
      </c>
      <c r="C69" s="37" t="s">
        <v>823</v>
      </c>
      <c r="D69" s="38">
        <v>1</v>
      </c>
      <c r="E69" s="39"/>
      <c r="F69" s="54"/>
      <c r="G69" s="55">
        <v>1</v>
      </c>
      <c r="H69" s="56">
        <v>1</v>
      </c>
      <c r="I69" s="57"/>
      <c r="J69" s="58"/>
      <c r="K69" s="59"/>
      <c r="L69" s="71">
        <f t="shared" si="8"/>
        <v>2</v>
      </c>
      <c r="M69" s="47">
        <v>0</v>
      </c>
      <c r="N69" s="17">
        <f t="shared" si="9"/>
        <v>0</v>
      </c>
      <c r="O69" s="11">
        <v>0</v>
      </c>
      <c r="P69" s="17">
        <f t="shared" si="10"/>
        <v>0</v>
      </c>
      <c r="Q69" s="12">
        <f t="shared" si="11"/>
        <v>0</v>
      </c>
    </row>
    <row r="70" spans="1:17" ht="15.75" customHeight="1">
      <c r="A70" s="44">
        <v>68</v>
      </c>
      <c r="B70" s="40" t="s">
        <v>890</v>
      </c>
      <c r="C70" s="37" t="s">
        <v>823</v>
      </c>
      <c r="D70" s="38">
        <v>1</v>
      </c>
      <c r="E70" s="39"/>
      <c r="F70" s="54"/>
      <c r="G70" s="55">
        <v>1</v>
      </c>
      <c r="H70" s="56">
        <v>1</v>
      </c>
      <c r="I70" s="57"/>
      <c r="J70" s="58"/>
      <c r="K70" s="59"/>
      <c r="L70" s="71">
        <f t="shared" si="8"/>
        <v>2</v>
      </c>
      <c r="M70" s="47">
        <v>0</v>
      </c>
      <c r="N70" s="17">
        <f t="shared" si="9"/>
        <v>0</v>
      </c>
      <c r="O70" s="11">
        <v>0</v>
      </c>
      <c r="P70" s="17">
        <f t="shared" si="10"/>
        <v>0</v>
      </c>
      <c r="Q70" s="12">
        <f t="shared" si="11"/>
        <v>0</v>
      </c>
    </row>
    <row r="71" spans="1:17" ht="15.75" customHeight="1">
      <c r="A71" s="44">
        <v>69</v>
      </c>
      <c r="B71" s="40" t="s">
        <v>884</v>
      </c>
      <c r="C71" s="37" t="s">
        <v>823</v>
      </c>
      <c r="D71" s="38">
        <v>1</v>
      </c>
      <c r="E71" s="39"/>
      <c r="F71" s="54"/>
      <c r="G71" s="55">
        <v>1</v>
      </c>
      <c r="H71" s="56">
        <v>1</v>
      </c>
      <c r="I71" s="57"/>
      <c r="J71" s="58"/>
      <c r="K71" s="59"/>
      <c r="L71" s="71">
        <f t="shared" si="8"/>
        <v>2</v>
      </c>
      <c r="M71" s="47">
        <v>0</v>
      </c>
      <c r="N71" s="17">
        <f t="shared" si="9"/>
        <v>0</v>
      </c>
      <c r="O71" s="11">
        <v>0</v>
      </c>
      <c r="P71" s="17">
        <f t="shared" si="10"/>
        <v>0</v>
      </c>
      <c r="Q71" s="12">
        <f t="shared" si="11"/>
        <v>0</v>
      </c>
    </row>
    <row r="72" spans="1:17" ht="15.75" customHeight="1">
      <c r="A72" s="44">
        <v>70</v>
      </c>
      <c r="B72" s="40" t="s">
        <v>891</v>
      </c>
      <c r="C72" s="37" t="s">
        <v>823</v>
      </c>
      <c r="D72" s="38">
        <v>1</v>
      </c>
      <c r="E72" s="39"/>
      <c r="F72" s="54"/>
      <c r="G72" s="55">
        <v>1</v>
      </c>
      <c r="H72" s="56">
        <v>1</v>
      </c>
      <c r="I72" s="57"/>
      <c r="J72" s="58"/>
      <c r="K72" s="59"/>
      <c r="L72" s="71">
        <f t="shared" si="8"/>
        <v>2</v>
      </c>
      <c r="M72" s="47">
        <v>0</v>
      </c>
      <c r="N72" s="17">
        <f t="shared" si="9"/>
        <v>0</v>
      </c>
      <c r="O72" s="11">
        <v>0</v>
      </c>
      <c r="P72" s="17">
        <f t="shared" si="10"/>
        <v>0</v>
      </c>
      <c r="Q72" s="12">
        <f t="shared" si="11"/>
        <v>0</v>
      </c>
    </row>
    <row r="73" spans="1:17" ht="15.75" customHeight="1">
      <c r="A73" s="44">
        <v>71</v>
      </c>
      <c r="B73" s="40" t="s">
        <v>892</v>
      </c>
      <c r="C73" s="37" t="s">
        <v>823</v>
      </c>
      <c r="D73" s="38">
        <v>1</v>
      </c>
      <c r="E73" s="39"/>
      <c r="F73" s="54"/>
      <c r="G73" s="55">
        <v>1</v>
      </c>
      <c r="H73" s="56">
        <v>1</v>
      </c>
      <c r="I73" s="57"/>
      <c r="J73" s="58"/>
      <c r="K73" s="59"/>
      <c r="L73" s="71">
        <f t="shared" si="8"/>
        <v>2</v>
      </c>
      <c r="M73" s="47">
        <v>0</v>
      </c>
      <c r="N73" s="17">
        <f t="shared" si="9"/>
        <v>0</v>
      </c>
      <c r="O73" s="11">
        <v>0</v>
      </c>
      <c r="P73" s="17">
        <f t="shared" si="10"/>
        <v>0</v>
      </c>
      <c r="Q73" s="12">
        <f t="shared" si="11"/>
        <v>0</v>
      </c>
    </row>
    <row r="74" spans="1:17" ht="15.75" customHeight="1">
      <c r="A74" s="44">
        <v>72</v>
      </c>
      <c r="B74" s="40" t="s">
        <v>893</v>
      </c>
      <c r="C74" s="37" t="s">
        <v>823</v>
      </c>
      <c r="D74" s="38">
        <v>1</v>
      </c>
      <c r="E74" s="39"/>
      <c r="F74" s="54"/>
      <c r="G74" s="55">
        <v>5</v>
      </c>
      <c r="H74" s="56">
        <v>1</v>
      </c>
      <c r="I74" s="57"/>
      <c r="J74" s="58"/>
      <c r="K74" s="59"/>
      <c r="L74" s="71">
        <f t="shared" si="8"/>
        <v>6</v>
      </c>
      <c r="M74" s="47">
        <v>0</v>
      </c>
      <c r="N74" s="17">
        <f t="shared" si="9"/>
        <v>0</v>
      </c>
      <c r="O74" s="11">
        <v>0</v>
      </c>
      <c r="P74" s="17">
        <f t="shared" si="10"/>
        <v>0</v>
      </c>
      <c r="Q74" s="12">
        <f t="shared" si="11"/>
        <v>0</v>
      </c>
    </row>
    <row r="75" spans="1:17" ht="15.75" customHeight="1">
      <c r="A75" s="44">
        <v>73</v>
      </c>
      <c r="B75" s="40" t="s">
        <v>894</v>
      </c>
      <c r="C75" s="37" t="s">
        <v>823</v>
      </c>
      <c r="D75" s="38">
        <v>1</v>
      </c>
      <c r="E75" s="39"/>
      <c r="F75" s="54"/>
      <c r="G75" s="55">
        <v>1</v>
      </c>
      <c r="H75" s="56">
        <v>1</v>
      </c>
      <c r="I75" s="57"/>
      <c r="J75" s="58"/>
      <c r="K75" s="59"/>
      <c r="L75" s="71">
        <f t="shared" si="8"/>
        <v>2</v>
      </c>
      <c r="M75" s="47">
        <v>0</v>
      </c>
      <c r="N75" s="17">
        <f t="shared" si="9"/>
        <v>0</v>
      </c>
      <c r="O75" s="11">
        <v>0</v>
      </c>
      <c r="P75" s="17">
        <f t="shared" si="10"/>
        <v>0</v>
      </c>
      <c r="Q75" s="12">
        <f t="shared" si="11"/>
        <v>0</v>
      </c>
    </row>
    <row r="76" spans="1:17" ht="15.75" customHeight="1">
      <c r="A76" s="44">
        <v>74</v>
      </c>
      <c r="B76" s="40" t="s">
        <v>895</v>
      </c>
      <c r="C76" s="37" t="s">
        <v>823</v>
      </c>
      <c r="D76" s="38">
        <v>1</v>
      </c>
      <c r="E76" s="39"/>
      <c r="F76" s="54"/>
      <c r="G76" s="55">
        <v>1</v>
      </c>
      <c r="H76" s="56">
        <v>1</v>
      </c>
      <c r="I76" s="57"/>
      <c r="J76" s="58"/>
      <c r="K76" s="59"/>
      <c r="L76" s="71">
        <f t="shared" si="8"/>
        <v>2</v>
      </c>
      <c r="M76" s="47">
        <v>0</v>
      </c>
      <c r="N76" s="17">
        <f t="shared" si="9"/>
        <v>0</v>
      </c>
      <c r="O76" s="11">
        <v>0</v>
      </c>
      <c r="P76" s="17">
        <f t="shared" si="10"/>
        <v>0</v>
      </c>
      <c r="Q76" s="12">
        <f t="shared" si="11"/>
        <v>0</v>
      </c>
    </row>
    <row r="77" spans="1:17" ht="15.75" customHeight="1">
      <c r="A77" s="44">
        <v>75</v>
      </c>
      <c r="B77" s="40" t="s">
        <v>896</v>
      </c>
      <c r="C77" s="37" t="s">
        <v>823</v>
      </c>
      <c r="D77" s="38">
        <v>1</v>
      </c>
      <c r="E77" s="39"/>
      <c r="F77" s="54"/>
      <c r="G77" s="55">
        <v>1</v>
      </c>
      <c r="H77" s="56">
        <v>1</v>
      </c>
      <c r="I77" s="57"/>
      <c r="J77" s="58"/>
      <c r="K77" s="59"/>
      <c r="L77" s="71">
        <f t="shared" si="8"/>
        <v>2</v>
      </c>
      <c r="M77" s="47">
        <v>0</v>
      </c>
      <c r="N77" s="17">
        <f t="shared" si="9"/>
        <v>0</v>
      </c>
      <c r="O77" s="11">
        <v>0</v>
      </c>
      <c r="P77" s="17">
        <f t="shared" si="10"/>
        <v>0</v>
      </c>
      <c r="Q77" s="12">
        <f t="shared" si="11"/>
        <v>0</v>
      </c>
    </row>
    <row r="78" spans="1:17" ht="15.75" customHeight="1">
      <c r="A78" s="44">
        <v>76</v>
      </c>
      <c r="B78" s="40" t="s">
        <v>897</v>
      </c>
      <c r="C78" s="37" t="s">
        <v>823</v>
      </c>
      <c r="D78" s="38">
        <v>1</v>
      </c>
      <c r="E78" s="39"/>
      <c r="F78" s="54"/>
      <c r="G78" s="55">
        <v>1</v>
      </c>
      <c r="H78" s="56">
        <v>1</v>
      </c>
      <c r="I78" s="57"/>
      <c r="J78" s="58"/>
      <c r="K78" s="59"/>
      <c r="L78" s="71">
        <f t="shared" si="8"/>
        <v>2</v>
      </c>
      <c r="M78" s="47">
        <v>0</v>
      </c>
      <c r="N78" s="17">
        <f t="shared" si="9"/>
        <v>0</v>
      </c>
      <c r="O78" s="11">
        <v>0</v>
      </c>
      <c r="P78" s="17">
        <f t="shared" si="10"/>
        <v>0</v>
      </c>
      <c r="Q78" s="12">
        <f t="shared" si="11"/>
        <v>0</v>
      </c>
    </row>
    <row r="79" spans="1:17" ht="15.75" customHeight="1">
      <c r="A79" s="44">
        <v>77</v>
      </c>
      <c r="B79" s="40" t="s">
        <v>898</v>
      </c>
      <c r="C79" s="37" t="s">
        <v>823</v>
      </c>
      <c r="D79" s="38">
        <v>1</v>
      </c>
      <c r="E79" s="39"/>
      <c r="F79" s="54"/>
      <c r="G79" s="55">
        <v>1</v>
      </c>
      <c r="H79" s="56">
        <v>1</v>
      </c>
      <c r="I79" s="57"/>
      <c r="J79" s="58"/>
      <c r="K79" s="59"/>
      <c r="L79" s="71">
        <f t="shared" si="8"/>
        <v>2</v>
      </c>
      <c r="M79" s="47">
        <v>0</v>
      </c>
      <c r="N79" s="17">
        <f t="shared" si="9"/>
        <v>0</v>
      </c>
      <c r="O79" s="11">
        <v>0</v>
      </c>
      <c r="P79" s="17">
        <f t="shared" si="10"/>
        <v>0</v>
      </c>
      <c r="Q79" s="12">
        <f t="shared" si="11"/>
        <v>0</v>
      </c>
    </row>
    <row r="80" spans="1:17" ht="15.75" customHeight="1">
      <c r="A80" s="44">
        <v>78</v>
      </c>
      <c r="B80" s="40" t="s">
        <v>899</v>
      </c>
      <c r="C80" s="37" t="s">
        <v>823</v>
      </c>
      <c r="D80" s="38">
        <v>1</v>
      </c>
      <c r="E80" s="39"/>
      <c r="F80" s="54"/>
      <c r="G80" s="55">
        <v>1</v>
      </c>
      <c r="H80" s="56">
        <v>1</v>
      </c>
      <c r="I80" s="57"/>
      <c r="J80" s="58"/>
      <c r="K80" s="59"/>
      <c r="L80" s="71">
        <f t="shared" si="8"/>
        <v>2</v>
      </c>
      <c r="M80" s="47">
        <v>0</v>
      </c>
      <c r="N80" s="17">
        <f t="shared" si="9"/>
        <v>0</v>
      </c>
      <c r="O80" s="11">
        <v>0</v>
      </c>
      <c r="P80" s="17">
        <f t="shared" si="10"/>
        <v>0</v>
      </c>
      <c r="Q80" s="12">
        <f t="shared" si="11"/>
        <v>0</v>
      </c>
    </row>
    <row r="81" spans="1:17" ht="15.75" customHeight="1">
      <c r="A81" s="44">
        <v>79</v>
      </c>
      <c r="B81" s="40" t="s">
        <v>900</v>
      </c>
      <c r="C81" s="37" t="s">
        <v>823</v>
      </c>
      <c r="D81" s="38">
        <v>1</v>
      </c>
      <c r="E81" s="39"/>
      <c r="F81" s="54"/>
      <c r="G81" s="55">
        <v>1</v>
      </c>
      <c r="H81" s="56">
        <v>1</v>
      </c>
      <c r="I81" s="57"/>
      <c r="J81" s="58"/>
      <c r="K81" s="59"/>
      <c r="L81" s="71">
        <f t="shared" si="8"/>
        <v>2</v>
      </c>
      <c r="M81" s="47">
        <v>0</v>
      </c>
      <c r="N81" s="17">
        <f t="shared" si="9"/>
        <v>0</v>
      </c>
      <c r="O81" s="11">
        <v>0</v>
      </c>
      <c r="P81" s="17">
        <f t="shared" si="10"/>
        <v>0</v>
      </c>
      <c r="Q81" s="12">
        <f t="shared" si="11"/>
        <v>0</v>
      </c>
    </row>
    <row r="82" spans="1:17" ht="15.75" customHeight="1">
      <c r="A82" s="44">
        <v>80</v>
      </c>
      <c r="B82" s="40" t="s">
        <v>901</v>
      </c>
      <c r="C82" s="37" t="s">
        <v>823</v>
      </c>
      <c r="D82" s="38">
        <v>1</v>
      </c>
      <c r="E82" s="39"/>
      <c r="F82" s="54"/>
      <c r="G82" s="55">
        <v>1</v>
      </c>
      <c r="H82" s="56">
        <v>1</v>
      </c>
      <c r="I82" s="57"/>
      <c r="J82" s="58"/>
      <c r="K82" s="59"/>
      <c r="L82" s="71">
        <f t="shared" si="8"/>
        <v>2</v>
      </c>
      <c r="M82" s="47">
        <v>0</v>
      </c>
      <c r="N82" s="17">
        <f t="shared" si="9"/>
        <v>0</v>
      </c>
      <c r="O82" s="11">
        <v>0</v>
      </c>
      <c r="P82" s="17">
        <f t="shared" si="10"/>
        <v>0</v>
      </c>
      <c r="Q82" s="12">
        <f t="shared" si="11"/>
        <v>0</v>
      </c>
    </row>
    <row r="83" spans="1:17" ht="15.75" customHeight="1">
      <c r="A83" s="44">
        <v>81</v>
      </c>
      <c r="B83" s="40" t="s">
        <v>902</v>
      </c>
      <c r="C83" s="37" t="s">
        <v>823</v>
      </c>
      <c r="D83" s="38">
        <v>1</v>
      </c>
      <c r="E83" s="39"/>
      <c r="F83" s="54"/>
      <c r="G83" s="55">
        <v>1</v>
      </c>
      <c r="H83" s="56">
        <v>1</v>
      </c>
      <c r="I83" s="57"/>
      <c r="J83" s="58"/>
      <c r="K83" s="59"/>
      <c r="L83" s="71">
        <f t="shared" si="8"/>
        <v>2</v>
      </c>
      <c r="M83" s="47">
        <v>0</v>
      </c>
      <c r="N83" s="17">
        <f t="shared" si="9"/>
        <v>0</v>
      </c>
      <c r="O83" s="11">
        <v>0</v>
      </c>
      <c r="P83" s="17">
        <f t="shared" si="10"/>
        <v>0</v>
      </c>
      <c r="Q83" s="12">
        <f t="shared" si="11"/>
        <v>0</v>
      </c>
    </row>
    <row r="84" spans="1:17" ht="15.75" customHeight="1">
      <c r="A84" s="44">
        <v>82</v>
      </c>
      <c r="B84" s="40" t="s">
        <v>903</v>
      </c>
      <c r="C84" s="37" t="s">
        <v>823</v>
      </c>
      <c r="D84" s="38">
        <v>1</v>
      </c>
      <c r="E84" s="39"/>
      <c r="F84" s="54"/>
      <c r="G84" s="55">
        <v>1</v>
      </c>
      <c r="H84" s="56">
        <v>1</v>
      </c>
      <c r="I84" s="57"/>
      <c r="J84" s="58"/>
      <c r="K84" s="59"/>
      <c r="L84" s="71">
        <f t="shared" si="8"/>
        <v>2</v>
      </c>
      <c r="M84" s="47">
        <v>0</v>
      </c>
      <c r="N84" s="17">
        <f t="shared" si="9"/>
        <v>0</v>
      </c>
      <c r="O84" s="11">
        <v>0</v>
      </c>
      <c r="P84" s="17">
        <f t="shared" si="10"/>
        <v>0</v>
      </c>
      <c r="Q84" s="12">
        <f t="shared" si="11"/>
        <v>0</v>
      </c>
    </row>
    <row r="85" spans="1:17" ht="15.75" customHeight="1">
      <c r="A85" s="44">
        <v>83</v>
      </c>
      <c r="B85" s="40" t="s">
        <v>904</v>
      </c>
      <c r="C85" s="37" t="s">
        <v>823</v>
      </c>
      <c r="D85" s="38">
        <v>1</v>
      </c>
      <c r="E85" s="39"/>
      <c r="F85" s="54"/>
      <c r="G85" s="55">
        <v>1</v>
      </c>
      <c r="H85" s="56">
        <v>1</v>
      </c>
      <c r="I85" s="57"/>
      <c r="J85" s="58"/>
      <c r="K85" s="59"/>
      <c r="L85" s="71">
        <f t="shared" si="8"/>
        <v>2</v>
      </c>
      <c r="M85" s="47">
        <v>0</v>
      </c>
      <c r="N85" s="17">
        <f t="shared" si="9"/>
        <v>0</v>
      </c>
      <c r="O85" s="11">
        <v>0</v>
      </c>
      <c r="P85" s="17">
        <f t="shared" si="10"/>
        <v>0</v>
      </c>
      <c r="Q85" s="12">
        <f t="shared" si="11"/>
        <v>0</v>
      </c>
    </row>
    <row r="86" spans="1:17" ht="15.75" customHeight="1">
      <c r="A86" s="44">
        <v>84</v>
      </c>
      <c r="B86" s="40" t="s">
        <v>905</v>
      </c>
      <c r="C86" s="37" t="s">
        <v>823</v>
      </c>
      <c r="D86" s="38">
        <v>1</v>
      </c>
      <c r="E86" s="39"/>
      <c r="F86" s="54"/>
      <c r="G86" s="55">
        <v>1</v>
      </c>
      <c r="H86" s="56">
        <v>1</v>
      </c>
      <c r="I86" s="57"/>
      <c r="J86" s="58"/>
      <c r="K86" s="59"/>
      <c r="L86" s="71">
        <f t="shared" si="8"/>
        <v>2</v>
      </c>
      <c r="M86" s="47">
        <v>0</v>
      </c>
      <c r="N86" s="17">
        <f t="shared" si="9"/>
        <v>0</v>
      </c>
      <c r="O86" s="11">
        <v>0</v>
      </c>
      <c r="P86" s="17">
        <f t="shared" si="10"/>
        <v>0</v>
      </c>
      <c r="Q86" s="12">
        <f t="shared" si="11"/>
        <v>0</v>
      </c>
    </row>
    <row r="87" spans="1:17" ht="15.75" customHeight="1">
      <c r="A87" s="44">
        <v>85</v>
      </c>
      <c r="B87" s="40" t="s">
        <v>906</v>
      </c>
      <c r="C87" s="37" t="s">
        <v>823</v>
      </c>
      <c r="D87" s="38">
        <v>1</v>
      </c>
      <c r="E87" s="39"/>
      <c r="F87" s="54"/>
      <c r="G87" s="55">
        <v>1</v>
      </c>
      <c r="H87" s="56">
        <v>1</v>
      </c>
      <c r="I87" s="57"/>
      <c r="J87" s="58"/>
      <c r="K87" s="59"/>
      <c r="L87" s="71">
        <f t="shared" si="8"/>
        <v>2</v>
      </c>
      <c r="M87" s="47">
        <v>0</v>
      </c>
      <c r="N87" s="17">
        <f t="shared" si="9"/>
        <v>0</v>
      </c>
      <c r="O87" s="11">
        <v>0</v>
      </c>
      <c r="P87" s="17">
        <f t="shared" si="10"/>
        <v>0</v>
      </c>
      <c r="Q87" s="12">
        <f t="shared" si="11"/>
        <v>0</v>
      </c>
    </row>
    <row r="88" spans="1:17" ht="15.75" customHeight="1">
      <c r="A88" s="44">
        <v>86</v>
      </c>
      <c r="B88" s="40" t="s">
        <v>907</v>
      </c>
      <c r="C88" s="37" t="s">
        <v>823</v>
      </c>
      <c r="D88" s="38">
        <v>1</v>
      </c>
      <c r="E88" s="39"/>
      <c r="F88" s="54"/>
      <c r="G88" s="55">
        <v>1</v>
      </c>
      <c r="H88" s="56">
        <v>1</v>
      </c>
      <c r="I88" s="57"/>
      <c r="J88" s="58"/>
      <c r="K88" s="59"/>
      <c r="L88" s="71">
        <f t="shared" si="8"/>
        <v>2</v>
      </c>
      <c r="M88" s="47">
        <v>0</v>
      </c>
      <c r="N88" s="17">
        <f t="shared" si="9"/>
        <v>0</v>
      </c>
      <c r="O88" s="11">
        <v>0</v>
      </c>
      <c r="P88" s="17">
        <f t="shared" si="10"/>
        <v>0</v>
      </c>
      <c r="Q88" s="12">
        <f t="shared" si="11"/>
        <v>0</v>
      </c>
    </row>
    <row r="89" spans="1:17" ht="15.75" customHeight="1">
      <c r="A89" s="44">
        <v>87</v>
      </c>
      <c r="B89" s="40" t="s">
        <v>908</v>
      </c>
      <c r="C89" s="37" t="s">
        <v>823</v>
      </c>
      <c r="D89" s="38">
        <v>1</v>
      </c>
      <c r="E89" s="39"/>
      <c r="F89" s="54"/>
      <c r="G89" s="55">
        <v>1</v>
      </c>
      <c r="H89" s="56">
        <v>1</v>
      </c>
      <c r="I89" s="57"/>
      <c r="J89" s="58"/>
      <c r="K89" s="59"/>
      <c r="L89" s="71">
        <f t="shared" si="8"/>
        <v>2</v>
      </c>
      <c r="M89" s="47">
        <v>0</v>
      </c>
      <c r="N89" s="17">
        <f t="shared" si="9"/>
        <v>0</v>
      </c>
      <c r="O89" s="11">
        <v>0</v>
      </c>
      <c r="P89" s="17">
        <f t="shared" si="10"/>
        <v>0</v>
      </c>
      <c r="Q89" s="12">
        <f t="shared" si="11"/>
        <v>0</v>
      </c>
    </row>
    <row r="90" spans="1:17" ht="15.75" customHeight="1">
      <c r="A90" s="44">
        <v>88</v>
      </c>
      <c r="B90" s="40" t="s">
        <v>909</v>
      </c>
      <c r="C90" s="37" t="s">
        <v>823</v>
      </c>
      <c r="D90" s="38">
        <v>1</v>
      </c>
      <c r="E90" s="39"/>
      <c r="F90" s="54"/>
      <c r="G90" s="55">
        <v>1</v>
      </c>
      <c r="H90" s="56">
        <v>1</v>
      </c>
      <c r="I90" s="57"/>
      <c r="J90" s="58"/>
      <c r="K90" s="59"/>
      <c r="L90" s="71">
        <f t="shared" si="8"/>
        <v>2</v>
      </c>
      <c r="M90" s="47">
        <v>0</v>
      </c>
      <c r="N90" s="17">
        <f t="shared" si="9"/>
        <v>0</v>
      </c>
      <c r="O90" s="11">
        <v>0</v>
      </c>
      <c r="P90" s="17">
        <f t="shared" si="10"/>
        <v>0</v>
      </c>
      <c r="Q90" s="12">
        <f t="shared" si="11"/>
        <v>0</v>
      </c>
    </row>
    <row r="91" spans="1:17" ht="15.75" customHeight="1">
      <c r="A91" s="44">
        <v>89</v>
      </c>
      <c r="B91" s="40" t="s">
        <v>910</v>
      </c>
      <c r="C91" s="37" t="s">
        <v>823</v>
      </c>
      <c r="D91" s="38">
        <v>1</v>
      </c>
      <c r="E91" s="39"/>
      <c r="F91" s="54"/>
      <c r="G91" s="55">
        <v>1</v>
      </c>
      <c r="H91" s="56">
        <v>1</v>
      </c>
      <c r="I91" s="57"/>
      <c r="J91" s="58"/>
      <c r="K91" s="59"/>
      <c r="L91" s="71">
        <f t="shared" si="8"/>
        <v>2</v>
      </c>
      <c r="M91" s="47">
        <v>0</v>
      </c>
      <c r="N91" s="17">
        <f t="shared" si="9"/>
        <v>0</v>
      </c>
      <c r="O91" s="11">
        <v>0</v>
      </c>
      <c r="P91" s="17">
        <f t="shared" si="10"/>
        <v>0</v>
      </c>
      <c r="Q91" s="12">
        <f t="shared" si="11"/>
        <v>0</v>
      </c>
    </row>
    <row r="92" spans="1:17" ht="15.75" customHeight="1">
      <c r="A92" s="44">
        <v>90</v>
      </c>
      <c r="B92" s="40" t="s">
        <v>911</v>
      </c>
      <c r="C92" s="37" t="s">
        <v>823</v>
      </c>
      <c r="D92" s="38">
        <v>1</v>
      </c>
      <c r="E92" s="39"/>
      <c r="F92" s="54"/>
      <c r="G92" s="55">
        <v>1</v>
      </c>
      <c r="H92" s="56">
        <v>1</v>
      </c>
      <c r="I92" s="57"/>
      <c r="J92" s="58"/>
      <c r="K92" s="59"/>
      <c r="L92" s="71">
        <f t="shared" si="8"/>
        <v>2</v>
      </c>
      <c r="M92" s="47">
        <v>0</v>
      </c>
      <c r="N92" s="17">
        <f t="shared" si="9"/>
        <v>0</v>
      </c>
      <c r="O92" s="11">
        <v>0</v>
      </c>
      <c r="P92" s="17">
        <f t="shared" si="10"/>
        <v>0</v>
      </c>
      <c r="Q92" s="12">
        <f t="shared" si="11"/>
        <v>0</v>
      </c>
    </row>
    <row r="93" spans="1:17" ht="15.75" customHeight="1">
      <c r="A93" s="44">
        <v>91</v>
      </c>
      <c r="B93" s="36" t="s">
        <v>912</v>
      </c>
      <c r="C93" s="37" t="s">
        <v>11</v>
      </c>
      <c r="D93" s="38">
        <v>1</v>
      </c>
      <c r="E93" s="39"/>
      <c r="F93" s="54"/>
      <c r="G93" s="55">
        <v>1</v>
      </c>
      <c r="H93" s="56">
        <v>1</v>
      </c>
      <c r="I93" s="57"/>
      <c r="J93" s="58"/>
      <c r="K93" s="59"/>
      <c r="L93" s="71">
        <f t="shared" si="8"/>
        <v>2</v>
      </c>
      <c r="M93" s="47">
        <v>0</v>
      </c>
      <c r="N93" s="17">
        <f t="shared" si="9"/>
        <v>0</v>
      </c>
      <c r="O93" s="11">
        <v>0</v>
      </c>
      <c r="P93" s="17">
        <f t="shared" si="10"/>
        <v>0</v>
      </c>
      <c r="Q93" s="12">
        <f t="shared" si="11"/>
        <v>0</v>
      </c>
    </row>
    <row r="94" spans="1:17" ht="15.75" customHeight="1">
      <c r="A94" s="44">
        <v>92</v>
      </c>
      <c r="B94" s="36" t="s">
        <v>913</v>
      </c>
      <c r="C94" s="37" t="s">
        <v>823</v>
      </c>
      <c r="D94" s="38">
        <v>1</v>
      </c>
      <c r="E94" s="39"/>
      <c r="F94" s="54"/>
      <c r="G94" s="55">
        <v>1</v>
      </c>
      <c r="H94" s="56">
        <v>1</v>
      </c>
      <c r="I94" s="57"/>
      <c r="J94" s="58"/>
      <c r="K94" s="59"/>
      <c r="L94" s="71">
        <f t="shared" si="8"/>
        <v>2</v>
      </c>
      <c r="M94" s="47">
        <v>0</v>
      </c>
      <c r="N94" s="17">
        <f t="shared" si="9"/>
        <v>0</v>
      </c>
      <c r="O94" s="11">
        <v>0</v>
      </c>
      <c r="P94" s="17">
        <f t="shared" si="10"/>
        <v>0</v>
      </c>
      <c r="Q94" s="12">
        <f t="shared" si="11"/>
        <v>0</v>
      </c>
    </row>
    <row r="95" spans="1:17" ht="15.75" customHeight="1">
      <c r="A95" s="44">
        <v>93</v>
      </c>
      <c r="B95" s="36" t="s">
        <v>914</v>
      </c>
      <c r="C95" s="37" t="s">
        <v>823</v>
      </c>
      <c r="D95" s="38">
        <v>1</v>
      </c>
      <c r="E95" s="39"/>
      <c r="F95" s="54"/>
      <c r="G95" s="55">
        <v>1</v>
      </c>
      <c r="H95" s="56">
        <v>1</v>
      </c>
      <c r="I95" s="57"/>
      <c r="J95" s="58"/>
      <c r="K95" s="59"/>
      <c r="L95" s="71">
        <f t="shared" si="8"/>
        <v>2</v>
      </c>
      <c r="M95" s="47">
        <v>0</v>
      </c>
      <c r="N95" s="17">
        <f t="shared" si="9"/>
        <v>0</v>
      </c>
      <c r="O95" s="11">
        <v>0</v>
      </c>
      <c r="P95" s="17">
        <f t="shared" si="10"/>
        <v>0</v>
      </c>
      <c r="Q95" s="12">
        <f t="shared" si="11"/>
        <v>0</v>
      </c>
    </row>
    <row r="96" spans="1:17" ht="26.25" thickBot="1">
      <c r="A96" s="44">
        <v>94</v>
      </c>
      <c r="B96" s="48" t="s">
        <v>916</v>
      </c>
      <c r="C96" s="37" t="s">
        <v>823</v>
      </c>
      <c r="D96" s="38">
        <v>1</v>
      </c>
      <c r="E96" s="39"/>
      <c r="F96" s="54"/>
      <c r="G96" s="55">
        <v>1</v>
      </c>
      <c r="H96" s="56">
        <v>1</v>
      </c>
      <c r="I96" s="57"/>
      <c r="J96" s="58"/>
      <c r="K96" s="59"/>
      <c r="L96" s="71">
        <f t="shared" si="8"/>
        <v>2</v>
      </c>
      <c r="M96" s="47">
        <v>0</v>
      </c>
      <c r="N96" s="17">
        <f t="shared" si="9"/>
        <v>0</v>
      </c>
      <c r="O96" s="11">
        <v>0</v>
      </c>
      <c r="P96" s="17">
        <f t="shared" si="10"/>
        <v>0</v>
      </c>
      <c r="Q96" s="12">
        <f t="shared" si="11"/>
        <v>0</v>
      </c>
    </row>
    <row r="97" spans="1:17" ht="14.25" customHeight="1">
      <c r="A97" s="4"/>
      <c r="B97" s="43"/>
      <c r="C97" s="43"/>
      <c r="D97" s="43"/>
      <c r="M97" s="49"/>
      <c r="N97" s="49"/>
      <c r="O97" s="49"/>
      <c r="P97" s="49"/>
      <c r="Q97" s="50"/>
    </row>
    <row r="98" spans="1:17" s="10" customFormat="1" ht="21.75" customHeight="1">
      <c r="A98" s="14"/>
      <c r="B98" s="256"/>
      <c r="C98" s="256"/>
      <c r="D98" s="256"/>
      <c r="E98" s="52"/>
      <c r="F98" s="52"/>
      <c r="G98" s="52"/>
      <c r="H98" s="52"/>
      <c r="I98" s="52"/>
      <c r="J98" s="52"/>
      <c r="K98" s="52"/>
      <c r="L98" s="52"/>
      <c r="Q98" s="15"/>
    </row>
    <row r="99" spans="1:17" s="10" customFormat="1" ht="21.75" customHeight="1">
      <c r="A99" s="14"/>
      <c r="B99" s="256"/>
      <c r="C99" s="256"/>
      <c r="D99" s="256"/>
      <c r="E99" s="52"/>
      <c r="F99" s="52"/>
      <c r="G99" s="52"/>
      <c r="H99" s="52"/>
      <c r="I99" s="52"/>
      <c r="J99" s="52"/>
      <c r="K99" s="52"/>
      <c r="L99" s="52"/>
      <c r="Q99" s="16"/>
    </row>
    <row r="100" spans="1:17" s="10" customFormat="1" ht="21.75" customHeight="1">
      <c r="A100" s="14"/>
      <c r="B100" s="256"/>
      <c r="C100" s="256"/>
      <c r="D100" s="256"/>
      <c r="E100" s="52"/>
      <c r="F100" s="52"/>
      <c r="G100" s="52"/>
      <c r="H100" s="52"/>
      <c r="I100" s="52"/>
      <c r="J100" s="52"/>
      <c r="K100" s="52"/>
      <c r="L100" s="52"/>
      <c r="Q100" s="15"/>
    </row>
    <row r="101" spans="1:17" ht="14.25">
      <c r="A101" s="257"/>
      <c r="B101" s="257"/>
      <c r="C101" s="257"/>
      <c r="D101" s="257"/>
      <c r="M101" s="1"/>
      <c r="N101" s="1"/>
      <c r="O101" s="1"/>
      <c r="P101" s="1"/>
      <c r="Q101" s="1"/>
    </row>
    <row r="102" spans="1:17" ht="39.75" customHeight="1">
      <c r="A102" s="258"/>
      <c r="B102" s="257"/>
      <c r="C102" s="257"/>
      <c r="D102" s="257"/>
      <c r="M102" s="1"/>
      <c r="N102" s="1"/>
      <c r="O102" s="1"/>
      <c r="P102" s="1"/>
      <c r="Q102" s="1"/>
    </row>
  </sheetData>
  <sheetProtection/>
  <protectedRanges>
    <protectedRange password="CBE5" sqref="M1:Q1" name="Zaglavlje"/>
    <protectedRange password="CBE5" sqref="M2:Q2" name="Zaglavlje_1"/>
  </protectedRanges>
  <mergeCells count="6">
    <mergeCell ref="E1:L1"/>
    <mergeCell ref="B98:D98"/>
    <mergeCell ref="B99:D99"/>
    <mergeCell ref="B100:D100"/>
    <mergeCell ref="A101:D101"/>
    <mergeCell ref="A102:D102"/>
  </mergeCells>
  <printOptions/>
  <pageMargins left="0.25" right="0.25" top="0.25" bottom="0.25" header="0.3" footer="0.3"/>
  <pageSetup horizontalDpi="600" verticalDpi="600" orientation="landscape" paperSize="9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02"/>
  <sheetViews>
    <sheetView zoomScaleSheetLayoutView="100" workbookViewId="0" topLeftCell="A1">
      <selection activeCell="G85" sqref="G85"/>
    </sheetView>
  </sheetViews>
  <sheetFormatPr defaultColWidth="9.00390625" defaultRowHeight="14.25"/>
  <cols>
    <col min="1" max="1" width="5.625" style="94" customWidth="1"/>
    <col min="2" max="2" width="48.875" style="1" customWidth="1"/>
    <col min="3" max="3" width="6.625" style="94" customWidth="1"/>
    <col min="4" max="4" width="5.50390625" style="6" hidden="1" customWidth="1"/>
    <col min="5" max="5" width="9.00390625" style="51" customWidth="1"/>
    <col min="6" max="6" width="9.125" style="51" customWidth="1"/>
    <col min="7" max="11" width="9.00390625" style="51" customWidth="1"/>
    <col min="12" max="12" width="11.875" style="51" customWidth="1"/>
    <col min="13" max="17" width="12.25390625" style="6" hidden="1" customWidth="1"/>
    <col min="18" max="16384" width="9.00390625" style="1" customWidth="1"/>
  </cols>
  <sheetData>
    <row r="1" spans="1:17" ht="34.5" thickBot="1">
      <c r="A1" s="31" t="s">
        <v>820</v>
      </c>
      <c r="B1" s="32" t="s">
        <v>917</v>
      </c>
      <c r="C1" s="31" t="s">
        <v>821</v>
      </c>
      <c r="D1" s="33" t="s">
        <v>8</v>
      </c>
      <c r="E1" s="255" t="s">
        <v>936</v>
      </c>
      <c r="F1" s="255"/>
      <c r="G1" s="255"/>
      <c r="H1" s="255"/>
      <c r="I1" s="255"/>
      <c r="J1" s="255"/>
      <c r="K1" s="255"/>
      <c r="L1" s="255"/>
      <c r="M1" s="45" t="s">
        <v>245</v>
      </c>
      <c r="N1" s="8" t="s">
        <v>246</v>
      </c>
      <c r="O1" s="8" t="s">
        <v>247</v>
      </c>
      <c r="P1" s="8" t="s">
        <v>248</v>
      </c>
      <c r="Q1" s="9" t="s">
        <v>249</v>
      </c>
    </row>
    <row r="2" spans="1:17" ht="26.25" thickBot="1">
      <c r="A2" s="34" t="s">
        <v>0</v>
      </c>
      <c r="B2" s="34" t="s">
        <v>1</v>
      </c>
      <c r="C2" s="34" t="s">
        <v>2</v>
      </c>
      <c r="D2" s="35" t="s">
        <v>4</v>
      </c>
      <c r="E2" s="19" t="s">
        <v>937</v>
      </c>
      <c r="F2" s="20" t="s">
        <v>938</v>
      </c>
      <c r="G2" s="21" t="s">
        <v>939</v>
      </c>
      <c r="H2" s="22" t="s">
        <v>940</v>
      </c>
      <c r="I2" s="23" t="s">
        <v>941</v>
      </c>
      <c r="J2" s="24" t="s">
        <v>942</v>
      </c>
      <c r="K2" s="25" t="s">
        <v>943</v>
      </c>
      <c r="L2" s="63" t="s">
        <v>936</v>
      </c>
      <c r="M2" s="46" t="s">
        <v>5</v>
      </c>
      <c r="N2" s="2" t="s">
        <v>3</v>
      </c>
      <c r="O2" s="2" t="s">
        <v>250</v>
      </c>
      <c r="P2" s="7" t="s">
        <v>251</v>
      </c>
      <c r="Q2" s="3" t="s">
        <v>252</v>
      </c>
    </row>
    <row r="3" spans="1:17" ht="15.75" customHeight="1">
      <c r="A3" s="44">
        <v>1</v>
      </c>
      <c r="B3" s="40" t="s">
        <v>822</v>
      </c>
      <c r="C3" s="37" t="s">
        <v>823</v>
      </c>
      <c r="D3" s="38">
        <v>1</v>
      </c>
      <c r="E3" s="39"/>
      <c r="F3" s="54"/>
      <c r="G3" s="55">
        <v>1</v>
      </c>
      <c r="H3" s="56">
        <v>1</v>
      </c>
      <c r="I3" s="57"/>
      <c r="J3" s="58"/>
      <c r="K3" s="59"/>
      <c r="L3" s="71">
        <f aca="true" t="shared" si="0" ref="L3:L34">SUM(E3:K3)</f>
        <v>2</v>
      </c>
      <c r="M3" s="47">
        <v>0</v>
      </c>
      <c r="N3" s="17">
        <f aca="true" t="shared" si="1" ref="N3:N34">M3*1.2</f>
        <v>0</v>
      </c>
      <c r="O3" s="11">
        <v>0</v>
      </c>
      <c r="P3" s="17">
        <f aca="true" t="shared" si="2" ref="P3:P34">O3*1.2</f>
        <v>0</v>
      </c>
      <c r="Q3" s="12">
        <f aca="true" t="shared" si="3" ref="Q3:Q34">$D3*(M3+O3)</f>
        <v>0</v>
      </c>
    </row>
    <row r="4" spans="1:17" ht="15.75" customHeight="1">
      <c r="A4" s="44">
        <v>2</v>
      </c>
      <c r="B4" s="40" t="s">
        <v>824</v>
      </c>
      <c r="C4" s="37" t="s">
        <v>823</v>
      </c>
      <c r="D4" s="38">
        <v>1</v>
      </c>
      <c r="E4" s="39"/>
      <c r="F4" s="54"/>
      <c r="G4" s="55">
        <v>1</v>
      </c>
      <c r="H4" s="56">
        <v>1</v>
      </c>
      <c r="I4" s="57"/>
      <c r="J4" s="58"/>
      <c r="K4" s="59"/>
      <c r="L4" s="71">
        <f t="shared" si="0"/>
        <v>2</v>
      </c>
      <c r="M4" s="47">
        <v>0</v>
      </c>
      <c r="N4" s="17">
        <f t="shared" si="1"/>
        <v>0</v>
      </c>
      <c r="O4" s="11">
        <v>0</v>
      </c>
      <c r="P4" s="17">
        <f t="shared" si="2"/>
        <v>0</v>
      </c>
      <c r="Q4" s="12">
        <f t="shared" si="3"/>
        <v>0</v>
      </c>
    </row>
    <row r="5" spans="1:17" ht="15.75" customHeight="1">
      <c r="A5" s="44">
        <v>3</v>
      </c>
      <c r="B5" s="40" t="s">
        <v>825</v>
      </c>
      <c r="C5" s="37" t="s">
        <v>823</v>
      </c>
      <c r="D5" s="38">
        <v>1</v>
      </c>
      <c r="E5" s="39"/>
      <c r="F5" s="54"/>
      <c r="G5" s="55">
        <v>1</v>
      </c>
      <c r="H5" s="56">
        <v>1</v>
      </c>
      <c r="I5" s="57"/>
      <c r="J5" s="58"/>
      <c r="K5" s="59"/>
      <c r="L5" s="71">
        <f t="shared" si="0"/>
        <v>2</v>
      </c>
      <c r="M5" s="47">
        <v>0</v>
      </c>
      <c r="N5" s="17">
        <f t="shared" si="1"/>
        <v>0</v>
      </c>
      <c r="O5" s="11">
        <v>0</v>
      </c>
      <c r="P5" s="17">
        <f t="shared" si="2"/>
        <v>0</v>
      </c>
      <c r="Q5" s="12">
        <f t="shared" si="3"/>
        <v>0</v>
      </c>
    </row>
    <row r="6" spans="1:17" ht="15.75" customHeight="1">
      <c r="A6" s="44">
        <v>4</v>
      </c>
      <c r="B6" s="40" t="s">
        <v>826</v>
      </c>
      <c r="C6" s="37" t="s">
        <v>823</v>
      </c>
      <c r="D6" s="38">
        <v>1</v>
      </c>
      <c r="E6" s="39"/>
      <c r="F6" s="54"/>
      <c r="G6" s="55">
        <v>1</v>
      </c>
      <c r="H6" s="56">
        <v>1</v>
      </c>
      <c r="I6" s="57"/>
      <c r="J6" s="58"/>
      <c r="K6" s="59"/>
      <c r="L6" s="71">
        <f t="shared" si="0"/>
        <v>2</v>
      </c>
      <c r="M6" s="47">
        <v>0</v>
      </c>
      <c r="N6" s="17">
        <f t="shared" si="1"/>
        <v>0</v>
      </c>
      <c r="O6" s="11">
        <v>0</v>
      </c>
      <c r="P6" s="17">
        <f t="shared" si="2"/>
        <v>0</v>
      </c>
      <c r="Q6" s="12">
        <f t="shared" si="3"/>
        <v>0</v>
      </c>
    </row>
    <row r="7" spans="1:17" ht="15.75" customHeight="1">
      <c r="A7" s="44">
        <v>5</v>
      </c>
      <c r="B7" s="40" t="s">
        <v>827</v>
      </c>
      <c r="C7" s="37" t="s">
        <v>823</v>
      </c>
      <c r="D7" s="38">
        <v>1</v>
      </c>
      <c r="E7" s="39"/>
      <c r="F7" s="54"/>
      <c r="G7" s="55">
        <v>1</v>
      </c>
      <c r="H7" s="56">
        <v>1</v>
      </c>
      <c r="I7" s="57"/>
      <c r="J7" s="58"/>
      <c r="K7" s="59"/>
      <c r="L7" s="71">
        <f t="shared" si="0"/>
        <v>2</v>
      </c>
      <c r="M7" s="47">
        <v>0</v>
      </c>
      <c r="N7" s="17">
        <f t="shared" si="1"/>
        <v>0</v>
      </c>
      <c r="O7" s="11">
        <v>0</v>
      </c>
      <c r="P7" s="17">
        <f t="shared" si="2"/>
        <v>0</v>
      </c>
      <c r="Q7" s="12">
        <f t="shared" si="3"/>
        <v>0</v>
      </c>
    </row>
    <row r="8" spans="1:17" ht="15.75" customHeight="1">
      <c r="A8" s="44">
        <v>6</v>
      </c>
      <c r="B8" s="40" t="s">
        <v>828</v>
      </c>
      <c r="C8" s="37" t="s">
        <v>823</v>
      </c>
      <c r="D8" s="38">
        <v>1</v>
      </c>
      <c r="E8" s="39"/>
      <c r="F8" s="54"/>
      <c r="G8" s="55">
        <v>1</v>
      </c>
      <c r="H8" s="56">
        <v>1</v>
      </c>
      <c r="I8" s="57"/>
      <c r="J8" s="58"/>
      <c r="K8" s="59"/>
      <c r="L8" s="71">
        <f t="shared" si="0"/>
        <v>2</v>
      </c>
      <c r="M8" s="47">
        <v>0</v>
      </c>
      <c r="N8" s="17">
        <f t="shared" si="1"/>
        <v>0</v>
      </c>
      <c r="O8" s="11">
        <v>0</v>
      </c>
      <c r="P8" s="17">
        <f t="shared" si="2"/>
        <v>0</v>
      </c>
      <c r="Q8" s="12">
        <f t="shared" si="3"/>
        <v>0</v>
      </c>
    </row>
    <row r="9" spans="1:17" ht="15.75" customHeight="1">
      <c r="A9" s="44">
        <v>7</v>
      </c>
      <c r="B9" s="40" t="s">
        <v>829</v>
      </c>
      <c r="C9" s="37" t="s">
        <v>823</v>
      </c>
      <c r="D9" s="38">
        <v>1</v>
      </c>
      <c r="E9" s="39"/>
      <c r="F9" s="54"/>
      <c r="G9" s="55">
        <v>1</v>
      </c>
      <c r="H9" s="56">
        <v>1</v>
      </c>
      <c r="I9" s="57"/>
      <c r="J9" s="58"/>
      <c r="K9" s="59"/>
      <c r="L9" s="71">
        <f t="shared" si="0"/>
        <v>2</v>
      </c>
      <c r="M9" s="47">
        <v>0</v>
      </c>
      <c r="N9" s="17">
        <f t="shared" si="1"/>
        <v>0</v>
      </c>
      <c r="O9" s="11">
        <v>0</v>
      </c>
      <c r="P9" s="17">
        <f t="shared" si="2"/>
        <v>0</v>
      </c>
      <c r="Q9" s="12">
        <f t="shared" si="3"/>
        <v>0</v>
      </c>
    </row>
    <row r="10" spans="1:17" ht="15.75" customHeight="1">
      <c r="A10" s="44">
        <v>8</v>
      </c>
      <c r="B10" s="40" t="s">
        <v>830</v>
      </c>
      <c r="C10" s="37" t="s">
        <v>823</v>
      </c>
      <c r="D10" s="38">
        <v>1</v>
      </c>
      <c r="E10" s="39"/>
      <c r="F10" s="54"/>
      <c r="G10" s="55">
        <v>1</v>
      </c>
      <c r="H10" s="56">
        <v>1</v>
      </c>
      <c r="I10" s="57"/>
      <c r="J10" s="58"/>
      <c r="K10" s="59"/>
      <c r="L10" s="71">
        <f t="shared" si="0"/>
        <v>2</v>
      </c>
      <c r="M10" s="47">
        <v>0</v>
      </c>
      <c r="N10" s="17">
        <f t="shared" si="1"/>
        <v>0</v>
      </c>
      <c r="O10" s="11">
        <v>0</v>
      </c>
      <c r="P10" s="17">
        <f t="shared" si="2"/>
        <v>0</v>
      </c>
      <c r="Q10" s="12">
        <f t="shared" si="3"/>
        <v>0</v>
      </c>
    </row>
    <row r="11" spans="1:17" ht="15.75" customHeight="1">
      <c r="A11" s="44">
        <v>9</v>
      </c>
      <c r="B11" s="40" t="s">
        <v>831</v>
      </c>
      <c r="C11" s="37" t="s">
        <v>823</v>
      </c>
      <c r="D11" s="38">
        <v>1</v>
      </c>
      <c r="E11" s="39"/>
      <c r="F11" s="54"/>
      <c r="G11" s="55">
        <v>1</v>
      </c>
      <c r="H11" s="56">
        <v>1</v>
      </c>
      <c r="I11" s="57"/>
      <c r="J11" s="58"/>
      <c r="K11" s="59"/>
      <c r="L11" s="71">
        <f t="shared" si="0"/>
        <v>2</v>
      </c>
      <c r="M11" s="47">
        <v>0</v>
      </c>
      <c r="N11" s="17">
        <f t="shared" si="1"/>
        <v>0</v>
      </c>
      <c r="O11" s="11">
        <v>0</v>
      </c>
      <c r="P11" s="17">
        <f t="shared" si="2"/>
        <v>0</v>
      </c>
      <c r="Q11" s="12">
        <f t="shared" si="3"/>
        <v>0</v>
      </c>
    </row>
    <row r="12" spans="1:17" ht="15.75" customHeight="1">
      <c r="A12" s="44">
        <v>10</v>
      </c>
      <c r="B12" s="40" t="s">
        <v>832</v>
      </c>
      <c r="C12" s="37" t="s">
        <v>823</v>
      </c>
      <c r="D12" s="38">
        <v>1</v>
      </c>
      <c r="E12" s="39"/>
      <c r="F12" s="54"/>
      <c r="G12" s="55">
        <v>1</v>
      </c>
      <c r="H12" s="56">
        <v>1</v>
      </c>
      <c r="I12" s="57"/>
      <c r="J12" s="58"/>
      <c r="K12" s="59"/>
      <c r="L12" s="71">
        <f t="shared" si="0"/>
        <v>2</v>
      </c>
      <c r="M12" s="47">
        <v>0</v>
      </c>
      <c r="N12" s="17">
        <f t="shared" si="1"/>
        <v>0</v>
      </c>
      <c r="O12" s="11">
        <v>0</v>
      </c>
      <c r="P12" s="17">
        <f t="shared" si="2"/>
        <v>0</v>
      </c>
      <c r="Q12" s="12">
        <f t="shared" si="3"/>
        <v>0</v>
      </c>
    </row>
    <row r="13" spans="1:17" ht="15.75" customHeight="1">
      <c r="A13" s="44">
        <v>11</v>
      </c>
      <c r="B13" s="40" t="s">
        <v>833</v>
      </c>
      <c r="C13" s="37" t="s">
        <v>823</v>
      </c>
      <c r="D13" s="38">
        <v>1</v>
      </c>
      <c r="E13" s="39"/>
      <c r="F13" s="54"/>
      <c r="G13" s="55">
        <v>1</v>
      </c>
      <c r="H13" s="56">
        <v>1</v>
      </c>
      <c r="I13" s="57"/>
      <c r="J13" s="58"/>
      <c r="K13" s="59"/>
      <c r="L13" s="71">
        <f t="shared" si="0"/>
        <v>2</v>
      </c>
      <c r="M13" s="47">
        <v>0</v>
      </c>
      <c r="N13" s="17">
        <f t="shared" si="1"/>
        <v>0</v>
      </c>
      <c r="O13" s="11">
        <v>0</v>
      </c>
      <c r="P13" s="17">
        <f t="shared" si="2"/>
        <v>0</v>
      </c>
      <c r="Q13" s="12">
        <f t="shared" si="3"/>
        <v>0</v>
      </c>
    </row>
    <row r="14" spans="1:17" ht="15.75" customHeight="1">
      <c r="A14" s="44">
        <v>12</v>
      </c>
      <c r="B14" s="40" t="s">
        <v>915</v>
      </c>
      <c r="C14" s="37" t="s">
        <v>834</v>
      </c>
      <c r="D14" s="38">
        <v>1</v>
      </c>
      <c r="E14" s="39"/>
      <c r="F14" s="54"/>
      <c r="G14" s="55">
        <v>1</v>
      </c>
      <c r="H14" s="56">
        <v>1</v>
      </c>
      <c r="I14" s="57"/>
      <c r="J14" s="58"/>
      <c r="K14" s="59"/>
      <c r="L14" s="71">
        <f t="shared" si="0"/>
        <v>2</v>
      </c>
      <c r="M14" s="47">
        <v>0</v>
      </c>
      <c r="N14" s="17">
        <f t="shared" si="1"/>
        <v>0</v>
      </c>
      <c r="O14" s="11">
        <v>0</v>
      </c>
      <c r="P14" s="17">
        <f t="shared" si="2"/>
        <v>0</v>
      </c>
      <c r="Q14" s="12">
        <f t="shared" si="3"/>
        <v>0</v>
      </c>
    </row>
    <row r="15" spans="1:17" ht="15.75" customHeight="1">
      <c r="A15" s="44">
        <v>13</v>
      </c>
      <c r="B15" s="40" t="s">
        <v>835</v>
      </c>
      <c r="C15" s="37" t="s">
        <v>823</v>
      </c>
      <c r="D15" s="38">
        <v>1</v>
      </c>
      <c r="E15" s="39"/>
      <c r="F15" s="54"/>
      <c r="G15" s="55">
        <v>1</v>
      </c>
      <c r="H15" s="56">
        <v>1</v>
      </c>
      <c r="I15" s="57"/>
      <c r="J15" s="58"/>
      <c r="K15" s="59"/>
      <c r="L15" s="71">
        <f t="shared" si="0"/>
        <v>2</v>
      </c>
      <c r="M15" s="47">
        <v>0</v>
      </c>
      <c r="N15" s="17">
        <f t="shared" si="1"/>
        <v>0</v>
      </c>
      <c r="O15" s="11">
        <v>0</v>
      </c>
      <c r="P15" s="17">
        <f t="shared" si="2"/>
        <v>0</v>
      </c>
      <c r="Q15" s="12">
        <f t="shared" si="3"/>
        <v>0</v>
      </c>
    </row>
    <row r="16" spans="1:17" ht="15.75" customHeight="1">
      <c r="A16" s="44">
        <v>14</v>
      </c>
      <c r="B16" s="40" t="s">
        <v>836</v>
      </c>
      <c r="C16" s="37" t="s">
        <v>823</v>
      </c>
      <c r="D16" s="38">
        <v>1</v>
      </c>
      <c r="E16" s="39"/>
      <c r="F16" s="54"/>
      <c r="G16" s="55">
        <v>1</v>
      </c>
      <c r="H16" s="56">
        <v>1</v>
      </c>
      <c r="I16" s="57"/>
      <c r="J16" s="58"/>
      <c r="K16" s="59"/>
      <c r="L16" s="71">
        <f t="shared" si="0"/>
        <v>2</v>
      </c>
      <c r="M16" s="47">
        <v>0</v>
      </c>
      <c r="N16" s="17">
        <f t="shared" si="1"/>
        <v>0</v>
      </c>
      <c r="O16" s="11">
        <v>0</v>
      </c>
      <c r="P16" s="17">
        <f t="shared" si="2"/>
        <v>0</v>
      </c>
      <c r="Q16" s="12">
        <f t="shared" si="3"/>
        <v>0</v>
      </c>
    </row>
    <row r="17" spans="1:17" ht="15.75" customHeight="1">
      <c r="A17" s="44">
        <v>15</v>
      </c>
      <c r="B17" s="40" t="s">
        <v>837</v>
      </c>
      <c r="C17" s="37" t="s">
        <v>823</v>
      </c>
      <c r="D17" s="38">
        <v>1</v>
      </c>
      <c r="E17" s="39"/>
      <c r="F17" s="54"/>
      <c r="G17" s="55">
        <v>1</v>
      </c>
      <c r="H17" s="56">
        <v>1</v>
      </c>
      <c r="I17" s="57"/>
      <c r="J17" s="58"/>
      <c r="K17" s="59"/>
      <c r="L17" s="71">
        <f t="shared" si="0"/>
        <v>2</v>
      </c>
      <c r="M17" s="47">
        <v>0</v>
      </c>
      <c r="N17" s="17">
        <f t="shared" si="1"/>
        <v>0</v>
      </c>
      <c r="O17" s="11">
        <v>0</v>
      </c>
      <c r="P17" s="17">
        <f t="shared" si="2"/>
        <v>0</v>
      </c>
      <c r="Q17" s="12">
        <f t="shared" si="3"/>
        <v>0</v>
      </c>
    </row>
    <row r="18" spans="1:17" ht="15.75" customHeight="1">
      <c r="A18" s="44">
        <v>16</v>
      </c>
      <c r="B18" s="40" t="s">
        <v>838</v>
      </c>
      <c r="C18" s="37" t="s">
        <v>823</v>
      </c>
      <c r="D18" s="38">
        <v>1</v>
      </c>
      <c r="E18" s="39"/>
      <c r="F18" s="54"/>
      <c r="G18" s="55">
        <v>1</v>
      </c>
      <c r="H18" s="56">
        <v>1</v>
      </c>
      <c r="I18" s="57"/>
      <c r="J18" s="58"/>
      <c r="K18" s="59"/>
      <c r="L18" s="71">
        <f t="shared" si="0"/>
        <v>2</v>
      </c>
      <c r="M18" s="47">
        <v>0</v>
      </c>
      <c r="N18" s="17">
        <f t="shared" si="1"/>
        <v>0</v>
      </c>
      <c r="O18" s="11">
        <v>0</v>
      </c>
      <c r="P18" s="17">
        <f t="shared" si="2"/>
        <v>0</v>
      </c>
      <c r="Q18" s="12">
        <f t="shared" si="3"/>
        <v>0</v>
      </c>
    </row>
    <row r="19" spans="1:17" ht="15.75" customHeight="1">
      <c r="A19" s="44">
        <v>17</v>
      </c>
      <c r="B19" s="40" t="s">
        <v>839</v>
      </c>
      <c r="C19" s="37" t="s">
        <v>823</v>
      </c>
      <c r="D19" s="38">
        <v>1</v>
      </c>
      <c r="E19" s="39"/>
      <c r="F19" s="54"/>
      <c r="G19" s="55">
        <v>1</v>
      </c>
      <c r="H19" s="56">
        <v>1</v>
      </c>
      <c r="I19" s="57"/>
      <c r="J19" s="58"/>
      <c r="K19" s="59"/>
      <c r="L19" s="71">
        <f t="shared" si="0"/>
        <v>2</v>
      </c>
      <c r="M19" s="47">
        <v>0</v>
      </c>
      <c r="N19" s="17">
        <f t="shared" si="1"/>
        <v>0</v>
      </c>
      <c r="O19" s="11">
        <v>0</v>
      </c>
      <c r="P19" s="17">
        <f t="shared" si="2"/>
        <v>0</v>
      </c>
      <c r="Q19" s="12">
        <f t="shared" si="3"/>
        <v>0</v>
      </c>
    </row>
    <row r="20" spans="1:17" ht="15.75" customHeight="1">
      <c r="A20" s="44">
        <v>18</v>
      </c>
      <c r="B20" s="40" t="s">
        <v>840</v>
      </c>
      <c r="C20" s="37" t="s">
        <v>823</v>
      </c>
      <c r="D20" s="38">
        <v>1</v>
      </c>
      <c r="E20" s="39"/>
      <c r="F20" s="54"/>
      <c r="G20" s="55">
        <v>1</v>
      </c>
      <c r="H20" s="56">
        <v>1</v>
      </c>
      <c r="I20" s="57"/>
      <c r="J20" s="58"/>
      <c r="K20" s="59"/>
      <c r="L20" s="71">
        <f t="shared" si="0"/>
        <v>2</v>
      </c>
      <c r="M20" s="47">
        <v>0</v>
      </c>
      <c r="N20" s="17">
        <f t="shared" si="1"/>
        <v>0</v>
      </c>
      <c r="O20" s="11">
        <v>0</v>
      </c>
      <c r="P20" s="17">
        <f t="shared" si="2"/>
        <v>0</v>
      </c>
      <c r="Q20" s="12">
        <f t="shared" si="3"/>
        <v>0</v>
      </c>
    </row>
    <row r="21" spans="1:17" ht="15.75" customHeight="1">
      <c r="A21" s="44">
        <v>19</v>
      </c>
      <c r="B21" s="40" t="s">
        <v>841</v>
      </c>
      <c r="C21" s="37" t="s">
        <v>823</v>
      </c>
      <c r="D21" s="38">
        <v>1</v>
      </c>
      <c r="E21" s="39"/>
      <c r="F21" s="54"/>
      <c r="G21" s="55">
        <v>1</v>
      </c>
      <c r="H21" s="56">
        <v>1</v>
      </c>
      <c r="I21" s="57"/>
      <c r="J21" s="58"/>
      <c r="K21" s="59"/>
      <c r="L21" s="71">
        <f t="shared" si="0"/>
        <v>2</v>
      </c>
      <c r="M21" s="47">
        <v>0</v>
      </c>
      <c r="N21" s="17">
        <f t="shared" si="1"/>
        <v>0</v>
      </c>
      <c r="O21" s="11">
        <v>0</v>
      </c>
      <c r="P21" s="17">
        <f t="shared" si="2"/>
        <v>0</v>
      </c>
      <c r="Q21" s="12">
        <f t="shared" si="3"/>
        <v>0</v>
      </c>
    </row>
    <row r="22" spans="1:17" ht="15.75" customHeight="1">
      <c r="A22" s="44">
        <v>20</v>
      </c>
      <c r="B22" s="40" t="s">
        <v>842</v>
      </c>
      <c r="C22" s="37" t="s">
        <v>823</v>
      </c>
      <c r="D22" s="38">
        <v>1</v>
      </c>
      <c r="E22" s="39"/>
      <c r="F22" s="54"/>
      <c r="G22" s="55">
        <v>1</v>
      </c>
      <c r="H22" s="56">
        <v>1</v>
      </c>
      <c r="I22" s="57"/>
      <c r="J22" s="58"/>
      <c r="K22" s="59"/>
      <c r="L22" s="71">
        <f t="shared" si="0"/>
        <v>2</v>
      </c>
      <c r="M22" s="47">
        <v>0</v>
      </c>
      <c r="N22" s="17">
        <f t="shared" si="1"/>
        <v>0</v>
      </c>
      <c r="O22" s="11">
        <v>0</v>
      </c>
      <c r="P22" s="17">
        <f t="shared" si="2"/>
        <v>0</v>
      </c>
      <c r="Q22" s="12">
        <f t="shared" si="3"/>
        <v>0</v>
      </c>
    </row>
    <row r="23" spans="1:17" ht="15.75" customHeight="1">
      <c r="A23" s="44">
        <v>21</v>
      </c>
      <c r="B23" s="40" t="s">
        <v>843</v>
      </c>
      <c r="C23" s="37" t="s">
        <v>823</v>
      </c>
      <c r="D23" s="38">
        <v>1</v>
      </c>
      <c r="E23" s="39"/>
      <c r="F23" s="54"/>
      <c r="G23" s="55">
        <v>1</v>
      </c>
      <c r="H23" s="56">
        <v>1</v>
      </c>
      <c r="I23" s="57"/>
      <c r="J23" s="58"/>
      <c r="K23" s="59"/>
      <c r="L23" s="71">
        <f t="shared" si="0"/>
        <v>2</v>
      </c>
      <c r="M23" s="47">
        <v>0</v>
      </c>
      <c r="N23" s="17">
        <f t="shared" si="1"/>
        <v>0</v>
      </c>
      <c r="O23" s="11">
        <v>0</v>
      </c>
      <c r="P23" s="17">
        <f t="shared" si="2"/>
        <v>0</v>
      </c>
      <c r="Q23" s="12">
        <f t="shared" si="3"/>
        <v>0</v>
      </c>
    </row>
    <row r="24" spans="1:17" ht="15.75" customHeight="1">
      <c r="A24" s="44">
        <v>22</v>
      </c>
      <c r="B24" s="40" t="s">
        <v>844</v>
      </c>
      <c r="C24" s="37" t="s">
        <v>823</v>
      </c>
      <c r="D24" s="38">
        <v>1</v>
      </c>
      <c r="E24" s="39"/>
      <c r="F24" s="54"/>
      <c r="G24" s="55">
        <v>1</v>
      </c>
      <c r="H24" s="56">
        <v>1</v>
      </c>
      <c r="I24" s="57"/>
      <c r="J24" s="58"/>
      <c r="K24" s="59"/>
      <c r="L24" s="71">
        <f t="shared" si="0"/>
        <v>2</v>
      </c>
      <c r="M24" s="47">
        <v>0</v>
      </c>
      <c r="N24" s="17">
        <f t="shared" si="1"/>
        <v>0</v>
      </c>
      <c r="O24" s="11">
        <v>0</v>
      </c>
      <c r="P24" s="17">
        <f t="shared" si="2"/>
        <v>0</v>
      </c>
      <c r="Q24" s="12">
        <f t="shared" si="3"/>
        <v>0</v>
      </c>
    </row>
    <row r="25" spans="1:17" ht="15.75" customHeight="1">
      <c r="A25" s="44">
        <v>23</v>
      </c>
      <c r="B25" s="40" t="s">
        <v>845</v>
      </c>
      <c r="C25" s="37" t="s">
        <v>823</v>
      </c>
      <c r="D25" s="38">
        <v>1</v>
      </c>
      <c r="E25" s="39"/>
      <c r="F25" s="54"/>
      <c r="G25" s="55">
        <v>1</v>
      </c>
      <c r="H25" s="56">
        <v>1</v>
      </c>
      <c r="I25" s="57"/>
      <c r="J25" s="58"/>
      <c r="K25" s="59"/>
      <c r="L25" s="71">
        <f t="shared" si="0"/>
        <v>2</v>
      </c>
      <c r="M25" s="47">
        <v>0</v>
      </c>
      <c r="N25" s="17">
        <f t="shared" si="1"/>
        <v>0</v>
      </c>
      <c r="O25" s="11">
        <v>0</v>
      </c>
      <c r="P25" s="17">
        <f t="shared" si="2"/>
        <v>0</v>
      </c>
      <c r="Q25" s="12">
        <f t="shared" si="3"/>
        <v>0</v>
      </c>
    </row>
    <row r="26" spans="1:17" ht="15.75" customHeight="1">
      <c r="A26" s="44">
        <v>24</v>
      </c>
      <c r="B26" s="40" t="s">
        <v>846</v>
      </c>
      <c r="C26" s="37" t="s">
        <v>823</v>
      </c>
      <c r="D26" s="38">
        <v>1</v>
      </c>
      <c r="E26" s="39"/>
      <c r="F26" s="54"/>
      <c r="G26" s="55">
        <v>1</v>
      </c>
      <c r="H26" s="56">
        <v>1</v>
      </c>
      <c r="I26" s="57"/>
      <c r="J26" s="58"/>
      <c r="K26" s="59"/>
      <c r="L26" s="71">
        <f t="shared" si="0"/>
        <v>2</v>
      </c>
      <c r="M26" s="47">
        <v>0</v>
      </c>
      <c r="N26" s="17">
        <f t="shared" si="1"/>
        <v>0</v>
      </c>
      <c r="O26" s="11">
        <v>0</v>
      </c>
      <c r="P26" s="17">
        <f t="shared" si="2"/>
        <v>0</v>
      </c>
      <c r="Q26" s="12">
        <f t="shared" si="3"/>
        <v>0</v>
      </c>
    </row>
    <row r="27" spans="1:17" ht="15.75" customHeight="1">
      <c r="A27" s="44">
        <v>25</v>
      </c>
      <c r="B27" s="40" t="s">
        <v>847</v>
      </c>
      <c r="C27" s="37" t="s">
        <v>823</v>
      </c>
      <c r="D27" s="38">
        <v>1</v>
      </c>
      <c r="E27" s="39"/>
      <c r="F27" s="54"/>
      <c r="G27" s="55">
        <v>1</v>
      </c>
      <c r="H27" s="56">
        <v>1</v>
      </c>
      <c r="I27" s="57"/>
      <c r="J27" s="58"/>
      <c r="K27" s="59"/>
      <c r="L27" s="71">
        <f t="shared" si="0"/>
        <v>2</v>
      </c>
      <c r="M27" s="47">
        <v>0</v>
      </c>
      <c r="N27" s="17">
        <f t="shared" si="1"/>
        <v>0</v>
      </c>
      <c r="O27" s="11">
        <v>0</v>
      </c>
      <c r="P27" s="17">
        <f t="shared" si="2"/>
        <v>0</v>
      </c>
      <c r="Q27" s="12">
        <f t="shared" si="3"/>
        <v>0</v>
      </c>
    </row>
    <row r="28" spans="1:17" ht="15.75" customHeight="1">
      <c r="A28" s="44">
        <v>26</v>
      </c>
      <c r="B28" s="40" t="s">
        <v>848</v>
      </c>
      <c r="C28" s="37" t="s">
        <v>823</v>
      </c>
      <c r="D28" s="38">
        <v>1</v>
      </c>
      <c r="E28" s="39"/>
      <c r="F28" s="54"/>
      <c r="G28" s="55">
        <v>1</v>
      </c>
      <c r="H28" s="56">
        <v>1</v>
      </c>
      <c r="I28" s="57"/>
      <c r="J28" s="58"/>
      <c r="K28" s="59"/>
      <c r="L28" s="71">
        <f t="shared" si="0"/>
        <v>2</v>
      </c>
      <c r="M28" s="47">
        <v>0</v>
      </c>
      <c r="N28" s="17">
        <f t="shared" si="1"/>
        <v>0</v>
      </c>
      <c r="O28" s="11">
        <v>0</v>
      </c>
      <c r="P28" s="17">
        <f t="shared" si="2"/>
        <v>0</v>
      </c>
      <c r="Q28" s="12">
        <f t="shared" si="3"/>
        <v>0</v>
      </c>
    </row>
    <row r="29" spans="1:17" ht="15.75" customHeight="1">
      <c r="A29" s="44">
        <v>27</v>
      </c>
      <c r="B29" s="40" t="s">
        <v>849</v>
      </c>
      <c r="C29" s="37" t="s">
        <v>823</v>
      </c>
      <c r="D29" s="38">
        <v>1</v>
      </c>
      <c r="E29" s="39"/>
      <c r="F29" s="54"/>
      <c r="G29" s="55">
        <v>1</v>
      </c>
      <c r="H29" s="56">
        <v>1</v>
      </c>
      <c r="I29" s="57"/>
      <c r="J29" s="58"/>
      <c r="K29" s="59"/>
      <c r="L29" s="71">
        <f t="shared" si="0"/>
        <v>2</v>
      </c>
      <c r="M29" s="47">
        <v>0</v>
      </c>
      <c r="N29" s="17">
        <f t="shared" si="1"/>
        <v>0</v>
      </c>
      <c r="O29" s="11">
        <v>0</v>
      </c>
      <c r="P29" s="17">
        <f t="shared" si="2"/>
        <v>0</v>
      </c>
      <c r="Q29" s="12">
        <f t="shared" si="3"/>
        <v>0</v>
      </c>
    </row>
    <row r="30" spans="1:17" ht="15.75" customHeight="1">
      <c r="A30" s="44">
        <v>28</v>
      </c>
      <c r="B30" s="42" t="s">
        <v>850</v>
      </c>
      <c r="C30" s="37" t="s">
        <v>823</v>
      </c>
      <c r="D30" s="38">
        <v>1</v>
      </c>
      <c r="E30" s="39"/>
      <c r="F30" s="54"/>
      <c r="G30" s="55">
        <v>1</v>
      </c>
      <c r="H30" s="56">
        <v>1</v>
      </c>
      <c r="I30" s="57"/>
      <c r="J30" s="58"/>
      <c r="K30" s="59"/>
      <c r="L30" s="71">
        <f t="shared" si="0"/>
        <v>2</v>
      </c>
      <c r="M30" s="47">
        <v>0</v>
      </c>
      <c r="N30" s="17">
        <f t="shared" si="1"/>
        <v>0</v>
      </c>
      <c r="O30" s="11">
        <v>0</v>
      </c>
      <c r="P30" s="17">
        <f t="shared" si="2"/>
        <v>0</v>
      </c>
      <c r="Q30" s="12">
        <f t="shared" si="3"/>
        <v>0</v>
      </c>
    </row>
    <row r="31" spans="1:17" ht="15.75" customHeight="1">
      <c r="A31" s="44">
        <v>29</v>
      </c>
      <c r="B31" s="40" t="s">
        <v>851</v>
      </c>
      <c r="C31" s="37" t="s">
        <v>823</v>
      </c>
      <c r="D31" s="38">
        <v>1</v>
      </c>
      <c r="E31" s="39"/>
      <c r="F31" s="54"/>
      <c r="G31" s="55">
        <v>1</v>
      </c>
      <c r="H31" s="56">
        <v>1</v>
      </c>
      <c r="I31" s="57"/>
      <c r="J31" s="58"/>
      <c r="K31" s="59"/>
      <c r="L31" s="71">
        <f t="shared" si="0"/>
        <v>2</v>
      </c>
      <c r="M31" s="47">
        <v>0</v>
      </c>
      <c r="N31" s="17">
        <f t="shared" si="1"/>
        <v>0</v>
      </c>
      <c r="O31" s="11">
        <v>0</v>
      </c>
      <c r="P31" s="17">
        <f t="shared" si="2"/>
        <v>0</v>
      </c>
      <c r="Q31" s="12">
        <f t="shared" si="3"/>
        <v>0</v>
      </c>
    </row>
    <row r="32" spans="1:17" ht="15.75" customHeight="1">
      <c r="A32" s="44">
        <v>30</v>
      </c>
      <c r="B32" s="40" t="s">
        <v>852</v>
      </c>
      <c r="C32" s="37" t="s">
        <v>456</v>
      </c>
      <c r="D32" s="38">
        <v>1</v>
      </c>
      <c r="E32" s="39"/>
      <c r="F32" s="54"/>
      <c r="G32" s="55">
        <v>1</v>
      </c>
      <c r="H32" s="56">
        <v>1</v>
      </c>
      <c r="I32" s="57"/>
      <c r="J32" s="58"/>
      <c r="K32" s="59"/>
      <c r="L32" s="71">
        <f t="shared" si="0"/>
        <v>2</v>
      </c>
      <c r="M32" s="47">
        <v>0</v>
      </c>
      <c r="N32" s="17">
        <f t="shared" si="1"/>
        <v>0</v>
      </c>
      <c r="O32" s="11">
        <v>0</v>
      </c>
      <c r="P32" s="17">
        <f t="shared" si="2"/>
        <v>0</v>
      </c>
      <c r="Q32" s="12">
        <f t="shared" si="3"/>
        <v>0</v>
      </c>
    </row>
    <row r="33" spans="1:17" ht="15.75" customHeight="1">
      <c r="A33" s="44">
        <v>31</v>
      </c>
      <c r="B33" s="40" t="s">
        <v>853</v>
      </c>
      <c r="C33" s="37" t="s">
        <v>823</v>
      </c>
      <c r="D33" s="38">
        <v>1</v>
      </c>
      <c r="E33" s="39"/>
      <c r="F33" s="54"/>
      <c r="G33" s="55">
        <v>1</v>
      </c>
      <c r="H33" s="56">
        <v>1</v>
      </c>
      <c r="I33" s="57"/>
      <c r="J33" s="58"/>
      <c r="K33" s="59"/>
      <c r="L33" s="71">
        <f t="shared" si="0"/>
        <v>2</v>
      </c>
      <c r="M33" s="47">
        <v>0</v>
      </c>
      <c r="N33" s="17">
        <f t="shared" si="1"/>
        <v>0</v>
      </c>
      <c r="O33" s="11">
        <v>0</v>
      </c>
      <c r="P33" s="17">
        <f t="shared" si="2"/>
        <v>0</v>
      </c>
      <c r="Q33" s="12">
        <f t="shared" si="3"/>
        <v>0</v>
      </c>
    </row>
    <row r="34" spans="1:17" ht="15.75" customHeight="1">
      <c r="A34" s="44">
        <v>32</v>
      </c>
      <c r="B34" s="40" t="s">
        <v>854</v>
      </c>
      <c r="C34" s="37" t="s">
        <v>823</v>
      </c>
      <c r="D34" s="38">
        <v>1</v>
      </c>
      <c r="E34" s="39"/>
      <c r="F34" s="54"/>
      <c r="G34" s="55">
        <v>1</v>
      </c>
      <c r="H34" s="56">
        <v>1</v>
      </c>
      <c r="I34" s="57"/>
      <c r="J34" s="58"/>
      <c r="K34" s="59"/>
      <c r="L34" s="71">
        <f t="shared" si="0"/>
        <v>2</v>
      </c>
      <c r="M34" s="47">
        <v>0</v>
      </c>
      <c r="N34" s="17">
        <f t="shared" si="1"/>
        <v>0</v>
      </c>
      <c r="O34" s="11">
        <v>0</v>
      </c>
      <c r="P34" s="17">
        <f t="shared" si="2"/>
        <v>0</v>
      </c>
      <c r="Q34" s="12">
        <f t="shared" si="3"/>
        <v>0</v>
      </c>
    </row>
    <row r="35" spans="1:17" ht="15.75" customHeight="1">
      <c r="A35" s="44">
        <v>33</v>
      </c>
      <c r="B35" s="40" t="s">
        <v>855</v>
      </c>
      <c r="C35" s="37" t="s">
        <v>823</v>
      </c>
      <c r="D35" s="38">
        <v>1</v>
      </c>
      <c r="E35" s="39"/>
      <c r="F35" s="54"/>
      <c r="G35" s="55">
        <v>1</v>
      </c>
      <c r="H35" s="56">
        <v>1</v>
      </c>
      <c r="I35" s="57"/>
      <c r="J35" s="58"/>
      <c r="K35" s="59"/>
      <c r="L35" s="71">
        <f aca="true" t="shared" si="4" ref="L35:L66">SUM(E35:K35)</f>
        <v>2</v>
      </c>
      <c r="M35" s="47">
        <v>0</v>
      </c>
      <c r="N35" s="17">
        <f aca="true" t="shared" si="5" ref="N35:N66">M35*1.2</f>
        <v>0</v>
      </c>
      <c r="O35" s="11">
        <v>0</v>
      </c>
      <c r="P35" s="17">
        <f aca="true" t="shared" si="6" ref="P35:P66">O35*1.2</f>
        <v>0</v>
      </c>
      <c r="Q35" s="12">
        <f aca="true" t="shared" si="7" ref="Q35:Q66">$D35*(M35+O35)</f>
        <v>0</v>
      </c>
    </row>
    <row r="36" spans="1:17" ht="15.75" customHeight="1">
      <c r="A36" s="44">
        <v>34</v>
      </c>
      <c r="B36" s="40" t="s">
        <v>856</v>
      </c>
      <c r="C36" s="37" t="s">
        <v>823</v>
      </c>
      <c r="D36" s="38">
        <v>1</v>
      </c>
      <c r="E36" s="39"/>
      <c r="F36" s="54"/>
      <c r="G36" s="55">
        <v>1</v>
      </c>
      <c r="H36" s="56">
        <v>1</v>
      </c>
      <c r="I36" s="57"/>
      <c r="J36" s="58"/>
      <c r="K36" s="59"/>
      <c r="L36" s="71">
        <f t="shared" si="4"/>
        <v>2</v>
      </c>
      <c r="M36" s="47">
        <v>0</v>
      </c>
      <c r="N36" s="17">
        <f t="shared" si="5"/>
        <v>0</v>
      </c>
      <c r="O36" s="11">
        <v>0</v>
      </c>
      <c r="P36" s="17">
        <f t="shared" si="6"/>
        <v>0</v>
      </c>
      <c r="Q36" s="12">
        <f t="shared" si="7"/>
        <v>0</v>
      </c>
    </row>
    <row r="37" spans="1:17" ht="15.75" customHeight="1">
      <c r="A37" s="44">
        <v>35</v>
      </c>
      <c r="B37" s="40" t="s">
        <v>857</v>
      </c>
      <c r="C37" s="37" t="s">
        <v>823</v>
      </c>
      <c r="D37" s="38">
        <v>1</v>
      </c>
      <c r="E37" s="39"/>
      <c r="F37" s="54"/>
      <c r="G37" s="55">
        <v>1</v>
      </c>
      <c r="H37" s="56">
        <v>1</v>
      </c>
      <c r="I37" s="57"/>
      <c r="J37" s="58"/>
      <c r="K37" s="59"/>
      <c r="L37" s="71">
        <f t="shared" si="4"/>
        <v>2</v>
      </c>
      <c r="M37" s="47">
        <v>0</v>
      </c>
      <c r="N37" s="17">
        <f t="shared" si="5"/>
        <v>0</v>
      </c>
      <c r="O37" s="11">
        <v>0</v>
      </c>
      <c r="P37" s="17">
        <f t="shared" si="6"/>
        <v>0</v>
      </c>
      <c r="Q37" s="12">
        <f t="shared" si="7"/>
        <v>0</v>
      </c>
    </row>
    <row r="38" spans="1:17" ht="15.75" customHeight="1">
      <c r="A38" s="44">
        <v>36</v>
      </c>
      <c r="B38" s="40" t="s">
        <v>858</v>
      </c>
      <c r="C38" s="37" t="s">
        <v>823</v>
      </c>
      <c r="D38" s="38">
        <v>1</v>
      </c>
      <c r="E38" s="39"/>
      <c r="F38" s="54"/>
      <c r="G38" s="55">
        <v>1</v>
      </c>
      <c r="H38" s="56">
        <v>1</v>
      </c>
      <c r="I38" s="57"/>
      <c r="J38" s="58"/>
      <c r="K38" s="59"/>
      <c r="L38" s="71">
        <f t="shared" si="4"/>
        <v>2</v>
      </c>
      <c r="M38" s="47">
        <v>0</v>
      </c>
      <c r="N38" s="17">
        <f t="shared" si="5"/>
        <v>0</v>
      </c>
      <c r="O38" s="11">
        <v>0</v>
      </c>
      <c r="P38" s="17">
        <f t="shared" si="6"/>
        <v>0</v>
      </c>
      <c r="Q38" s="12">
        <f t="shared" si="7"/>
        <v>0</v>
      </c>
    </row>
    <row r="39" spans="1:17" ht="15.75" customHeight="1">
      <c r="A39" s="44">
        <v>37</v>
      </c>
      <c r="B39" s="40" t="s">
        <v>859</v>
      </c>
      <c r="C39" s="37" t="s">
        <v>823</v>
      </c>
      <c r="D39" s="38">
        <v>1</v>
      </c>
      <c r="E39" s="39"/>
      <c r="F39" s="54"/>
      <c r="G39" s="55">
        <v>1</v>
      </c>
      <c r="H39" s="56">
        <v>1</v>
      </c>
      <c r="I39" s="57"/>
      <c r="J39" s="58"/>
      <c r="K39" s="59"/>
      <c r="L39" s="71">
        <f t="shared" si="4"/>
        <v>2</v>
      </c>
      <c r="M39" s="47">
        <v>0</v>
      </c>
      <c r="N39" s="17">
        <f t="shared" si="5"/>
        <v>0</v>
      </c>
      <c r="O39" s="11">
        <v>0</v>
      </c>
      <c r="P39" s="17">
        <f t="shared" si="6"/>
        <v>0</v>
      </c>
      <c r="Q39" s="12">
        <f t="shared" si="7"/>
        <v>0</v>
      </c>
    </row>
    <row r="40" spans="1:17" ht="15.75" customHeight="1">
      <c r="A40" s="44">
        <v>38</v>
      </c>
      <c r="B40" s="40" t="s">
        <v>860</v>
      </c>
      <c r="C40" s="37" t="s">
        <v>823</v>
      </c>
      <c r="D40" s="38">
        <v>1</v>
      </c>
      <c r="E40" s="39"/>
      <c r="F40" s="54"/>
      <c r="G40" s="55">
        <v>1</v>
      </c>
      <c r="H40" s="56">
        <v>1</v>
      </c>
      <c r="I40" s="57"/>
      <c r="J40" s="58"/>
      <c r="K40" s="59"/>
      <c r="L40" s="71">
        <f t="shared" si="4"/>
        <v>2</v>
      </c>
      <c r="M40" s="47">
        <v>0</v>
      </c>
      <c r="N40" s="17">
        <f t="shared" si="5"/>
        <v>0</v>
      </c>
      <c r="O40" s="11">
        <v>0</v>
      </c>
      <c r="P40" s="17">
        <f t="shared" si="6"/>
        <v>0</v>
      </c>
      <c r="Q40" s="12">
        <f t="shared" si="7"/>
        <v>0</v>
      </c>
    </row>
    <row r="41" spans="1:17" ht="15.75" customHeight="1">
      <c r="A41" s="44">
        <v>39</v>
      </c>
      <c r="B41" s="40" t="s">
        <v>861</v>
      </c>
      <c r="C41" s="37" t="s">
        <v>823</v>
      </c>
      <c r="D41" s="38">
        <v>1</v>
      </c>
      <c r="E41" s="39"/>
      <c r="F41" s="54"/>
      <c r="G41" s="55">
        <v>1</v>
      </c>
      <c r="H41" s="56">
        <v>1</v>
      </c>
      <c r="I41" s="57"/>
      <c r="J41" s="58"/>
      <c r="K41" s="59"/>
      <c r="L41" s="71">
        <f t="shared" si="4"/>
        <v>2</v>
      </c>
      <c r="M41" s="47">
        <v>0</v>
      </c>
      <c r="N41" s="17">
        <f t="shared" si="5"/>
        <v>0</v>
      </c>
      <c r="O41" s="11">
        <v>0</v>
      </c>
      <c r="P41" s="17">
        <f t="shared" si="6"/>
        <v>0</v>
      </c>
      <c r="Q41" s="12">
        <f t="shared" si="7"/>
        <v>0</v>
      </c>
    </row>
    <row r="42" spans="1:17" ht="15.75" customHeight="1">
      <c r="A42" s="44">
        <v>40</v>
      </c>
      <c r="B42" s="40" t="s">
        <v>862</v>
      </c>
      <c r="C42" s="37" t="s">
        <v>823</v>
      </c>
      <c r="D42" s="38">
        <v>1</v>
      </c>
      <c r="E42" s="39"/>
      <c r="F42" s="54"/>
      <c r="G42" s="55">
        <v>1</v>
      </c>
      <c r="H42" s="56">
        <v>1</v>
      </c>
      <c r="I42" s="57"/>
      <c r="J42" s="58"/>
      <c r="K42" s="59"/>
      <c r="L42" s="71">
        <f t="shared" si="4"/>
        <v>2</v>
      </c>
      <c r="M42" s="47">
        <v>0</v>
      </c>
      <c r="N42" s="17">
        <f t="shared" si="5"/>
        <v>0</v>
      </c>
      <c r="O42" s="11">
        <v>0</v>
      </c>
      <c r="P42" s="17">
        <f t="shared" si="6"/>
        <v>0</v>
      </c>
      <c r="Q42" s="12">
        <f t="shared" si="7"/>
        <v>0</v>
      </c>
    </row>
    <row r="43" spans="1:17" ht="15.75" customHeight="1">
      <c r="A43" s="44">
        <v>41</v>
      </c>
      <c r="B43" s="40" t="s">
        <v>863</v>
      </c>
      <c r="C43" s="37" t="s">
        <v>823</v>
      </c>
      <c r="D43" s="38">
        <v>1</v>
      </c>
      <c r="E43" s="39"/>
      <c r="F43" s="54"/>
      <c r="G43" s="55">
        <v>1</v>
      </c>
      <c r="H43" s="56">
        <v>1</v>
      </c>
      <c r="I43" s="57"/>
      <c r="J43" s="58"/>
      <c r="K43" s="59"/>
      <c r="L43" s="71">
        <f t="shared" si="4"/>
        <v>2</v>
      </c>
      <c r="M43" s="47">
        <v>0</v>
      </c>
      <c r="N43" s="17">
        <f t="shared" si="5"/>
        <v>0</v>
      </c>
      <c r="O43" s="11">
        <v>0</v>
      </c>
      <c r="P43" s="17">
        <f t="shared" si="6"/>
        <v>0</v>
      </c>
      <c r="Q43" s="12">
        <f t="shared" si="7"/>
        <v>0</v>
      </c>
    </row>
    <row r="44" spans="1:17" ht="15.75" customHeight="1">
      <c r="A44" s="44">
        <v>42</v>
      </c>
      <c r="B44" s="40" t="s">
        <v>864</v>
      </c>
      <c r="C44" s="37" t="s">
        <v>823</v>
      </c>
      <c r="D44" s="38">
        <v>1</v>
      </c>
      <c r="E44" s="39"/>
      <c r="F44" s="54"/>
      <c r="G44" s="55">
        <v>1</v>
      </c>
      <c r="H44" s="56">
        <v>1</v>
      </c>
      <c r="I44" s="57"/>
      <c r="J44" s="58"/>
      <c r="K44" s="59"/>
      <c r="L44" s="71">
        <f t="shared" si="4"/>
        <v>2</v>
      </c>
      <c r="M44" s="47">
        <v>0</v>
      </c>
      <c r="N44" s="17">
        <f t="shared" si="5"/>
        <v>0</v>
      </c>
      <c r="O44" s="11">
        <v>0</v>
      </c>
      <c r="P44" s="17">
        <f t="shared" si="6"/>
        <v>0</v>
      </c>
      <c r="Q44" s="12">
        <f t="shared" si="7"/>
        <v>0</v>
      </c>
    </row>
    <row r="45" spans="1:17" ht="15.75" customHeight="1">
      <c r="A45" s="44">
        <v>43</v>
      </c>
      <c r="B45" s="40" t="s">
        <v>865</v>
      </c>
      <c r="C45" s="37" t="s">
        <v>823</v>
      </c>
      <c r="D45" s="38">
        <v>1</v>
      </c>
      <c r="E45" s="39"/>
      <c r="F45" s="54"/>
      <c r="G45" s="55">
        <v>1</v>
      </c>
      <c r="H45" s="56">
        <v>1</v>
      </c>
      <c r="I45" s="57"/>
      <c r="J45" s="58"/>
      <c r="K45" s="59"/>
      <c r="L45" s="71">
        <f t="shared" si="4"/>
        <v>2</v>
      </c>
      <c r="M45" s="47">
        <v>0</v>
      </c>
      <c r="N45" s="17">
        <f t="shared" si="5"/>
        <v>0</v>
      </c>
      <c r="O45" s="11">
        <v>0</v>
      </c>
      <c r="P45" s="17">
        <f t="shared" si="6"/>
        <v>0</v>
      </c>
      <c r="Q45" s="12">
        <f t="shared" si="7"/>
        <v>0</v>
      </c>
    </row>
    <row r="46" spans="1:17" ht="15.75" customHeight="1">
      <c r="A46" s="44">
        <v>44</v>
      </c>
      <c r="B46" s="40" t="s">
        <v>866</v>
      </c>
      <c r="C46" s="37" t="s">
        <v>823</v>
      </c>
      <c r="D46" s="38">
        <v>1</v>
      </c>
      <c r="E46" s="39"/>
      <c r="F46" s="54"/>
      <c r="G46" s="55">
        <v>1</v>
      </c>
      <c r="H46" s="56">
        <v>1</v>
      </c>
      <c r="I46" s="57"/>
      <c r="J46" s="58"/>
      <c r="K46" s="59"/>
      <c r="L46" s="71">
        <f t="shared" si="4"/>
        <v>2</v>
      </c>
      <c r="M46" s="47">
        <v>0</v>
      </c>
      <c r="N46" s="17">
        <f t="shared" si="5"/>
        <v>0</v>
      </c>
      <c r="O46" s="11">
        <v>0</v>
      </c>
      <c r="P46" s="17">
        <f t="shared" si="6"/>
        <v>0</v>
      </c>
      <c r="Q46" s="12">
        <f t="shared" si="7"/>
        <v>0</v>
      </c>
    </row>
    <row r="47" spans="1:17" ht="15.75" customHeight="1">
      <c r="A47" s="44">
        <v>45</v>
      </c>
      <c r="B47" s="40" t="s">
        <v>867</v>
      </c>
      <c r="C47" s="37" t="s">
        <v>823</v>
      </c>
      <c r="D47" s="38">
        <v>1</v>
      </c>
      <c r="E47" s="39"/>
      <c r="F47" s="54"/>
      <c r="G47" s="55">
        <v>1</v>
      </c>
      <c r="H47" s="56">
        <v>1</v>
      </c>
      <c r="I47" s="57"/>
      <c r="J47" s="58"/>
      <c r="K47" s="59"/>
      <c r="L47" s="71">
        <f t="shared" si="4"/>
        <v>2</v>
      </c>
      <c r="M47" s="47">
        <v>0</v>
      </c>
      <c r="N47" s="17">
        <f t="shared" si="5"/>
        <v>0</v>
      </c>
      <c r="O47" s="11">
        <v>0</v>
      </c>
      <c r="P47" s="17">
        <f t="shared" si="6"/>
        <v>0</v>
      </c>
      <c r="Q47" s="12">
        <f t="shared" si="7"/>
        <v>0</v>
      </c>
    </row>
    <row r="48" spans="1:17" ht="15.75" customHeight="1">
      <c r="A48" s="44">
        <v>46</v>
      </c>
      <c r="B48" s="40" t="s">
        <v>868</v>
      </c>
      <c r="C48" s="37" t="s">
        <v>823</v>
      </c>
      <c r="D48" s="38">
        <v>1</v>
      </c>
      <c r="E48" s="39"/>
      <c r="F48" s="54"/>
      <c r="G48" s="55">
        <v>1</v>
      </c>
      <c r="H48" s="56">
        <v>1</v>
      </c>
      <c r="I48" s="57"/>
      <c r="J48" s="58"/>
      <c r="K48" s="59"/>
      <c r="L48" s="71">
        <f t="shared" si="4"/>
        <v>2</v>
      </c>
      <c r="M48" s="47">
        <v>0</v>
      </c>
      <c r="N48" s="17">
        <f t="shared" si="5"/>
        <v>0</v>
      </c>
      <c r="O48" s="11">
        <v>0</v>
      </c>
      <c r="P48" s="17">
        <f t="shared" si="6"/>
        <v>0</v>
      </c>
      <c r="Q48" s="12">
        <f t="shared" si="7"/>
        <v>0</v>
      </c>
    </row>
    <row r="49" spans="1:17" ht="15.75" customHeight="1">
      <c r="A49" s="44">
        <v>47</v>
      </c>
      <c r="B49" s="40" t="s">
        <v>869</v>
      </c>
      <c r="C49" s="37" t="s">
        <v>823</v>
      </c>
      <c r="D49" s="38">
        <v>1</v>
      </c>
      <c r="E49" s="39"/>
      <c r="F49" s="54"/>
      <c r="G49" s="55">
        <v>1</v>
      </c>
      <c r="H49" s="56">
        <v>1</v>
      </c>
      <c r="I49" s="57"/>
      <c r="J49" s="58"/>
      <c r="K49" s="59"/>
      <c r="L49" s="71">
        <f t="shared" si="4"/>
        <v>2</v>
      </c>
      <c r="M49" s="47">
        <v>0</v>
      </c>
      <c r="N49" s="17">
        <f t="shared" si="5"/>
        <v>0</v>
      </c>
      <c r="O49" s="11">
        <v>0</v>
      </c>
      <c r="P49" s="17">
        <f t="shared" si="6"/>
        <v>0</v>
      </c>
      <c r="Q49" s="12">
        <f t="shared" si="7"/>
        <v>0</v>
      </c>
    </row>
    <row r="50" spans="1:17" ht="15.75" customHeight="1">
      <c r="A50" s="44">
        <v>48</v>
      </c>
      <c r="B50" s="40" t="s">
        <v>870</v>
      </c>
      <c r="C50" s="37" t="s">
        <v>823</v>
      </c>
      <c r="D50" s="38">
        <v>1</v>
      </c>
      <c r="E50" s="39"/>
      <c r="F50" s="54"/>
      <c r="G50" s="55">
        <v>1</v>
      </c>
      <c r="H50" s="56">
        <v>1</v>
      </c>
      <c r="I50" s="57"/>
      <c r="J50" s="58"/>
      <c r="K50" s="59"/>
      <c r="L50" s="71">
        <f t="shared" si="4"/>
        <v>2</v>
      </c>
      <c r="M50" s="47">
        <v>0</v>
      </c>
      <c r="N50" s="17">
        <f t="shared" si="5"/>
        <v>0</v>
      </c>
      <c r="O50" s="11">
        <v>0</v>
      </c>
      <c r="P50" s="17">
        <f t="shared" si="6"/>
        <v>0</v>
      </c>
      <c r="Q50" s="12">
        <f t="shared" si="7"/>
        <v>0</v>
      </c>
    </row>
    <row r="51" spans="1:17" ht="15.75" customHeight="1">
      <c r="A51" s="44">
        <v>49</v>
      </c>
      <c r="B51" s="40" t="s">
        <v>871</v>
      </c>
      <c r="C51" s="37" t="s">
        <v>823</v>
      </c>
      <c r="D51" s="38">
        <v>1</v>
      </c>
      <c r="E51" s="39"/>
      <c r="F51" s="54"/>
      <c r="G51" s="55">
        <v>1</v>
      </c>
      <c r="H51" s="56">
        <v>1</v>
      </c>
      <c r="I51" s="57"/>
      <c r="J51" s="58"/>
      <c r="K51" s="59"/>
      <c r="L51" s="71">
        <f t="shared" si="4"/>
        <v>2</v>
      </c>
      <c r="M51" s="47">
        <v>0</v>
      </c>
      <c r="N51" s="17">
        <f t="shared" si="5"/>
        <v>0</v>
      </c>
      <c r="O51" s="11">
        <v>0</v>
      </c>
      <c r="P51" s="17">
        <f t="shared" si="6"/>
        <v>0</v>
      </c>
      <c r="Q51" s="12">
        <f t="shared" si="7"/>
        <v>0</v>
      </c>
    </row>
    <row r="52" spans="1:17" ht="15.75" customHeight="1">
      <c r="A52" s="44">
        <v>50</v>
      </c>
      <c r="B52" s="40" t="s">
        <v>872</v>
      </c>
      <c r="C52" s="37" t="s">
        <v>823</v>
      </c>
      <c r="D52" s="38">
        <v>1</v>
      </c>
      <c r="E52" s="39"/>
      <c r="F52" s="54"/>
      <c r="G52" s="55">
        <v>1</v>
      </c>
      <c r="H52" s="56">
        <v>1</v>
      </c>
      <c r="I52" s="57"/>
      <c r="J52" s="58"/>
      <c r="K52" s="59"/>
      <c r="L52" s="71">
        <f t="shared" si="4"/>
        <v>2</v>
      </c>
      <c r="M52" s="47">
        <v>0</v>
      </c>
      <c r="N52" s="17">
        <f t="shared" si="5"/>
        <v>0</v>
      </c>
      <c r="O52" s="11">
        <v>0</v>
      </c>
      <c r="P52" s="17">
        <f t="shared" si="6"/>
        <v>0</v>
      </c>
      <c r="Q52" s="12">
        <f t="shared" si="7"/>
        <v>0</v>
      </c>
    </row>
    <row r="53" spans="1:17" ht="15.75" customHeight="1">
      <c r="A53" s="44">
        <v>51</v>
      </c>
      <c r="B53" s="40" t="s">
        <v>873</v>
      </c>
      <c r="C53" s="37" t="s">
        <v>823</v>
      </c>
      <c r="D53" s="38">
        <v>1</v>
      </c>
      <c r="E53" s="39"/>
      <c r="F53" s="54"/>
      <c r="G53" s="55">
        <v>1</v>
      </c>
      <c r="H53" s="56">
        <v>1</v>
      </c>
      <c r="I53" s="57"/>
      <c r="J53" s="58"/>
      <c r="K53" s="59"/>
      <c r="L53" s="71">
        <f t="shared" si="4"/>
        <v>2</v>
      </c>
      <c r="M53" s="47">
        <v>0</v>
      </c>
      <c r="N53" s="17">
        <f t="shared" si="5"/>
        <v>0</v>
      </c>
      <c r="O53" s="11">
        <v>0</v>
      </c>
      <c r="P53" s="17">
        <f t="shared" si="6"/>
        <v>0</v>
      </c>
      <c r="Q53" s="12">
        <f t="shared" si="7"/>
        <v>0</v>
      </c>
    </row>
    <row r="54" spans="1:17" ht="15.75" customHeight="1">
      <c r="A54" s="44">
        <v>52</v>
      </c>
      <c r="B54" s="40" t="s">
        <v>874</v>
      </c>
      <c r="C54" s="37" t="s">
        <v>823</v>
      </c>
      <c r="D54" s="38">
        <v>1</v>
      </c>
      <c r="E54" s="39"/>
      <c r="F54" s="54"/>
      <c r="G54" s="55">
        <v>1</v>
      </c>
      <c r="H54" s="56">
        <v>1</v>
      </c>
      <c r="I54" s="57"/>
      <c r="J54" s="58"/>
      <c r="K54" s="59"/>
      <c r="L54" s="71">
        <f t="shared" si="4"/>
        <v>2</v>
      </c>
      <c r="M54" s="47">
        <v>0</v>
      </c>
      <c r="N54" s="17">
        <f t="shared" si="5"/>
        <v>0</v>
      </c>
      <c r="O54" s="11">
        <v>0</v>
      </c>
      <c r="P54" s="17">
        <f t="shared" si="6"/>
        <v>0</v>
      </c>
      <c r="Q54" s="12">
        <f t="shared" si="7"/>
        <v>0</v>
      </c>
    </row>
    <row r="55" spans="1:17" ht="15.75" customHeight="1">
      <c r="A55" s="44">
        <v>53</v>
      </c>
      <c r="B55" s="40" t="s">
        <v>875</v>
      </c>
      <c r="C55" s="37" t="s">
        <v>823</v>
      </c>
      <c r="D55" s="38">
        <v>1</v>
      </c>
      <c r="E55" s="39"/>
      <c r="F55" s="54"/>
      <c r="G55" s="55">
        <v>1</v>
      </c>
      <c r="H55" s="56">
        <v>1</v>
      </c>
      <c r="I55" s="57"/>
      <c r="J55" s="58"/>
      <c r="K55" s="59"/>
      <c r="L55" s="71">
        <f t="shared" si="4"/>
        <v>2</v>
      </c>
      <c r="M55" s="47">
        <v>0</v>
      </c>
      <c r="N55" s="17">
        <f t="shared" si="5"/>
        <v>0</v>
      </c>
      <c r="O55" s="11">
        <v>0</v>
      </c>
      <c r="P55" s="17">
        <f t="shared" si="6"/>
        <v>0</v>
      </c>
      <c r="Q55" s="12">
        <f t="shared" si="7"/>
        <v>0</v>
      </c>
    </row>
    <row r="56" spans="1:17" ht="15.75" customHeight="1">
      <c r="A56" s="44">
        <v>54</v>
      </c>
      <c r="B56" s="40" t="s">
        <v>876</v>
      </c>
      <c r="C56" s="37" t="s">
        <v>823</v>
      </c>
      <c r="D56" s="38">
        <v>1</v>
      </c>
      <c r="E56" s="39"/>
      <c r="F56" s="54"/>
      <c r="G56" s="55">
        <v>1</v>
      </c>
      <c r="H56" s="56">
        <v>1</v>
      </c>
      <c r="I56" s="57"/>
      <c r="J56" s="58"/>
      <c r="K56" s="59"/>
      <c r="L56" s="71">
        <f t="shared" si="4"/>
        <v>2</v>
      </c>
      <c r="M56" s="47">
        <v>0</v>
      </c>
      <c r="N56" s="17">
        <f t="shared" si="5"/>
        <v>0</v>
      </c>
      <c r="O56" s="11">
        <v>0</v>
      </c>
      <c r="P56" s="17">
        <f t="shared" si="6"/>
        <v>0</v>
      </c>
      <c r="Q56" s="12">
        <f t="shared" si="7"/>
        <v>0</v>
      </c>
    </row>
    <row r="57" spans="1:17" ht="15.75" customHeight="1">
      <c r="A57" s="44">
        <v>55</v>
      </c>
      <c r="B57" s="40" t="s">
        <v>877</v>
      </c>
      <c r="C57" s="37" t="s">
        <v>823</v>
      </c>
      <c r="D57" s="38">
        <v>1</v>
      </c>
      <c r="E57" s="39"/>
      <c r="F57" s="54"/>
      <c r="G57" s="55">
        <v>1</v>
      </c>
      <c r="H57" s="56">
        <v>1</v>
      </c>
      <c r="I57" s="57"/>
      <c r="J57" s="58"/>
      <c r="K57" s="59"/>
      <c r="L57" s="71">
        <f t="shared" si="4"/>
        <v>2</v>
      </c>
      <c r="M57" s="47">
        <v>0</v>
      </c>
      <c r="N57" s="17">
        <f t="shared" si="5"/>
        <v>0</v>
      </c>
      <c r="O57" s="11">
        <v>0</v>
      </c>
      <c r="P57" s="17">
        <f t="shared" si="6"/>
        <v>0</v>
      </c>
      <c r="Q57" s="12">
        <f t="shared" si="7"/>
        <v>0</v>
      </c>
    </row>
    <row r="58" spans="1:17" ht="15.75" customHeight="1">
      <c r="A58" s="44">
        <v>56</v>
      </c>
      <c r="B58" s="40" t="s">
        <v>878</v>
      </c>
      <c r="C58" s="37" t="s">
        <v>823</v>
      </c>
      <c r="D58" s="38">
        <v>1</v>
      </c>
      <c r="E58" s="39"/>
      <c r="F58" s="54"/>
      <c r="G58" s="55">
        <v>1</v>
      </c>
      <c r="H58" s="56">
        <v>1</v>
      </c>
      <c r="I58" s="57"/>
      <c r="J58" s="58"/>
      <c r="K58" s="59"/>
      <c r="L58" s="71">
        <f t="shared" si="4"/>
        <v>2</v>
      </c>
      <c r="M58" s="47">
        <v>0</v>
      </c>
      <c r="N58" s="17">
        <f t="shared" si="5"/>
        <v>0</v>
      </c>
      <c r="O58" s="11">
        <v>0</v>
      </c>
      <c r="P58" s="17">
        <f t="shared" si="6"/>
        <v>0</v>
      </c>
      <c r="Q58" s="12">
        <f t="shared" si="7"/>
        <v>0</v>
      </c>
    </row>
    <row r="59" spans="1:17" ht="15.75" customHeight="1">
      <c r="A59" s="44">
        <v>57</v>
      </c>
      <c r="B59" s="40" t="s">
        <v>879</v>
      </c>
      <c r="C59" s="37" t="s">
        <v>823</v>
      </c>
      <c r="D59" s="38">
        <v>1</v>
      </c>
      <c r="E59" s="39"/>
      <c r="F59" s="54"/>
      <c r="G59" s="55">
        <v>1</v>
      </c>
      <c r="H59" s="56">
        <v>1</v>
      </c>
      <c r="I59" s="57"/>
      <c r="J59" s="58"/>
      <c r="K59" s="59"/>
      <c r="L59" s="71">
        <f t="shared" si="4"/>
        <v>2</v>
      </c>
      <c r="M59" s="47">
        <v>0</v>
      </c>
      <c r="N59" s="17">
        <f t="shared" si="5"/>
        <v>0</v>
      </c>
      <c r="O59" s="11">
        <v>0</v>
      </c>
      <c r="P59" s="17">
        <f t="shared" si="6"/>
        <v>0</v>
      </c>
      <c r="Q59" s="12">
        <f t="shared" si="7"/>
        <v>0</v>
      </c>
    </row>
    <row r="60" spans="1:17" ht="15.75" customHeight="1">
      <c r="A60" s="44">
        <v>58</v>
      </c>
      <c r="B60" s="40" t="s">
        <v>880</v>
      </c>
      <c r="C60" s="37" t="s">
        <v>823</v>
      </c>
      <c r="D60" s="38">
        <v>1</v>
      </c>
      <c r="E60" s="39"/>
      <c r="F60" s="54"/>
      <c r="G60" s="55">
        <v>1</v>
      </c>
      <c r="H60" s="56">
        <v>1</v>
      </c>
      <c r="I60" s="57"/>
      <c r="J60" s="58"/>
      <c r="K60" s="59"/>
      <c r="L60" s="71">
        <f t="shared" si="4"/>
        <v>2</v>
      </c>
      <c r="M60" s="47">
        <v>0</v>
      </c>
      <c r="N60" s="17">
        <f t="shared" si="5"/>
        <v>0</v>
      </c>
      <c r="O60" s="11">
        <v>0</v>
      </c>
      <c r="P60" s="17">
        <f t="shared" si="6"/>
        <v>0</v>
      </c>
      <c r="Q60" s="12">
        <f t="shared" si="7"/>
        <v>0</v>
      </c>
    </row>
    <row r="61" spans="1:17" ht="15.75" customHeight="1">
      <c r="A61" s="44">
        <v>59</v>
      </c>
      <c r="B61" s="40" t="s">
        <v>881</v>
      </c>
      <c r="C61" s="37" t="s">
        <v>823</v>
      </c>
      <c r="D61" s="38">
        <v>1</v>
      </c>
      <c r="E61" s="39"/>
      <c r="F61" s="54"/>
      <c r="G61" s="55">
        <v>1</v>
      </c>
      <c r="H61" s="56">
        <v>1</v>
      </c>
      <c r="I61" s="57"/>
      <c r="J61" s="58"/>
      <c r="K61" s="59"/>
      <c r="L61" s="71">
        <f t="shared" si="4"/>
        <v>2</v>
      </c>
      <c r="M61" s="47">
        <v>0</v>
      </c>
      <c r="N61" s="17">
        <f t="shared" si="5"/>
        <v>0</v>
      </c>
      <c r="O61" s="11">
        <v>0</v>
      </c>
      <c r="P61" s="17">
        <f t="shared" si="6"/>
        <v>0</v>
      </c>
      <c r="Q61" s="12">
        <f t="shared" si="7"/>
        <v>0</v>
      </c>
    </row>
    <row r="62" spans="1:17" ht="15.75" customHeight="1">
      <c r="A62" s="44">
        <v>60</v>
      </c>
      <c r="B62" s="40" t="s">
        <v>882</v>
      </c>
      <c r="C62" s="37" t="s">
        <v>823</v>
      </c>
      <c r="D62" s="38">
        <v>1</v>
      </c>
      <c r="E62" s="39"/>
      <c r="F62" s="54"/>
      <c r="G62" s="55">
        <v>1</v>
      </c>
      <c r="H62" s="56">
        <v>1</v>
      </c>
      <c r="I62" s="57"/>
      <c r="J62" s="58"/>
      <c r="K62" s="59"/>
      <c r="L62" s="71">
        <f t="shared" si="4"/>
        <v>2</v>
      </c>
      <c r="M62" s="47">
        <v>0</v>
      </c>
      <c r="N62" s="17">
        <f t="shared" si="5"/>
        <v>0</v>
      </c>
      <c r="O62" s="11">
        <v>0</v>
      </c>
      <c r="P62" s="17">
        <f t="shared" si="6"/>
        <v>0</v>
      </c>
      <c r="Q62" s="12">
        <f t="shared" si="7"/>
        <v>0</v>
      </c>
    </row>
    <row r="63" spans="1:17" ht="15.75" customHeight="1">
      <c r="A63" s="44">
        <v>61</v>
      </c>
      <c r="B63" s="40" t="s">
        <v>883</v>
      </c>
      <c r="C63" s="37" t="s">
        <v>823</v>
      </c>
      <c r="D63" s="38">
        <v>1</v>
      </c>
      <c r="E63" s="39"/>
      <c r="F63" s="54"/>
      <c r="G63" s="55">
        <v>1</v>
      </c>
      <c r="H63" s="56">
        <v>1</v>
      </c>
      <c r="I63" s="57"/>
      <c r="J63" s="58"/>
      <c r="K63" s="59"/>
      <c r="L63" s="71">
        <f t="shared" si="4"/>
        <v>2</v>
      </c>
      <c r="M63" s="47">
        <v>0</v>
      </c>
      <c r="N63" s="17">
        <f t="shared" si="5"/>
        <v>0</v>
      </c>
      <c r="O63" s="11">
        <v>0</v>
      </c>
      <c r="P63" s="17">
        <f t="shared" si="6"/>
        <v>0</v>
      </c>
      <c r="Q63" s="12">
        <f t="shared" si="7"/>
        <v>0</v>
      </c>
    </row>
    <row r="64" spans="1:17" ht="15.75" customHeight="1">
      <c r="A64" s="44">
        <v>62</v>
      </c>
      <c r="B64" s="40" t="s">
        <v>884</v>
      </c>
      <c r="C64" s="37" t="s">
        <v>823</v>
      </c>
      <c r="D64" s="38">
        <v>1</v>
      </c>
      <c r="E64" s="39"/>
      <c r="F64" s="54"/>
      <c r="G64" s="55">
        <v>1</v>
      </c>
      <c r="H64" s="56">
        <v>1</v>
      </c>
      <c r="I64" s="57"/>
      <c r="J64" s="58"/>
      <c r="K64" s="59"/>
      <c r="L64" s="71">
        <f t="shared" si="4"/>
        <v>2</v>
      </c>
      <c r="M64" s="47">
        <v>0</v>
      </c>
      <c r="N64" s="17">
        <f t="shared" si="5"/>
        <v>0</v>
      </c>
      <c r="O64" s="11">
        <v>0</v>
      </c>
      <c r="P64" s="17">
        <f t="shared" si="6"/>
        <v>0</v>
      </c>
      <c r="Q64" s="12">
        <f t="shared" si="7"/>
        <v>0</v>
      </c>
    </row>
    <row r="65" spans="1:17" ht="15.75" customHeight="1">
      <c r="A65" s="44">
        <v>63</v>
      </c>
      <c r="B65" s="40" t="s">
        <v>885</v>
      </c>
      <c r="C65" s="37" t="s">
        <v>823</v>
      </c>
      <c r="D65" s="38">
        <v>1</v>
      </c>
      <c r="E65" s="39"/>
      <c r="F65" s="54"/>
      <c r="G65" s="55">
        <v>1</v>
      </c>
      <c r="H65" s="56">
        <v>1</v>
      </c>
      <c r="I65" s="57"/>
      <c r="J65" s="58"/>
      <c r="K65" s="59"/>
      <c r="L65" s="71">
        <f t="shared" si="4"/>
        <v>2</v>
      </c>
      <c r="M65" s="47">
        <v>0</v>
      </c>
      <c r="N65" s="17">
        <f t="shared" si="5"/>
        <v>0</v>
      </c>
      <c r="O65" s="11">
        <v>0</v>
      </c>
      <c r="P65" s="17">
        <f t="shared" si="6"/>
        <v>0</v>
      </c>
      <c r="Q65" s="12">
        <f t="shared" si="7"/>
        <v>0</v>
      </c>
    </row>
    <row r="66" spans="1:17" ht="15.75" customHeight="1">
      <c r="A66" s="44">
        <v>64</v>
      </c>
      <c r="B66" s="40" t="s">
        <v>886</v>
      </c>
      <c r="C66" s="37" t="s">
        <v>823</v>
      </c>
      <c r="D66" s="38">
        <v>1</v>
      </c>
      <c r="E66" s="39"/>
      <c r="F66" s="54"/>
      <c r="G66" s="55">
        <v>1</v>
      </c>
      <c r="H66" s="56">
        <v>1</v>
      </c>
      <c r="I66" s="57"/>
      <c r="J66" s="58"/>
      <c r="K66" s="59"/>
      <c r="L66" s="71">
        <f t="shared" si="4"/>
        <v>2</v>
      </c>
      <c r="M66" s="47">
        <v>0</v>
      </c>
      <c r="N66" s="17">
        <f t="shared" si="5"/>
        <v>0</v>
      </c>
      <c r="O66" s="11">
        <v>0</v>
      </c>
      <c r="P66" s="17">
        <f t="shared" si="6"/>
        <v>0</v>
      </c>
      <c r="Q66" s="12">
        <f t="shared" si="7"/>
        <v>0</v>
      </c>
    </row>
    <row r="67" spans="1:17" ht="15.75" customHeight="1">
      <c r="A67" s="44">
        <v>65</v>
      </c>
      <c r="B67" s="40" t="s">
        <v>887</v>
      </c>
      <c r="C67" s="37" t="s">
        <v>823</v>
      </c>
      <c r="D67" s="38">
        <v>1</v>
      </c>
      <c r="E67" s="39"/>
      <c r="F67" s="54"/>
      <c r="G67" s="55">
        <v>1</v>
      </c>
      <c r="H67" s="56">
        <v>1</v>
      </c>
      <c r="I67" s="57"/>
      <c r="J67" s="58"/>
      <c r="K67" s="59"/>
      <c r="L67" s="71">
        <f aca="true" t="shared" si="8" ref="L67:L96">SUM(E67:K67)</f>
        <v>2</v>
      </c>
      <c r="M67" s="47">
        <v>0</v>
      </c>
      <c r="N67" s="17">
        <f aca="true" t="shared" si="9" ref="N67:N96">M67*1.2</f>
        <v>0</v>
      </c>
      <c r="O67" s="11">
        <v>0</v>
      </c>
      <c r="P67" s="17">
        <f aca="true" t="shared" si="10" ref="P67:P96">O67*1.2</f>
        <v>0</v>
      </c>
      <c r="Q67" s="12">
        <f aca="true" t="shared" si="11" ref="Q67:Q96">$D67*(M67+O67)</f>
        <v>0</v>
      </c>
    </row>
    <row r="68" spans="1:17" ht="15.75" customHeight="1">
      <c r="A68" s="44">
        <v>66</v>
      </c>
      <c r="B68" s="40" t="s">
        <v>888</v>
      </c>
      <c r="C68" s="37" t="s">
        <v>823</v>
      </c>
      <c r="D68" s="38">
        <v>1</v>
      </c>
      <c r="E68" s="39"/>
      <c r="F68" s="54"/>
      <c r="G68" s="55">
        <v>1</v>
      </c>
      <c r="H68" s="56">
        <v>1</v>
      </c>
      <c r="I68" s="57"/>
      <c r="J68" s="58"/>
      <c r="K68" s="59"/>
      <c r="L68" s="71">
        <f t="shared" si="8"/>
        <v>2</v>
      </c>
      <c r="M68" s="47">
        <v>0</v>
      </c>
      <c r="N68" s="17">
        <f t="shared" si="9"/>
        <v>0</v>
      </c>
      <c r="O68" s="11">
        <v>0</v>
      </c>
      <c r="P68" s="17">
        <f t="shared" si="10"/>
        <v>0</v>
      </c>
      <c r="Q68" s="12">
        <f t="shared" si="11"/>
        <v>0</v>
      </c>
    </row>
    <row r="69" spans="1:17" ht="15.75" customHeight="1">
      <c r="A69" s="44">
        <v>67</v>
      </c>
      <c r="B69" s="40" t="s">
        <v>889</v>
      </c>
      <c r="C69" s="37" t="s">
        <v>823</v>
      </c>
      <c r="D69" s="38">
        <v>1</v>
      </c>
      <c r="E69" s="39"/>
      <c r="F69" s="54"/>
      <c r="G69" s="55">
        <v>1</v>
      </c>
      <c r="H69" s="56">
        <v>1</v>
      </c>
      <c r="I69" s="57"/>
      <c r="J69" s="58"/>
      <c r="K69" s="59"/>
      <c r="L69" s="71">
        <f t="shared" si="8"/>
        <v>2</v>
      </c>
      <c r="M69" s="47">
        <v>0</v>
      </c>
      <c r="N69" s="17">
        <f t="shared" si="9"/>
        <v>0</v>
      </c>
      <c r="O69" s="11">
        <v>0</v>
      </c>
      <c r="P69" s="17">
        <f t="shared" si="10"/>
        <v>0</v>
      </c>
      <c r="Q69" s="12">
        <f t="shared" si="11"/>
        <v>0</v>
      </c>
    </row>
    <row r="70" spans="1:17" ht="15.75" customHeight="1">
      <c r="A70" s="44">
        <v>68</v>
      </c>
      <c r="B70" s="40" t="s">
        <v>890</v>
      </c>
      <c r="C70" s="37" t="s">
        <v>823</v>
      </c>
      <c r="D70" s="38">
        <v>1</v>
      </c>
      <c r="E70" s="39"/>
      <c r="F70" s="54"/>
      <c r="G70" s="55">
        <v>1</v>
      </c>
      <c r="H70" s="56">
        <v>1</v>
      </c>
      <c r="I70" s="57"/>
      <c r="J70" s="58"/>
      <c r="K70" s="59"/>
      <c r="L70" s="71">
        <f t="shared" si="8"/>
        <v>2</v>
      </c>
      <c r="M70" s="47">
        <v>0</v>
      </c>
      <c r="N70" s="17">
        <f t="shared" si="9"/>
        <v>0</v>
      </c>
      <c r="O70" s="11">
        <v>0</v>
      </c>
      <c r="P70" s="17">
        <f t="shared" si="10"/>
        <v>0</v>
      </c>
      <c r="Q70" s="12">
        <f t="shared" si="11"/>
        <v>0</v>
      </c>
    </row>
    <row r="71" spans="1:17" ht="15.75" customHeight="1">
      <c r="A71" s="44">
        <v>69</v>
      </c>
      <c r="B71" s="40" t="s">
        <v>884</v>
      </c>
      <c r="C71" s="37" t="s">
        <v>823</v>
      </c>
      <c r="D71" s="38">
        <v>1</v>
      </c>
      <c r="E71" s="39"/>
      <c r="F71" s="54"/>
      <c r="G71" s="55">
        <v>1</v>
      </c>
      <c r="H71" s="56">
        <v>1</v>
      </c>
      <c r="I71" s="57"/>
      <c r="J71" s="58"/>
      <c r="K71" s="59"/>
      <c r="L71" s="71">
        <f t="shared" si="8"/>
        <v>2</v>
      </c>
      <c r="M71" s="47">
        <v>0</v>
      </c>
      <c r="N71" s="17">
        <f t="shared" si="9"/>
        <v>0</v>
      </c>
      <c r="O71" s="11">
        <v>0</v>
      </c>
      <c r="P71" s="17">
        <f t="shared" si="10"/>
        <v>0</v>
      </c>
      <c r="Q71" s="12">
        <f t="shared" si="11"/>
        <v>0</v>
      </c>
    </row>
    <row r="72" spans="1:17" ht="15.75" customHeight="1">
      <c r="A72" s="44">
        <v>70</v>
      </c>
      <c r="B72" s="40" t="s">
        <v>891</v>
      </c>
      <c r="C72" s="37" t="s">
        <v>823</v>
      </c>
      <c r="D72" s="38">
        <v>1</v>
      </c>
      <c r="E72" s="39"/>
      <c r="F72" s="54"/>
      <c r="G72" s="55">
        <v>1</v>
      </c>
      <c r="H72" s="56">
        <v>1</v>
      </c>
      <c r="I72" s="57"/>
      <c r="J72" s="58"/>
      <c r="K72" s="59"/>
      <c r="L72" s="71">
        <f t="shared" si="8"/>
        <v>2</v>
      </c>
      <c r="M72" s="47">
        <v>0</v>
      </c>
      <c r="N72" s="17">
        <f t="shared" si="9"/>
        <v>0</v>
      </c>
      <c r="O72" s="11">
        <v>0</v>
      </c>
      <c r="P72" s="17">
        <f t="shared" si="10"/>
        <v>0</v>
      </c>
      <c r="Q72" s="12">
        <f t="shared" si="11"/>
        <v>0</v>
      </c>
    </row>
    <row r="73" spans="1:17" ht="15.75" customHeight="1">
      <c r="A73" s="44">
        <v>71</v>
      </c>
      <c r="B73" s="40" t="s">
        <v>892</v>
      </c>
      <c r="C73" s="37" t="s">
        <v>823</v>
      </c>
      <c r="D73" s="38">
        <v>1</v>
      </c>
      <c r="E73" s="39"/>
      <c r="F73" s="54"/>
      <c r="G73" s="55">
        <v>1</v>
      </c>
      <c r="H73" s="56">
        <v>1</v>
      </c>
      <c r="I73" s="57"/>
      <c r="J73" s="58"/>
      <c r="K73" s="59"/>
      <c r="L73" s="71">
        <f t="shared" si="8"/>
        <v>2</v>
      </c>
      <c r="M73" s="47">
        <v>0</v>
      </c>
      <c r="N73" s="17">
        <f t="shared" si="9"/>
        <v>0</v>
      </c>
      <c r="O73" s="11">
        <v>0</v>
      </c>
      <c r="P73" s="17">
        <f t="shared" si="10"/>
        <v>0</v>
      </c>
      <c r="Q73" s="12">
        <f t="shared" si="11"/>
        <v>0</v>
      </c>
    </row>
    <row r="74" spans="1:17" ht="15.75" customHeight="1">
      <c r="A74" s="44">
        <v>72</v>
      </c>
      <c r="B74" s="40" t="s">
        <v>893</v>
      </c>
      <c r="C74" s="37" t="s">
        <v>823</v>
      </c>
      <c r="D74" s="38">
        <v>1</v>
      </c>
      <c r="E74" s="39"/>
      <c r="F74" s="54"/>
      <c r="G74" s="55">
        <v>5</v>
      </c>
      <c r="H74" s="56">
        <v>1</v>
      </c>
      <c r="I74" s="57"/>
      <c r="J74" s="58"/>
      <c r="K74" s="59"/>
      <c r="L74" s="71">
        <f t="shared" si="8"/>
        <v>6</v>
      </c>
      <c r="M74" s="47">
        <v>0</v>
      </c>
      <c r="N74" s="17">
        <f t="shared" si="9"/>
        <v>0</v>
      </c>
      <c r="O74" s="11">
        <v>0</v>
      </c>
      <c r="P74" s="17">
        <f t="shared" si="10"/>
        <v>0</v>
      </c>
      <c r="Q74" s="12">
        <f t="shared" si="11"/>
        <v>0</v>
      </c>
    </row>
    <row r="75" spans="1:17" ht="15.75" customHeight="1">
      <c r="A75" s="44">
        <v>73</v>
      </c>
      <c r="B75" s="40" t="s">
        <v>894</v>
      </c>
      <c r="C75" s="37" t="s">
        <v>823</v>
      </c>
      <c r="D75" s="38">
        <v>1</v>
      </c>
      <c r="E75" s="39"/>
      <c r="F75" s="54"/>
      <c r="G75" s="55">
        <v>1</v>
      </c>
      <c r="H75" s="56">
        <v>1</v>
      </c>
      <c r="I75" s="57"/>
      <c r="J75" s="58"/>
      <c r="K75" s="59"/>
      <c r="L75" s="71">
        <f t="shared" si="8"/>
        <v>2</v>
      </c>
      <c r="M75" s="47">
        <v>0</v>
      </c>
      <c r="N75" s="17">
        <f t="shared" si="9"/>
        <v>0</v>
      </c>
      <c r="O75" s="11">
        <v>0</v>
      </c>
      <c r="P75" s="17">
        <f t="shared" si="10"/>
        <v>0</v>
      </c>
      <c r="Q75" s="12">
        <f t="shared" si="11"/>
        <v>0</v>
      </c>
    </row>
    <row r="76" spans="1:17" ht="15.75" customHeight="1">
      <c r="A76" s="44">
        <v>74</v>
      </c>
      <c r="B76" s="40" t="s">
        <v>895</v>
      </c>
      <c r="C76" s="37" t="s">
        <v>823</v>
      </c>
      <c r="D76" s="38">
        <v>1</v>
      </c>
      <c r="E76" s="39"/>
      <c r="F76" s="54"/>
      <c r="G76" s="55">
        <v>1</v>
      </c>
      <c r="H76" s="56">
        <v>1</v>
      </c>
      <c r="I76" s="57"/>
      <c r="J76" s="58"/>
      <c r="K76" s="59"/>
      <c r="L76" s="71">
        <f t="shared" si="8"/>
        <v>2</v>
      </c>
      <c r="M76" s="47">
        <v>0</v>
      </c>
      <c r="N76" s="17">
        <f t="shared" si="9"/>
        <v>0</v>
      </c>
      <c r="O76" s="11">
        <v>0</v>
      </c>
      <c r="P76" s="17">
        <f t="shared" si="10"/>
        <v>0</v>
      </c>
      <c r="Q76" s="12">
        <f t="shared" si="11"/>
        <v>0</v>
      </c>
    </row>
    <row r="77" spans="1:17" ht="15.75" customHeight="1">
      <c r="A77" s="44">
        <v>75</v>
      </c>
      <c r="B77" s="40" t="s">
        <v>896</v>
      </c>
      <c r="C77" s="37" t="s">
        <v>823</v>
      </c>
      <c r="D77" s="38">
        <v>1</v>
      </c>
      <c r="E77" s="39"/>
      <c r="F77" s="54"/>
      <c r="G77" s="55">
        <v>1</v>
      </c>
      <c r="H77" s="56">
        <v>1</v>
      </c>
      <c r="I77" s="57"/>
      <c r="J77" s="58"/>
      <c r="K77" s="59"/>
      <c r="L77" s="71">
        <f t="shared" si="8"/>
        <v>2</v>
      </c>
      <c r="M77" s="47">
        <v>0</v>
      </c>
      <c r="N77" s="17">
        <f t="shared" si="9"/>
        <v>0</v>
      </c>
      <c r="O77" s="11">
        <v>0</v>
      </c>
      <c r="P77" s="17">
        <f t="shared" si="10"/>
        <v>0</v>
      </c>
      <c r="Q77" s="12">
        <f t="shared" si="11"/>
        <v>0</v>
      </c>
    </row>
    <row r="78" spans="1:17" ht="15.75" customHeight="1">
      <c r="A78" s="44">
        <v>76</v>
      </c>
      <c r="B78" s="40" t="s">
        <v>897</v>
      </c>
      <c r="C78" s="37" t="s">
        <v>823</v>
      </c>
      <c r="D78" s="38">
        <v>1</v>
      </c>
      <c r="E78" s="39"/>
      <c r="F78" s="54"/>
      <c r="G78" s="55">
        <v>1</v>
      </c>
      <c r="H78" s="56">
        <v>1</v>
      </c>
      <c r="I78" s="57"/>
      <c r="J78" s="58"/>
      <c r="K78" s="59"/>
      <c r="L78" s="71">
        <f t="shared" si="8"/>
        <v>2</v>
      </c>
      <c r="M78" s="47">
        <v>0</v>
      </c>
      <c r="N78" s="17">
        <f t="shared" si="9"/>
        <v>0</v>
      </c>
      <c r="O78" s="11">
        <v>0</v>
      </c>
      <c r="P78" s="17">
        <f t="shared" si="10"/>
        <v>0</v>
      </c>
      <c r="Q78" s="12">
        <f t="shared" si="11"/>
        <v>0</v>
      </c>
    </row>
    <row r="79" spans="1:17" ht="15.75" customHeight="1">
      <c r="A79" s="44">
        <v>77</v>
      </c>
      <c r="B79" s="40" t="s">
        <v>898</v>
      </c>
      <c r="C79" s="37" t="s">
        <v>823</v>
      </c>
      <c r="D79" s="38">
        <v>1</v>
      </c>
      <c r="E79" s="39"/>
      <c r="F79" s="54"/>
      <c r="G79" s="55">
        <v>1</v>
      </c>
      <c r="H79" s="56">
        <v>1</v>
      </c>
      <c r="I79" s="57"/>
      <c r="J79" s="58"/>
      <c r="K79" s="59"/>
      <c r="L79" s="71">
        <f t="shared" si="8"/>
        <v>2</v>
      </c>
      <c r="M79" s="47">
        <v>0</v>
      </c>
      <c r="N79" s="17">
        <f t="shared" si="9"/>
        <v>0</v>
      </c>
      <c r="O79" s="11">
        <v>0</v>
      </c>
      <c r="P79" s="17">
        <f t="shared" si="10"/>
        <v>0</v>
      </c>
      <c r="Q79" s="12">
        <f t="shared" si="11"/>
        <v>0</v>
      </c>
    </row>
    <row r="80" spans="1:17" ht="15.75" customHeight="1">
      <c r="A80" s="44">
        <v>78</v>
      </c>
      <c r="B80" s="40" t="s">
        <v>899</v>
      </c>
      <c r="C80" s="37" t="s">
        <v>823</v>
      </c>
      <c r="D80" s="38">
        <v>1</v>
      </c>
      <c r="E80" s="39"/>
      <c r="F80" s="54"/>
      <c r="G80" s="55">
        <v>1</v>
      </c>
      <c r="H80" s="56">
        <v>1</v>
      </c>
      <c r="I80" s="57"/>
      <c r="J80" s="58"/>
      <c r="K80" s="59"/>
      <c r="L80" s="71">
        <f t="shared" si="8"/>
        <v>2</v>
      </c>
      <c r="M80" s="47">
        <v>0</v>
      </c>
      <c r="N80" s="17">
        <f t="shared" si="9"/>
        <v>0</v>
      </c>
      <c r="O80" s="11">
        <v>0</v>
      </c>
      <c r="P80" s="17">
        <f t="shared" si="10"/>
        <v>0</v>
      </c>
      <c r="Q80" s="12">
        <f t="shared" si="11"/>
        <v>0</v>
      </c>
    </row>
    <row r="81" spans="1:17" ht="15.75" customHeight="1">
      <c r="A81" s="44">
        <v>79</v>
      </c>
      <c r="B81" s="40" t="s">
        <v>900</v>
      </c>
      <c r="C81" s="37" t="s">
        <v>823</v>
      </c>
      <c r="D81" s="38">
        <v>1</v>
      </c>
      <c r="E81" s="39"/>
      <c r="F81" s="54"/>
      <c r="G81" s="55">
        <v>1</v>
      </c>
      <c r="H81" s="56">
        <v>1</v>
      </c>
      <c r="I81" s="57"/>
      <c r="J81" s="58"/>
      <c r="K81" s="59"/>
      <c r="L81" s="71">
        <f t="shared" si="8"/>
        <v>2</v>
      </c>
      <c r="M81" s="47">
        <v>0</v>
      </c>
      <c r="N81" s="17">
        <f t="shared" si="9"/>
        <v>0</v>
      </c>
      <c r="O81" s="11">
        <v>0</v>
      </c>
      <c r="P81" s="17">
        <f t="shared" si="10"/>
        <v>0</v>
      </c>
      <c r="Q81" s="12">
        <f t="shared" si="11"/>
        <v>0</v>
      </c>
    </row>
    <row r="82" spans="1:17" ht="15.75" customHeight="1">
      <c r="A82" s="44">
        <v>80</v>
      </c>
      <c r="B82" s="40" t="s">
        <v>901</v>
      </c>
      <c r="C82" s="37" t="s">
        <v>823</v>
      </c>
      <c r="D82" s="38">
        <v>1</v>
      </c>
      <c r="E82" s="39"/>
      <c r="F82" s="54"/>
      <c r="G82" s="55">
        <v>1</v>
      </c>
      <c r="H82" s="56">
        <v>1</v>
      </c>
      <c r="I82" s="57"/>
      <c r="J82" s="58"/>
      <c r="K82" s="59"/>
      <c r="L82" s="71">
        <f t="shared" si="8"/>
        <v>2</v>
      </c>
      <c r="M82" s="47">
        <v>0</v>
      </c>
      <c r="N82" s="17">
        <f t="shared" si="9"/>
        <v>0</v>
      </c>
      <c r="O82" s="11">
        <v>0</v>
      </c>
      <c r="P82" s="17">
        <f t="shared" si="10"/>
        <v>0</v>
      </c>
      <c r="Q82" s="12">
        <f t="shared" si="11"/>
        <v>0</v>
      </c>
    </row>
    <row r="83" spans="1:17" ht="15.75" customHeight="1">
      <c r="A83" s="44">
        <v>81</v>
      </c>
      <c r="B83" s="40" t="s">
        <v>902</v>
      </c>
      <c r="C83" s="37" t="s">
        <v>823</v>
      </c>
      <c r="D83" s="38">
        <v>1</v>
      </c>
      <c r="E83" s="39"/>
      <c r="F83" s="54"/>
      <c r="G83" s="55">
        <v>1</v>
      </c>
      <c r="H83" s="56">
        <v>1</v>
      </c>
      <c r="I83" s="57"/>
      <c r="J83" s="58"/>
      <c r="K83" s="59"/>
      <c r="L83" s="71">
        <f t="shared" si="8"/>
        <v>2</v>
      </c>
      <c r="M83" s="47">
        <v>0</v>
      </c>
      <c r="N83" s="17">
        <f t="shared" si="9"/>
        <v>0</v>
      </c>
      <c r="O83" s="11">
        <v>0</v>
      </c>
      <c r="P83" s="17">
        <f t="shared" si="10"/>
        <v>0</v>
      </c>
      <c r="Q83" s="12">
        <f t="shared" si="11"/>
        <v>0</v>
      </c>
    </row>
    <row r="84" spans="1:17" ht="15.75" customHeight="1">
      <c r="A84" s="44">
        <v>82</v>
      </c>
      <c r="B84" s="40" t="s">
        <v>903</v>
      </c>
      <c r="C84" s="37" t="s">
        <v>823</v>
      </c>
      <c r="D84" s="38">
        <v>1</v>
      </c>
      <c r="E84" s="39"/>
      <c r="F84" s="54"/>
      <c r="G84" s="55">
        <v>1</v>
      </c>
      <c r="H84" s="56">
        <v>1</v>
      </c>
      <c r="I84" s="57"/>
      <c r="J84" s="58"/>
      <c r="K84" s="59"/>
      <c r="L84" s="71">
        <f t="shared" si="8"/>
        <v>2</v>
      </c>
      <c r="M84" s="47">
        <v>0</v>
      </c>
      <c r="N84" s="17">
        <f t="shared" si="9"/>
        <v>0</v>
      </c>
      <c r="O84" s="11">
        <v>0</v>
      </c>
      <c r="P84" s="17">
        <f t="shared" si="10"/>
        <v>0</v>
      </c>
      <c r="Q84" s="12">
        <f t="shared" si="11"/>
        <v>0</v>
      </c>
    </row>
    <row r="85" spans="1:17" ht="15.75" customHeight="1">
      <c r="A85" s="44">
        <v>83</v>
      </c>
      <c r="B85" s="40" t="s">
        <v>904</v>
      </c>
      <c r="C85" s="37" t="s">
        <v>823</v>
      </c>
      <c r="D85" s="38">
        <v>1</v>
      </c>
      <c r="E85" s="39"/>
      <c r="F85" s="54"/>
      <c r="G85" s="55">
        <v>1</v>
      </c>
      <c r="H85" s="56">
        <v>1</v>
      </c>
      <c r="I85" s="57"/>
      <c r="J85" s="58"/>
      <c r="K85" s="59"/>
      <c r="L85" s="71">
        <f t="shared" si="8"/>
        <v>2</v>
      </c>
      <c r="M85" s="47">
        <v>0</v>
      </c>
      <c r="N85" s="17">
        <f t="shared" si="9"/>
        <v>0</v>
      </c>
      <c r="O85" s="11">
        <v>0</v>
      </c>
      <c r="P85" s="17">
        <f t="shared" si="10"/>
        <v>0</v>
      </c>
      <c r="Q85" s="12">
        <f t="shared" si="11"/>
        <v>0</v>
      </c>
    </row>
    <row r="86" spans="1:17" ht="15.75" customHeight="1">
      <c r="A86" s="44">
        <v>84</v>
      </c>
      <c r="B86" s="40" t="s">
        <v>905</v>
      </c>
      <c r="C86" s="37" t="s">
        <v>823</v>
      </c>
      <c r="D86" s="38">
        <v>1</v>
      </c>
      <c r="E86" s="39"/>
      <c r="F86" s="54"/>
      <c r="G86" s="55">
        <v>1</v>
      </c>
      <c r="H86" s="56">
        <v>1</v>
      </c>
      <c r="I86" s="57"/>
      <c r="J86" s="58"/>
      <c r="K86" s="59"/>
      <c r="L86" s="71">
        <f t="shared" si="8"/>
        <v>2</v>
      </c>
      <c r="M86" s="47">
        <v>0</v>
      </c>
      <c r="N86" s="17">
        <f t="shared" si="9"/>
        <v>0</v>
      </c>
      <c r="O86" s="11">
        <v>0</v>
      </c>
      <c r="P86" s="17">
        <f t="shared" si="10"/>
        <v>0</v>
      </c>
      <c r="Q86" s="12">
        <f t="shared" si="11"/>
        <v>0</v>
      </c>
    </row>
    <row r="87" spans="1:17" ht="15.75" customHeight="1">
      <c r="A87" s="44">
        <v>85</v>
      </c>
      <c r="B87" s="40" t="s">
        <v>906</v>
      </c>
      <c r="C87" s="37" t="s">
        <v>823</v>
      </c>
      <c r="D87" s="38">
        <v>1</v>
      </c>
      <c r="E87" s="39"/>
      <c r="F87" s="54"/>
      <c r="G87" s="55">
        <v>1</v>
      </c>
      <c r="H87" s="56">
        <v>1</v>
      </c>
      <c r="I87" s="57"/>
      <c r="J87" s="58"/>
      <c r="K87" s="59"/>
      <c r="L87" s="71">
        <f t="shared" si="8"/>
        <v>2</v>
      </c>
      <c r="M87" s="47">
        <v>0</v>
      </c>
      <c r="N87" s="17">
        <f t="shared" si="9"/>
        <v>0</v>
      </c>
      <c r="O87" s="11">
        <v>0</v>
      </c>
      <c r="P87" s="17">
        <f t="shared" si="10"/>
        <v>0</v>
      </c>
      <c r="Q87" s="12">
        <f t="shared" si="11"/>
        <v>0</v>
      </c>
    </row>
    <row r="88" spans="1:17" ht="15.75" customHeight="1">
      <c r="A88" s="44">
        <v>86</v>
      </c>
      <c r="B88" s="40" t="s">
        <v>907</v>
      </c>
      <c r="C88" s="37" t="s">
        <v>823</v>
      </c>
      <c r="D88" s="38">
        <v>1</v>
      </c>
      <c r="E88" s="39"/>
      <c r="F88" s="54"/>
      <c r="G88" s="55">
        <v>1</v>
      </c>
      <c r="H88" s="56">
        <v>1</v>
      </c>
      <c r="I88" s="57"/>
      <c r="J88" s="58"/>
      <c r="K88" s="59"/>
      <c r="L88" s="71">
        <f t="shared" si="8"/>
        <v>2</v>
      </c>
      <c r="M88" s="47">
        <v>0</v>
      </c>
      <c r="N88" s="17">
        <f t="shared" si="9"/>
        <v>0</v>
      </c>
      <c r="O88" s="11">
        <v>0</v>
      </c>
      <c r="P88" s="17">
        <f t="shared" si="10"/>
        <v>0</v>
      </c>
      <c r="Q88" s="12">
        <f t="shared" si="11"/>
        <v>0</v>
      </c>
    </row>
    <row r="89" spans="1:17" ht="15.75" customHeight="1">
      <c r="A89" s="44">
        <v>87</v>
      </c>
      <c r="B89" s="40" t="s">
        <v>908</v>
      </c>
      <c r="C89" s="37" t="s">
        <v>823</v>
      </c>
      <c r="D89" s="38">
        <v>1</v>
      </c>
      <c r="E89" s="39"/>
      <c r="F89" s="54"/>
      <c r="G89" s="55">
        <v>1</v>
      </c>
      <c r="H89" s="56">
        <v>1</v>
      </c>
      <c r="I89" s="57"/>
      <c r="J89" s="58"/>
      <c r="K89" s="59"/>
      <c r="L89" s="71">
        <f t="shared" si="8"/>
        <v>2</v>
      </c>
      <c r="M89" s="47">
        <v>0</v>
      </c>
      <c r="N89" s="17">
        <f t="shared" si="9"/>
        <v>0</v>
      </c>
      <c r="O89" s="11">
        <v>0</v>
      </c>
      <c r="P89" s="17">
        <f t="shared" si="10"/>
        <v>0</v>
      </c>
      <c r="Q89" s="12">
        <f t="shared" si="11"/>
        <v>0</v>
      </c>
    </row>
    <row r="90" spans="1:17" ht="15.75" customHeight="1">
      <c r="A90" s="44">
        <v>88</v>
      </c>
      <c r="B90" s="40" t="s">
        <v>909</v>
      </c>
      <c r="C90" s="37" t="s">
        <v>823</v>
      </c>
      <c r="D90" s="38">
        <v>1</v>
      </c>
      <c r="E90" s="39"/>
      <c r="F90" s="54"/>
      <c r="G90" s="55">
        <v>1</v>
      </c>
      <c r="H90" s="56">
        <v>1</v>
      </c>
      <c r="I90" s="57"/>
      <c r="J90" s="58"/>
      <c r="K90" s="59"/>
      <c r="L90" s="71">
        <f t="shared" si="8"/>
        <v>2</v>
      </c>
      <c r="M90" s="47">
        <v>0</v>
      </c>
      <c r="N90" s="17">
        <f t="shared" si="9"/>
        <v>0</v>
      </c>
      <c r="O90" s="11">
        <v>0</v>
      </c>
      <c r="P90" s="17">
        <f t="shared" si="10"/>
        <v>0</v>
      </c>
      <c r="Q90" s="12">
        <f t="shared" si="11"/>
        <v>0</v>
      </c>
    </row>
    <row r="91" spans="1:17" ht="15.75" customHeight="1">
      <c r="A91" s="44">
        <v>89</v>
      </c>
      <c r="B91" s="40" t="s">
        <v>910</v>
      </c>
      <c r="C91" s="37" t="s">
        <v>823</v>
      </c>
      <c r="D91" s="38">
        <v>1</v>
      </c>
      <c r="E91" s="39"/>
      <c r="F91" s="54"/>
      <c r="G91" s="55">
        <v>1</v>
      </c>
      <c r="H91" s="56">
        <v>1</v>
      </c>
      <c r="I91" s="57"/>
      <c r="J91" s="58"/>
      <c r="K91" s="59"/>
      <c r="L91" s="71">
        <f t="shared" si="8"/>
        <v>2</v>
      </c>
      <c r="M91" s="47">
        <v>0</v>
      </c>
      <c r="N91" s="17">
        <f t="shared" si="9"/>
        <v>0</v>
      </c>
      <c r="O91" s="11">
        <v>0</v>
      </c>
      <c r="P91" s="17">
        <f t="shared" si="10"/>
        <v>0</v>
      </c>
      <c r="Q91" s="12">
        <f t="shared" si="11"/>
        <v>0</v>
      </c>
    </row>
    <row r="92" spans="1:17" ht="15.75" customHeight="1">
      <c r="A92" s="44">
        <v>90</v>
      </c>
      <c r="B92" s="40" t="s">
        <v>911</v>
      </c>
      <c r="C92" s="37" t="s">
        <v>823</v>
      </c>
      <c r="D92" s="38">
        <v>1</v>
      </c>
      <c r="E92" s="39"/>
      <c r="F92" s="54"/>
      <c r="G92" s="55">
        <v>1</v>
      </c>
      <c r="H92" s="56">
        <v>1</v>
      </c>
      <c r="I92" s="57"/>
      <c r="J92" s="58"/>
      <c r="K92" s="59"/>
      <c r="L92" s="71">
        <f t="shared" si="8"/>
        <v>2</v>
      </c>
      <c r="M92" s="47">
        <v>0</v>
      </c>
      <c r="N92" s="17">
        <f t="shared" si="9"/>
        <v>0</v>
      </c>
      <c r="O92" s="11">
        <v>0</v>
      </c>
      <c r="P92" s="17">
        <f t="shared" si="10"/>
        <v>0</v>
      </c>
      <c r="Q92" s="12">
        <f t="shared" si="11"/>
        <v>0</v>
      </c>
    </row>
    <row r="93" spans="1:17" ht="15.75" customHeight="1">
      <c r="A93" s="44">
        <v>91</v>
      </c>
      <c r="B93" s="36" t="s">
        <v>912</v>
      </c>
      <c r="C93" s="37" t="s">
        <v>11</v>
      </c>
      <c r="D93" s="38">
        <v>1</v>
      </c>
      <c r="E93" s="39"/>
      <c r="F93" s="54"/>
      <c r="G93" s="55">
        <v>1</v>
      </c>
      <c r="H93" s="56">
        <v>1</v>
      </c>
      <c r="I93" s="57"/>
      <c r="J93" s="58"/>
      <c r="K93" s="59"/>
      <c r="L93" s="71">
        <f t="shared" si="8"/>
        <v>2</v>
      </c>
      <c r="M93" s="47">
        <v>0</v>
      </c>
      <c r="N93" s="17">
        <f t="shared" si="9"/>
        <v>0</v>
      </c>
      <c r="O93" s="11">
        <v>0</v>
      </c>
      <c r="P93" s="17">
        <f t="shared" si="10"/>
        <v>0</v>
      </c>
      <c r="Q93" s="12">
        <f t="shared" si="11"/>
        <v>0</v>
      </c>
    </row>
    <row r="94" spans="1:17" ht="15.75" customHeight="1">
      <c r="A94" s="44">
        <v>92</v>
      </c>
      <c r="B94" s="36" t="s">
        <v>913</v>
      </c>
      <c r="C94" s="37" t="s">
        <v>823</v>
      </c>
      <c r="D94" s="38">
        <v>1</v>
      </c>
      <c r="E94" s="39"/>
      <c r="F94" s="54"/>
      <c r="G94" s="55">
        <v>1</v>
      </c>
      <c r="H94" s="56">
        <v>1</v>
      </c>
      <c r="I94" s="57"/>
      <c r="J94" s="58"/>
      <c r="K94" s="59"/>
      <c r="L94" s="71">
        <f t="shared" si="8"/>
        <v>2</v>
      </c>
      <c r="M94" s="47">
        <v>0</v>
      </c>
      <c r="N94" s="17">
        <f t="shared" si="9"/>
        <v>0</v>
      </c>
      <c r="O94" s="11">
        <v>0</v>
      </c>
      <c r="P94" s="17">
        <f t="shared" si="10"/>
        <v>0</v>
      </c>
      <c r="Q94" s="12">
        <f t="shared" si="11"/>
        <v>0</v>
      </c>
    </row>
    <row r="95" spans="1:17" ht="15.75" customHeight="1">
      <c r="A95" s="44">
        <v>93</v>
      </c>
      <c r="B95" s="36" t="s">
        <v>914</v>
      </c>
      <c r="C95" s="37" t="s">
        <v>823</v>
      </c>
      <c r="D95" s="38">
        <v>1</v>
      </c>
      <c r="E95" s="39"/>
      <c r="F95" s="54"/>
      <c r="G95" s="55">
        <v>1</v>
      </c>
      <c r="H95" s="56">
        <v>1</v>
      </c>
      <c r="I95" s="57"/>
      <c r="J95" s="58"/>
      <c r="K95" s="59"/>
      <c r="L95" s="71">
        <f t="shared" si="8"/>
        <v>2</v>
      </c>
      <c r="M95" s="47">
        <v>0</v>
      </c>
      <c r="N95" s="17">
        <f t="shared" si="9"/>
        <v>0</v>
      </c>
      <c r="O95" s="11">
        <v>0</v>
      </c>
      <c r="P95" s="17">
        <f t="shared" si="10"/>
        <v>0</v>
      </c>
      <c r="Q95" s="12">
        <f t="shared" si="11"/>
        <v>0</v>
      </c>
    </row>
    <row r="96" spans="1:17" ht="26.25" thickBot="1">
      <c r="A96" s="44">
        <v>94</v>
      </c>
      <c r="B96" s="48" t="s">
        <v>916</v>
      </c>
      <c r="C96" s="37" t="s">
        <v>823</v>
      </c>
      <c r="D96" s="38">
        <v>1</v>
      </c>
      <c r="E96" s="39"/>
      <c r="F96" s="54"/>
      <c r="G96" s="55">
        <v>1</v>
      </c>
      <c r="H96" s="56">
        <v>1</v>
      </c>
      <c r="I96" s="57"/>
      <c r="J96" s="58"/>
      <c r="K96" s="59"/>
      <c r="L96" s="71">
        <f t="shared" si="8"/>
        <v>2</v>
      </c>
      <c r="M96" s="47">
        <v>0</v>
      </c>
      <c r="N96" s="17">
        <f t="shared" si="9"/>
        <v>0</v>
      </c>
      <c r="O96" s="11">
        <v>0</v>
      </c>
      <c r="P96" s="17">
        <f t="shared" si="10"/>
        <v>0</v>
      </c>
      <c r="Q96" s="12">
        <f t="shared" si="11"/>
        <v>0</v>
      </c>
    </row>
    <row r="97" spans="1:17" ht="14.25" customHeight="1">
      <c r="A97" s="4"/>
      <c r="B97" s="43"/>
      <c r="C97" s="43"/>
      <c r="D97" s="43"/>
      <c r="M97" s="49"/>
      <c r="N97" s="49"/>
      <c r="O97" s="49"/>
      <c r="P97" s="49"/>
      <c r="Q97" s="50"/>
    </row>
    <row r="98" spans="1:17" s="10" customFormat="1" ht="21.75" customHeight="1">
      <c r="A98" s="14"/>
      <c r="B98" s="256"/>
      <c r="C98" s="256"/>
      <c r="D98" s="256"/>
      <c r="E98" s="52"/>
      <c r="F98" s="52"/>
      <c r="G98" s="52"/>
      <c r="H98" s="52"/>
      <c r="I98" s="52"/>
      <c r="J98" s="52"/>
      <c r="K98" s="52"/>
      <c r="L98" s="52"/>
      <c r="Q98" s="15"/>
    </row>
    <row r="99" spans="1:17" s="10" customFormat="1" ht="21.75" customHeight="1">
      <c r="A99" s="14"/>
      <c r="B99" s="256"/>
      <c r="C99" s="256"/>
      <c r="D99" s="256"/>
      <c r="E99" s="52"/>
      <c r="F99" s="52"/>
      <c r="G99" s="52"/>
      <c r="H99" s="52"/>
      <c r="I99" s="52"/>
      <c r="J99" s="52"/>
      <c r="K99" s="52"/>
      <c r="L99" s="52"/>
      <c r="Q99" s="16"/>
    </row>
    <row r="100" spans="1:17" s="10" customFormat="1" ht="21.75" customHeight="1">
      <c r="A100" s="14"/>
      <c r="B100" s="256"/>
      <c r="C100" s="256"/>
      <c r="D100" s="256"/>
      <c r="E100" s="52"/>
      <c r="F100" s="52"/>
      <c r="G100" s="52"/>
      <c r="H100" s="52"/>
      <c r="I100" s="52"/>
      <c r="J100" s="52"/>
      <c r="K100" s="52"/>
      <c r="L100" s="52"/>
      <c r="Q100" s="15"/>
    </row>
    <row r="101" spans="1:17" ht="14.25">
      <c r="A101" s="257"/>
      <c r="B101" s="257"/>
      <c r="C101" s="257"/>
      <c r="D101" s="257"/>
      <c r="M101" s="1"/>
      <c r="N101" s="1"/>
      <c r="O101" s="1"/>
      <c r="P101" s="1"/>
      <c r="Q101" s="1"/>
    </row>
    <row r="102" spans="1:17" ht="39.75" customHeight="1">
      <c r="A102" s="258"/>
      <c r="B102" s="257"/>
      <c r="C102" s="257"/>
      <c r="D102" s="257"/>
      <c r="M102" s="1"/>
      <c r="N102" s="1"/>
      <c r="O102" s="1"/>
      <c r="P102" s="1"/>
      <c r="Q102" s="1"/>
    </row>
  </sheetData>
  <sheetProtection/>
  <protectedRanges>
    <protectedRange password="CBE5" sqref="M1:Q1" name="Zaglavlje"/>
    <protectedRange password="CBE5" sqref="M2:Q2" name="Zaglavlje_1"/>
  </protectedRanges>
  <mergeCells count="6">
    <mergeCell ref="E1:L1"/>
    <mergeCell ref="B98:D98"/>
    <mergeCell ref="B99:D99"/>
    <mergeCell ref="B100:D100"/>
    <mergeCell ref="A101:D101"/>
    <mergeCell ref="A102:D102"/>
  </mergeCells>
  <printOptions/>
  <pageMargins left="0.25" right="0.25" top="0.25" bottom="0.25" header="0.3" footer="0.3"/>
  <pageSetup horizontalDpi="600" verticalDpi="600" orientation="landscape" paperSize="9" scale="9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G328"/>
  <sheetViews>
    <sheetView zoomScalePageLayoutView="0" workbookViewId="0" topLeftCell="A307">
      <selection activeCell="C327" sqref="C327"/>
    </sheetView>
  </sheetViews>
  <sheetFormatPr defaultColWidth="9.00390625" defaultRowHeight="14.25"/>
  <cols>
    <col min="1" max="1" width="10.625" style="79" customWidth="1"/>
    <col min="2" max="2" width="45.625" style="79" customWidth="1"/>
    <col min="3" max="4" width="10.625" style="79" customWidth="1"/>
    <col min="5" max="7" width="18.625" style="79" customWidth="1"/>
    <col min="8" max="16384" width="9.00390625" style="79" customWidth="1"/>
  </cols>
  <sheetData>
    <row r="1" spans="1:7" ht="30" customHeight="1">
      <c r="A1" s="101" t="s">
        <v>992</v>
      </c>
      <c r="B1" s="261" t="s">
        <v>1818</v>
      </c>
      <c r="C1" s="262"/>
      <c r="D1" s="102" t="s">
        <v>1246</v>
      </c>
      <c r="E1" s="157"/>
      <c r="F1" s="157"/>
      <c r="G1" s="157"/>
    </row>
    <row r="2" spans="1:7" ht="30.75" thickBot="1">
      <c r="A2" s="104" t="s">
        <v>820</v>
      </c>
      <c r="B2" s="105" t="s">
        <v>1247</v>
      </c>
      <c r="C2" s="106" t="s">
        <v>9</v>
      </c>
      <c r="D2" s="107" t="s">
        <v>4470</v>
      </c>
      <c r="E2" s="108" t="s">
        <v>1248</v>
      </c>
      <c r="F2" s="108" t="s">
        <v>1249</v>
      </c>
      <c r="G2" s="108" t="s">
        <v>1250</v>
      </c>
    </row>
    <row r="3" spans="1:7" ht="14.25">
      <c r="A3" s="109" t="s">
        <v>2182</v>
      </c>
      <c r="B3" s="70" t="s">
        <v>1120</v>
      </c>
      <c r="C3" s="96" t="s">
        <v>823</v>
      </c>
      <c r="D3" s="110">
        <v>1</v>
      </c>
      <c r="E3" s="159"/>
      <c r="F3" s="159">
        <f>SUM(E3*1.2)</f>
        <v>0</v>
      </c>
      <c r="G3" s="159">
        <f>SUM(D3*E3)</f>
        <v>0</v>
      </c>
    </row>
    <row r="4" spans="1:7" ht="14.25">
      <c r="A4" s="109" t="s">
        <v>2183</v>
      </c>
      <c r="B4" s="70" t="s">
        <v>1121</v>
      </c>
      <c r="C4" s="96" t="s">
        <v>989</v>
      </c>
      <c r="D4" s="110">
        <v>16</v>
      </c>
      <c r="E4" s="69"/>
      <c r="F4" s="159">
        <f aca="true" t="shared" si="0" ref="F4:F46">SUM(E4*1.2)</f>
        <v>0</v>
      </c>
      <c r="G4" s="159">
        <f aca="true" t="shared" si="1" ref="G4:G46">SUM(D4*E4)</f>
        <v>0</v>
      </c>
    </row>
    <row r="5" spans="1:7" ht="14.25">
      <c r="A5" s="109" t="s">
        <v>2184</v>
      </c>
      <c r="B5" s="70" t="s">
        <v>1122</v>
      </c>
      <c r="C5" s="96" t="s">
        <v>823</v>
      </c>
      <c r="D5" s="110">
        <v>2</v>
      </c>
      <c r="E5" s="69"/>
      <c r="F5" s="159">
        <f t="shared" si="0"/>
        <v>0</v>
      </c>
      <c r="G5" s="159">
        <f t="shared" si="1"/>
        <v>0</v>
      </c>
    </row>
    <row r="6" spans="1:7" ht="14.25">
      <c r="A6" s="109" t="s">
        <v>2185</v>
      </c>
      <c r="B6" s="70" t="s">
        <v>1123</v>
      </c>
      <c r="C6" s="96" t="s">
        <v>823</v>
      </c>
      <c r="D6" s="110">
        <v>1</v>
      </c>
      <c r="E6" s="69"/>
      <c r="F6" s="159">
        <f t="shared" si="0"/>
        <v>0</v>
      </c>
      <c r="G6" s="159">
        <f t="shared" si="1"/>
        <v>0</v>
      </c>
    </row>
    <row r="7" spans="1:7" ht="14.25">
      <c r="A7" s="109" t="s">
        <v>2186</v>
      </c>
      <c r="B7" s="70" t="s">
        <v>1124</v>
      </c>
      <c r="C7" s="96" t="s">
        <v>989</v>
      </c>
      <c r="D7" s="110">
        <v>16</v>
      </c>
      <c r="E7" s="69"/>
      <c r="F7" s="159">
        <f t="shared" si="0"/>
        <v>0</v>
      </c>
      <c r="G7" s="159">
        <f t="shared" si="1"/>
        <v>0</v>
      </c>
    </row>
    <row r="8" spans="1:7" ht="14.25">
      <c r="A8" s="109" t="s">
        <v>2187</v>
      </c>
      <c r="B8" s="70" t="s">
        <v>1125</v>
      </c>
      <c r="C8" s="96" t="s">
        <v>823</v>
      </c>
      <c r="D8" s="110">
        <v>2</v>
      </c>
      <c r="E8" s="69"/>
      <c r="F8" s="159">
        <f t="shared" si="0"/>
        <v>0</v>
      </c>
      <c r="G8" s="159">
        <f t="shared" si="1"/>
        <v>0</v>
      </c>
    </row>
    <row r="9" spans="1:7" ht="14.25">
      <c r="A9" s="109" t="s">
        <v>2188</v>
      </c>
      <c r="B9" s="70" t="s">
        <v>1126</v>
      </c>
      <c r="C9" s="96" t="s">
        <v>823</v>
      </c>
      <c r="D9" s="110">
        <v>2</v>
      </c>
      <c r="E9" s="69"/>
      <c r="F9" s="159">
        <f t="shared" si="0"/>
        <v>0</v>
      </c>
      <c r="G9" s="159">
        <f t="shared" si="1"/>
        <v>0</v>
      </c>
    </row>
    <row r="10" spans="1:7" ht="14.25">
      <c r="A10" s="109" t="s">
        <v>2189</v>
      </c>
      <c r="B10" s="70" t="s">
        <v>984</v>
      </c>
      <c r="C10" s="96" t="s">
        <v>823</v>
      </c>
      <c r="D10" s="110">
        <v>4</v>
      </c>
      <c r="E10" s="69"/>
      <c r="F10" s="159">
        <f t="shared" si="0"/>
        <v>0</v>
      </c>
      <c r="G10" s="159">
        <f t="shared" si="1"/>
        <v>0</v>
      </c>
    </row>
    <row r="11" spans="1:7" ht="14.25">
      <c r="A11" s="109" t="s">
        <v>2190</v>
      </c>
      <c r="B11" s="70" t="s">
        <v>1127</v>
      </c>
      <c r="C11" s="96" t="s">
        <v>823</v>
      </c>
      <c r="D11" s="110">
        <v>4</v>
      </c>
      <c r="E11" s="69"/>
      <c r="F11" s="159">
        <f t="shared" si="0"/>
        <v>0</v>
      </c>
      <c r="G11" s="159">
        <f t="shared" si="1"/>
        <v>0</v>
      </c>
    </row>
    <row r="12" spans="1:7" ht="14.25">
      <c r="A12" s="109" t="s">
        <v>2191</v>
      </c>
      <c r="B12" s="70" t="s">
        <v>1128</v>
      </c>
      <c r="C12" s="96" t="s">
        <v>823</v>
      </c>
      <c r="D12" s="110">
        <v>10</v>
      </c>
      <c r="E12" s="69"/>
      <c r="F12" s="159">
        <f t="shared" si="0"/>
        <v>0</v>
      </c>
      <c r="G12" s="159">
        <f t="shared" si="1"/>
        <v>0</v>
      </c>
    </row>
    <row r="13" spans="1:7" ht="14.25">
      <c r="A13" s="109" t="s">
        <v>2192</v>
      </c>
      <c r="B13" s="70" t="s">
        <v>1129</v>
      </c>
      <c r="C13" s="96" t="s">
        <v>823</v>
      </c>
      <c r="D13" s="110">
        <v>2</v>
      </c>
      <c r="E13" s="69"/>
      <c r="F13" s="159">
        <f t="shared" si="0"/>
        <v>0</v>
      </c>
      <c r="G13" s="159">
        <f t="shared" si="1"/>
        <v>0</v>
      </c>
    </row>
    <row r="14" spans="1:7" ht="14.25">
      <c r="A14" s="109" t="s">
        <v>2193</v>
      </c>
      <c r="B14" s="70" t="s">
        <v>1130</v>
      </c>
      <c r="C14" s="96" t="s">
        <v>823</v>
      </c>
      <c r="D14" s="110">
        <v>2</v>
      </c>
      <c r="E14" s="69"/>
      <c r="F14" s="159">
        <f t="shared" si="0"/>
        <v>0</v>
      </c>
      <c r="G14" s="159">
        <f t="shared" si="1"/>
        <v>0</v>
      </c>
    </row>
    <row r="15" spans="1:7" ht="14.25">
      <c r="A15" s="109" t="s">
        <v>2194</v>
      </c>
      <c r="B15" s="70" t="s">
        <v>1131</v>
      </c>
      <c r="C15" s="96" t="s">
        <v>823</v>
      </c>
      <c r="D15" s="110">
        <v>2</v>
      </c>
      <c r="E15" s="69"/>
      <c r="F15" s="159">
        <f t="shared" si="0"/>
        <v>0</v>
      </c>
      <c r="G15" s="159">
        <f t="shared" si="1"/>
        <v>0</v>
      </c>
    </row>
    <row r="16" spans="1:7" ht="25.5">
      <c r="A16" s="109" t="s">
        <v>2195</v>
      </c>
      <c r="B16" s="70" t="s">
        <v>1132</v>
      </c>
      <c r="C16" s="96" t="s">
        <v>823</v>
      </c>
      <c r="D16" s="110">
        <v>2</v>
      </c>
      <c r="E16" s="69"/>
      <c r="F16" s="159">
        <f t="shared" si="0"/>
        <v>0</v>
      </c>
      <c r="G16" s="159">
        <f t="shared" si="1"/>
        <v>0</v>
      </c>
    </row>
    <row r="17" spans="1:7" ht="14.25">
      <c r="A17" s="109" t="s">
        <v>2196</v>
      </c>
      <c r="B17" s="70" t="s">
        <v>1133</v>
      </c>
      <c r="C17" s="96" t="s">
        <v>823</v>
      </c>
      <c r="D17" s="110">
        <v>8</v>
      </c>
      <c r="E17" s="69"/>
      <c r="F17" s="159">
        <f t="shared" si="0"/>
        <v>0</v>
      </c>
      <c r="G17" s="159">
        <f t="shared" si="1"/>
        <v>0</v>
      </c>
    </row>
    <row r="18" spans="1:7" ht="14.25">
      <c r="A18" s="109" t="s">
        <v>2197</v>
      </c>
      <c r="B18" s="70" t="s">
        <v>1134</v>
      </c>
      <c r="C18" s="96" t="s">
        <v>823</v>
      </c>
      <c r="D18" s="110">
        <v>2</v>
      </c>
      <c r="E18" s="69"/>
      <c r="F18" s="159">
        <f t="shared" si="0"/>
        <v>0</v>
      </c>
      <c r="G18" s="159">
        <f t="shared" si="1"/>
        <v>0</v>
      </c>
    </row>
    <row r="19" spans="1:7" ht="14.25">
      <c r="A19" s="109" t="s">
        <v>2198</v>
      </c>
      <c r="B19" s="70" t="s">
        <v>1135</v>
      </c>
      <c r="C19" s="96" t="s">
        <v>823</v>
      </c>
      <c r="D19" s="110">
        <v>2</v>
      </c>
      <c r="E19" s="69"/>
      <c r="F19" s="159">
        <f t="shared" si="0"/>
        <v>0</v>
      </c>
      <c r="G19" s="159">
        <f t="shared" si="1"/>
        <v>0</v>
      </c>
    </row>
    <row r="20" spans="1:7" ht="14.25">
      <c r="A20" s="109" t="s">
        <v>2199</v>
      </c>
      <c r="B20" s="70" t="s">
        <v>1136</v>
      </c>
      <c r="C20" s="96" t="s">
        <v>823</v>
      </c>
      <c r="D20" s="110">
        <v>2</v>
      </c>
      <c r="E20" s="69"/>
      <c r="F20" s="159">
        <f t="shared" si="0"/>
        <v>0</v>
      </c>
      <c r="G20" s="159">
        <f t="shared" si="1"/>
        <v>0</v>
      </c>
    </row>
    <row r="21" spans="1:7" ht="14.25">
      <c r="A21" s="109" t="s">
        <v>2200</v>
      </c>
      <c r="B21" s="70" t="s">
        <v>988</v>
      </c>
      <c r="C21" s="96" t="s">
        <v>823</v>
      </c>
      <c r="D21" s="110">
        <v>2</v>
      </c>
      <c r="E21" s="69"/>
      <c r="F21" s="159">
        <f t="shared" si="0"/>
        <v>0</v>
      </c>
      <c r="G21" s="159">
        <f t="shared" si="1"/>
        <v>0</v>
      </c>
    </row>
    <row r="22" spans="1:7" ht="14.25">
      <c r="A22" s="109" t="s">
        <v>2201</v>
      </c>
      <c r="B22" s="70" t="s">
        <v>1137</v>
      </c>
      <c r="C22" s="96" t="s">
        <v>823</v>
      </c>
      <c r="D22" s="110">
        <v>1</v>
      </c>
      <c r="E22" s="69"/>
      <c r="F22" s="159">
        <f t="shared" si="0"/>
        <v>0</v>
      </c>
      <c r="G22" s="159">
        <f t="shared" si="1"/>
        <v>0</v>
      </c>
    </row>
    <row r="23" spans="1:7" ht="14.25">
      <c r="A23" s="109" t="s">
        <v>2202</v>
      </c>
      <c r="B23" s="70" t="s">
        <v>1138</v>
      </c>
      <c r="C23" s="96" t="s">
        <v>823</v>
      </c>
      <c r="D23" s="110">
        <v>2</v>
      </c>
      <c r="E23" s="69"/>
      <c r="F23" s="159">
        <f t="shared" si="0"/>
        <v>0</v>
      </c>
      <c r="G23" s="159">
        <f t="shared" si="1"/>
        <v>0</v>
      </c>
    </row>
    <row r="24" spans="1:7" ht="14.25">
      <c r="A24" s="109" t="s">
        <v>2203</v>
      </c>
      <c r="B24" s="70" t="s">
        <v>1139</v>
      </c>
      <c r="C24" s="96" t="s">
        <v>823</v>
      </c>
      <c r="D24" s="110">
        <v>2</v>
      </c>
      <c r="E24" s="69"/>
      <c r="F24" s="159">
        <f t="shared" si="0"/>
        <v>0</v>
      </c>
      <c r="G24" s="159">
        <f t="shared" si="1"/>
        <v>0</v>
      </c>
    </row>
    <row r="25" spans="1:7" ht="14.25">
      <c r="A25" s="109" t="s">
        <v>2204</v>
      </c>
      <c r="B25" s="70" t="s">
        <v>1140</v>
      </c>
      <c r="C25" s="96" t="s">
        <v>823</v>
      </c>
      <c r="D25" s="110">
        <v>10</v>
      </c>
      <c r="E25" s="69"/>
      <c r="F25" s="159">
        <f t="shared" si="0"/>
        <v>0</v>
      </c>
      <c r="G25" s="159">
        <f t="shared" si="1"/>
        <v>0</v>
      </c>
    </row>
    <row r="26" spans="1:7" ht="14.25">
      <c r="A26" s="109" t="s">
        <v>2205</v>
      </c>
      <c r="B26" s="70" t="s">
        <v>103</v>
      </c>
      <c r="C26" s="96" t="s">
        <v>823</v>
      </c>
      <c r="D26" s="110">
        <v>2</v>
      </c>
      <c r="E26" s="69"/>
      <c r="F26" s="159">
        <f t="shared" si="0"/>
        <v>0</v>
      </c>
      <c r="G26" s="159">
        <f t="shared" si="1"/>
        <v>0</v>
      </c>
    </row>
    <row r="27" spans="1:7" ht="14.25">
      <c r="A27" s="109" t="s">
        <v>2206</v>
      </c>
      <c r="B27" s="70" t="s">
        <v>1141</v>
      </c>
      <c r="C27" s="96" t="s">
        <v>823</v>
      </c>
      <c r="D27" s="110">
        <v>2</v>
      </c>
      <c r="E27" s="69"/>
      <c r="F27" s="159">
        <f t="shared" si="0"/>
        <v>0</v>
      </c>
      <c r="G27" s="159">
        <f t="shared" si="1"/>
        <v>0</v>
      </c>
    </row>
    <row r="28" spans="1:7" ht="14.25">
      <c r="A28" s="109" t="s">
        <v>2207</v>
      </c>
      <c r="B28" s="91" t="s">
        <v>1142</v>
      </c>
      <c r="C28" s="96" t="s">
        <v>823</v>
      </c>
      <c r="D28" s="110">
        <v>2</v>
      </c>
      <c r="E28" s="69"/>
      <c r="F28" s="159">
        <f t="shared" si="0"/>
        <v>0</v>
      </c>
      <c r="G28" s="159">
        <f t="shared" si="1"/>
        <v>0</v>
      </c>
    </row>
    <row r="29" spans="1:7" ht="25.5">
      <c r="A29" s="109" t="s">
        <v>2208</v>
      </c>
      <c r="B29" s="91" t="s">
        <v>1143</v>
      </c>
      <c r="C29" s="96" t="s">
        <v>823</v>
      </c>
      <c r="D29" s="110">
        <v>2</v>
      </c>
      <c r="E29" s="69"/>
      <c r="F29" s="159">
        <f t="shared" si="0"/>
        <v>0</v>
      </c>
      <c r="G29" s="159">
        <f t="shared" si="1"/>
        <v>0</v>
      </c>
    </row>
    <row r="30" spans="1:7" ht="14.25">
      <c r="A30" s="109" t="s">
        <v>2209</v>
      </c>
      <c r="B30" s="91" t="s">
        <v>1144</v>
      </c>
      <c r="C30" s="96" t="s">
        <v>823</v>
      </c>
      <c r="D30" s="110">
        <v>2</v>
      </c>
      <c r="E30" s="69"/>
      <c r="F30" s="159">
        <f t="shared" si="0"/>
        <v>0</v>
      </c>
      <c r="G30" s="159">
        <f t="shared" si="1"/>
        <v>0</v>
      </c>
    </row>
    <row r="31" spans="1:7" ht="14.25">
      <c r="A31" s="109" t="s">
        <v>2210</v>
      </c>
      <c r="B31" s="91" t="s">
        <v>1145</v>
      </c>
      <c r="C31" s="96" t="s">
        <v>823</v>
      </c>
      <c r="D31" s="110">
        <v>1</v>
      </c>
      <c r="E31" s="69"/>
      <c r="F31" s="159">
        <f t="shared" si="0"/>
        <v>0</v>
      </c>
      <c r="G31" s="159">
        <f t="shared" si="1"/>
        <v>0</v>
      </c>
    </row>
    <row r="32" spans="1:7" ht="14.25">
      <c r="A32" s="109" t="s">
        <v>2211</v>
      </c>
      <c r="B32" s="91" t="s">
        <v>1146</v>
      </c>
      <c r="C32" s="96" t="s">
        <v>823</v>
      </c>
      <c r="D32" s="110">
        <v>1</v>
      </c>
      <c r="E32" s="69"/>
      <c r="F32" s="159">
        <f t="shared" si="0"/>
        <v>0</v>
      </c>
      <c r="G32" s="159">
        <f t="shared" si="1"/>
        <v>0</v>
      </c>
    </row>
    <row r="33" spans="1:7" ht="14.25">
      <c r="A33" s="109" t="s">
        <v>2212</v>
      </c>
      <c r="B33" s="70" t="s">
        <v>1147</v>
      </c>
      <c r="C33" s="96" t="s">
        <v>823</v>
      </c>
      <c r="D33" s="110">
        <v>1</v>
      </c>
      <c r="E33" s="69"/>
      <c r="F33" s="159">
        <f t="shared" si="0"/>
        <v>0</v>
      </c>
      <c r="G33" s="159">
        <f t="shared" si="1"/>
        <v>0</v>
      </c>
    </row>
    <row r="34" spans="1:7" ht="14.25">
      <c r="A34" s="109" t="s">
        <v>2213</v>
      </c>
      <c r="B34" s="70" t="s">
        <v>1148</v>
      </c>
      <c r="C34" s="96" t="s">
        <v>823</v>
      </c>
      <c r="D34" s="110">
        <v>1</v>
      </c>
      <c r="E34" s="69"/>
      <c r="F34" s="159">
        <f t="shared" si="0"/>
        <v>0</v>
      </c>
      <c r="G34" s="159">
        <f t="shared" si="1"/>
        <v>0</v>
      </c>
    </row>
    <row r="35" spans="1:7" ht="14.25">
      <c r="A35" s="109" t="s">
        <v>2214</v>
      </c>
      <c r="B35" s="70" t="s">
        <v>1149</v>
      </c>
      <c r="C35" s="96" t="s">
        <v>823</v>
      </c>
      <c r="D35" s="110">
        <v>1</v>
      </c>
      <c r="E35" s="69"/>
      <c r="F35" s="159">
        <f t="shared" si="0"/>
        <v>0</v>
      </c>
      <c r="G35" s="159">
        <f t="shared" si="1"/>
        <v>0</v>
      </c>
    </row>
    <row r="36" spans="1:7" ht="14.25">
      <c r="A36" s="109" t="s">
        <v>2215</v>
      </c>
      <c r="B36" s="70" t="s">
        <v>1150</v>
      </c>
      <c r="C36" s="96" t="s">
        <v>823</v>
      </c>
      <c r="D36" s="110">
        <v>1</v>
      </c>
      <c r="E36" s="69"/>
      <c r="F36" s="159">
        <f t="shared" si="0"/>
        <v>0</v>
      </c>
      <c r="G36" s="159">
        <f t="shared" si="1"/>
        <v>0</v>
      </c>
    </row>
    <row r="37" spans="1:7" ht="14.25">
      <c r="A37" s="109" t="s">
        <v>2216</v>
      </c>
      <c r="B37" s="70" t="s">
        <v>1151</v>
      </c>
      <c r="C37" s="96" t="s">
        <v>823</v>
      </c>
      <c r="D37" s="110">
        <v>1</v>
      </c>
      <c r="E37" s="69"/>
      <c r="F37" s="159">
        <f t="shared" si="0"/>
        <v>0</v>
      </c>
      <c r="G37" s="159">
        <f t="shared" si="1"/>
        <v>0</v>
      </c>
    </row>
    <row r="38" spans="1:7" ht="14.25">
      <c r="A38" s="109" t="s">
        <v>2217</v>
      </c>
      <c r="B38" s="70" t="s">
        <v>1166</v>
      </c>
      <c r="C38" s="93" t="s">
        <v>823</v>
      </c>
      <c r="D38" s="110">
        <v>1</v>
      </c>
      <c r="E38" s="69"/>
      <c r="F38" s="159">
        <f t="shared" si="0"/>
        <v>0</v>
      </c>
      <c r="G38" s="159">
        <f t="shared" si="1"/>
        <v>0</v>
      </c>
    </row>
    <row r="39" spans="1:7" ht="14.25">
      <c r="A39" s="109" t="s">
        <v>2218</v>
      </c>
      <c r="B39" s="70" t="s">
        <v>1152</v>
      </c>
      <c r="C39" s="96" t="s">
        <v>823</v>
      </c>
      <c r="D39" s="110">
        <v>1</v>
      </c>
      <c r="E39" s="69"/>
      <c r="F39" s="159">
        <f t="shared" si="0"/>
        <v>0</v>
      </c>
      <c r="G39" s="159">
        <f t="shared" si="1"/>
        <v>0</v>
      </c>
    </row>
    <row r="40" spans="1:7" ht="14.25">
      <c r="A40" s="109" t="s">
        <v>2219</v>
      </c>
      <c r="B40" s="70" t="s">
        <v>1153</v>
      </c>
      <c r="C40" s="96" t="s">
        <v>1154</v>
      </c>
      <c r="D40" s="110">
        <v>1</v>
      </c>
      <c r="E40" s="69"/>
      <c r="F40" s="159">
        <f t="shared" si="0"/>
        <v>0</v>
      </c>
      <c r="G40" s="159">
        <f t="shared" si="1"/>
        <v>0</v>
      </c>
    </row>
    <row r="41" spans="1:7" ht="14.25">
      <c r="A41" s="109" t="s">
        <v>2220</v>
      </c>
      <c r="B41" s="70" t="s">
        <v>1155</v>
      </c>
      <c r="C41" s="96" t="s">
        <v>823</v>
      </c>
      <c r="D41" s="110">
        <v>1</v>
      </c>
      <c r="E41" s="69"/>
      <c r="F41" s="159">
        <f t="shared" si="0"/>
        <v>0</v>
      </c>
      <c r="G41" s="159">
        <f t="shared" si="1"/>
        <v>0</v>
      </c>
    </row>
    <row r="42" spans="1:7" ht="14.25">
      <c r="A42" s="109" t="s">
        <v>2221</v>
      </c>
      <c r="B42" s="70" t="s">
        <v>1156</v>
      </c>
      <c r="C42" s="96" t="s">
        <v>823</v>
      </c>
      <c r="D42" s="110">
        <v>1</v>
      </c>
      <c r="E42" s="69"/>
      <c r="F42" s="159">
        <f t="shared" si="0"/>
        <v>0</v>
      </c>
      <c r="G42" s="159">
        <f t="shared" si="1"/>
        <v>0</v>
      </c>
    </row>
    <row r="43" spans="1:7" ht="14.25">
      <c r="A43" s="109" t="s">
        <v>2222</v>
      </c>
      <c r="B43" s="70" t="s">
        <v>1157</v>
      </c>
      <c r="C43" s="96" t="s">
        <v>823</v>
      </c>
      <c r="D43" s="110">
        <v>4</v>
      </c>
      <c r="E43" s="69"/>
      <c r="F43" s="159">
        <f t="shared" si="0"/>
        <v>0</v>
      </c>
      <c r="G43" s="159">
        <f t="shared" si="1"/>
        <v>0</v>
      </c>
    </row>
    <row r="44" spans="1:7" ht="14.25">
      <c r="A44" s="109" t="s">
        <v>2223</v>
      </c>
      <c r="B44" s="70" t="s">
        <v>1158</v>
      </c>
      <c r="C44" s="96" t="s">
        <v>823</v>
      </c>
      <c r="D44" s="110">
        <v>2</v>
      </c>
      <c r="E44" s="69"/>
      <c r="F44" s="159">
        <f t="shared" si="0"/>
        <v>0</v>
      </c>
      <c r="G44" s="159">
        <f t="shared" si="1"/>
        <v>0</v>
      </c>
    </row>
    <row r="45" spans="1:7" ht="14.25">
      <c r="A45" s="109" t="s">
        <v>2224</v>
      </c>
      <c r="B45" s="70" t="s">
        <v>1159</v>
      </c>
      <c r="C45" s="96" t="s">
        <v>1154</v>
      </c>
      <c r="D45" s="110">
        <v>4</v>
      </c>
      <c r="E45" s="69"/>
      <c r="F45" s="159">
        <f t="shared" si="0"/>
        <v>0</v>
      </c>
      <c r="G45" s="159">
        <f t="shared" si="1"/>
        <v>0</v>
      </c>
    </row>
    <row r="46" spans="1:7" ht="15" thickBot="1">
      <c r="A46" s="109" t="s">
        <v>2225</v>
      </c>
      <c r="B46" s="70" t="s">
        <v>1160</v>
      </c>
      <c r="C46" s="96" t="s">
        <v>11</v>
      </c>
      <c r="D46" s="110">
        <v>200</v>
      </c>
      <c r="E46" s="69"/>
      <c r="F46" s="159">
        <f t="shared" si="0"/>
        <v>0</v>
      </c>
      <c r="G46" s="159">
        <f t="shared" si="1"/>
        <v>0</v>
      </c>
    </row>
    <row r="47" spans="1:7" ht="15" thickBot="1">
      <c r="A47" s="160"/>
      <c r="C47" s="88"/>
      <c r="D47" s="88"/>
      <c r="E47" s="243" t="s">
        <v>1251</v>
      </c>
      <c r="F47" s="243"/>
      <c r="G47" s="113">
        <f>SUM(G3:G46)</f>
        <v>0</v>
      </c>
    </row>
    <row r="48" spans="1:7" ht="15" thickBot="1">
      <c r="A48" s="158"/>
      <c r="C48" s="88"/>
      <c r="D48" s="88"/>
      <c r="E48" s="243" t="s">
        <v>1252</v>
      </c>
      <c r="F48" s="243"/>
      <c r="G48" s="113">
        <f>SUM(G47*0.2)</f>
        <v>0</v>
      </c>
    </row>
    <row r="49" spans="1:7" ht="15" thickBot="1">
      <c r="A49" s="158"/>
      <c r="C49" s="88"/>
      <c r="D49" s="88"/>
      <c r="E49" s="243" t="s">
        <v>1253</v>
      </c>
      <c r="F49" s="243"/>
      <c r="G49" s="113">
        <f>SUM(G47:G48)</f>
        <v>0</v>
      </c>
    </row>
    <row r="50" spans="1:7" ht="12.75">
      <c r="A50" s="158"/>
      <c r="C50" s="88"/>
      <c r="D50" s="88"/>
      <c r="E50" s="157"/>
      <c r="F50" s="157"/>
      <c r="G50" s="157"/>
    </row>
    <row r="51" spans="1:7" ht="12.75">
      <c r="A51" s="259" t="s">
        <v>1118</v>
      </c>
      <c r="B51" s="259"/>
      <c r="C51" s="259"/>
      <c r="D51" s="259"/>
      <c r="E51" s="157"/>
      <c r="F51" s="157"/>
      <c r="G51" s="157"/>
    </row>
    <row r="52" spans="1:7" ht="12.75">
      <c r="A52" s="158"/>
      <c r="C52" s="88"/>
      <c r="D52" s="88"/>
      <c r="E52" s="157"/>
      <c r="F52" s="157"/>
      <c r="G52" s="157"/>
    </row>
    <row r="53" spans="1:7" ht="12.75">
      <c r="A53" s="259" t="s">
        <v>1161</v>
      </c>
      <c r="B53" s="259"/>
      <c r="C53" s="259"/>
      <c r="D53" s="259"/>
      <c r="E53" s="157"/>
      <c r="F53" s="157"/>
      <c r="G53" s="157"/>
    </row>
    <row r="54" spans="1:7" ht="12.75">
      <c r="A54" s="259" t="s">
        <v>1119</v>
      </c>
      <c r="B54" s="259"/>
      <c r="C54" s="259"/>
      <c r="D54" s="259"/>
      <c r="E54" s="157"/>
      <c r="F54" s="157"/>
      <c r="G54" s="157"/>
    </row>
    <row r="55" spans="1:7" ht="12.75">
      <c r="A55" s="158"/>
      <c r="C55" s="88"/>
      <c r="D55" s="88"/>
      <c r="E55" s="157"/>
      <c r="F55" s="157"/>
      <c r="G55" s="157"/>
    </row>
    <row r="56" spans="1:7" ht="15">
      <c r="A56" s="101" t="s">
        <v>1450</v>
      </c>
      <c r="B56" s="261" t="s">
        <v>1818</v>
      </c>
      <c r="C56" s="262"/>
      <c r="D56" s="102" t="s">
        <v>1246</v>
      </c>
      <c r="E56" s="157"/>
      <c r="F56" s="157"/>
      <c r="G56" s="157"/>
    </row>
    <row r="57" spans="1:7" ht="30.75" thickBot="1">
      <c r="A57" s="104" t="s">
        <v>820</v>
      </c>
      <c r="B57" s="105" t="s">
        <v>1247</v>
      </c>
      <c r="C57" s="106" t="s">
        <v>9</v>
      </c>
      <c r="D57" s="107" t="s">
        <v>4470</v>
      </c>
      <c r="E57" s="108" t="s">
        <v>1248</v>
      </c>
      <c r="F57" s="108" t="s">
        <v>1249</v>
      </c>
      <c r="G57" s="108" t="s">
        <v>1250</v>
      </c>
    </row>
    <row r="58" spans="1:7" ht="14.25">
      <c r="A58" s="109" t="s">
        <v>2226</v>
      </c>
      <c r="B58" s="70" t="s">
        <v>1120</v>
      </c>
      <c r="C58" s="96" t="s">
        <v>823</v>
      </c>
      <c r="D58" s="110">
        <v>1</v>
      </c>
      <c r="E58" s="159"/>
      <c r="F58" s="159">
        <f>SUM(E58*1.2)</f>
        <v>0</v>
      </c>
      <c r="G58" s="159">
        <f>SUM(D58*E58)</f>
        <v>0</v>
      </c>
    </row>
    <row r="59" spans="1:7" ht="14.25">
      <c r="A59" s="109" t="s">
        <v>2227</v>
      </c>
      <c r="B59" s="70" t="s">
        <v>1121</v>
      </c>
      <c r="C59" s="96" t="s">
        <v>989</v>
      </c>
      <c r="D59" s="110">
        <v>16</v>
      </c>
      <c r="E59" s="69"/>
      <c r="F59" s="159">
        <f aca="true" t="shared" si="2" ref="F59:F98">SUM(E59*1.2)</f>
        <v>0</v>
      </c>
      <c r="G59" s="159">
        <f aca="true" t="shared" si="3" ref="G59:G98">SUM(D59*E59)</f>
        <v>0</v>
      </c>
    </row>
    <row r="60" spans="1:7" ht="14.25">
      <c r="A60" s="109" t="s">
        <v>2228</v>
      </c>
      <c r="B60" s="70" t="s">
        <v>1122</v>
      </c>
      <c r="C60" s="96" t="s">
        <v>823</v>
      </c>
      <c r="D60" s="110">
        <v>4</v>
      </c>
      <c r="E60" s="69"/>
      <c r="F60" s="159">
        <f t="shared" si="2"/>
        <v>0</v>
      </c>
      <c r="G60" s="159">
        <f t="shared" si="3"/>
        <v>0</v>
      </c>
    </row>
    <row r="61" spans="1:7" ht="14.25">
      <c r="A61" s="109" t="s">
        <v>2229</v>
      </c>
      <c r="B61" s="70" t="s">
        <v>1123</v>
      </c>
      <c r="C61" s="96" t="s">
        <v>823</v>
      </c>
      <c r="D61" s="110">
        <v>2</v>
      </c>
      <c r="E61" s="69"/>
      <c r="F61" s="159">
        <f t="shared" si="2"/>
        <v>0</v>
      </c>
      <c r="G61" s="159">
        <f t="shared" si="3"/>
        <v>0</v>
      </c>
    </row>
    <row r="62" spans="1:7" ht="14.25">
      <c r="A62" s="109" t="s">
        <v>2230</v>
      </c>
      <c r="B62" s="70" t="s">
        <v>1124</v>
      </c>
      <c r="C62" s="96" t="s">
        <v>989</v>
      </c>
      <c r="D62" s="110">
        <v>16</v>
      </c>
      <c r="E62" s="69"/>
      <c r="F62" s="159">
        <f t="shared" si="2"/>
        <v>0</v>
      </c>
      <c r="G62" s="159">
        <f t="shared" si="3"/>
        <v>0</v>
      </c>
    </row>
    <row r="63" spans="1:7" ht="14.25">
      <c r="A63" s="109" t="s">
        <v>2231</v>
      </c>
      <c r="B63" s="70" t="s">
        <v>1125</v>
      </c>
      <c r="C63" s="96" t="s">
        <v>823</v>
      </c>
      <c r="D63" s="110">
        <v>2</v>
      </c>
      <c r="E63" s="69"/>
      <c r="F63" s="159">
        <f t="shared" si="2"/>
        <v>0</v>
      </c>
      <c r="G63" s="159">
        <f t="shared" si="3"/>
        <v>0</v>
      </c>
    </row>
    <row r="64" spans="1:7" ht="14.25">
      <c r="A64" s="109" t="s">
        <v>2232</v>
      </c>
      <c r="B64" s="70" t="s">
        <v>1126</v>
      </c>
      <c r="C64" s="96" t="s">
        <v>823</v>
      </c>
      <c r="D64" s="110">
        <v>2</v>
      </c>
      <c r="E64" s="69"/>
      <c r="F64" s="159">
        <f t="shared" si="2"/>
        <v>0</v>
      </c>
      <c r="G64" s="159">
        <f t="shared" si="3"/>
        <v>0</v>
      </c>
    </row>
    <row r="65" spans="1:7" ht="14.25">
      <c r="A65" s="109" t="s">
        <v>2233</v>
      </c>
      <c r="B65" s="70" t="s">
        <v>984</v>
      </c>
      <c r="C65" s="96" t="s">
        <v>823</v>
      </c>
      <c r="D65" s="110">
        <v>4</v>
      </c>
      <c r="E65" s="69"/>
      <c r="F65" s="159">
        <f t="shared" si="2"/>
        <v>0</v>
      </c>
      <c r="G65" s="159">
        <f t="shared" si="3"/>
        <v>0</v>
      </c>
    </row>
    <row r="66" spans="1:7" ht="14.25">
      <c r="A66" s="109" t="s">
        <v>2234</v>
      </c>
      <c r="B66" s="70" t="s">
        <v>1127</v>
      </c>
      <c r="C66" s="96" t="s">
        <v>823</v>
      </c>
      <c r="D66" s="110">
        <v>2</v>
      </c>
      <c r="E66" s="69"/>
      <c r="F66" s="159">
        <f t="shared" si="2"/>
        <v>0</v>
      </c>
      <c r="G66" s="159">
        <f t="shared" si="3"/>
        <v>0</v>
      </c>
    </row>
    <row r="67" spans="1:7" ht="14.25">
      <c r="A67" s="109" t="s">
        <v>2235</v>
      </c>
      <c r="B67" s="70" t="s">
        <v>1128</v>
      </c>
      <c r="C67" s="96" t="s">
        <v>823</v>
      </c>
      <c r="D67" s="110">
        <v>8</v>
      </c>
      <c r="E67" s="69"/>
      <c r="F67" s="159">
        <f t="shared" si="2"/>
        <v>0</v>
      </c>
      <c r="G67" s="159">
        <f t="shared" si="3"/>
        <v>0</v>
      </c>
    </row>
    <row r="68" spans="1:7" ht="14.25">
      <c r="A68" s="109" t="s">
        <v>2236</v>
      </c>
      <c r="B68" s="70" t="s">
        <v>1129</v>
      </c>
      <c r="C68" s="96" t="s">
        <v>823</v>
      </c>
      <c r="D68" s="110">
        <v>2</v>
      </c>
      <c r="E68" s="69"/>
      <c r="F68" s="159">
        <f t="shared" si="2"/>
        <v>0</v>
      </c>
      <c r="G68" s="159">
        <f t="shared" si="3"/>
        <v>0</v>
      </c>
    </row>
    <row r="69" spans="1:7" ht="14.25">
      <c r="A69" s="109" t="s">
        <v>2237</v>
      </c>
      <c r="B69" s="70" t="s">
        <v>1130</v>
      </c>
      <c r="C69" s="96" t="s">
        <v>823</v>
      </c>
      <c r="D69" s="110">
        <v>2</v>
      </c>
      <c r="E69" s="69"/>
      <c r="F69" s="159">
        <f t="shared" si="2"/>
        <v>0</v>
      </c>
      <c r="G69" s="159">
        <f t="shared" si="3"/>
        <v>0</v>
      </c>
    </row>
    <row r="70" spans="1:7" ht="14.25">
      <c r="A70" s="109" t="s">
        <v>2238</v>
      </c>
      <c r="B70" s="70" t="s">
        <v>1131</v>
      </c>
      <c r="C70" s="96" t="s">
        <v>823</v>
      </c>
      <c r="D70" s="110">
        <v>1</v>
      </c>
      <c r="E70" s="69"/>
      <c r="F70" s="159">
        <f t="shared" si="2"/>
        <v>0</v>
      </c>
      <c r="G70" s="159">
        <f t="shared" si="3"/>
        <v>0</v>
      </c>
    </row>
    <row r="71" spans="1:7" ht="25.5">
      <c r="A71" s="109" t="s">
        <v>2239</v>
      </c>
      <c r="B71" s="70" t="s">
        <v>1132</v>
      </c>
      <c r="C71" s="96" t="s">
        <v>823</v>
      </c>
      <c r="D71" s="110">
        <v>1</v>
      </c>
      <c r="E71" s="69"/>
      <c r="F71" s="159">
        <f t="shared" si="2"/>
        <v>0</v>
      </c>
      <c r="G71" s="159">
        <f t="shared" si="3"/>
        <v>0</v>
      </c>
    </row>
    <row r="72" spans="1:7" ht="14.25">
      <c r="A72" s="109" t="s">
        <v>2240</v>
      </c>
      <c r="B72" s="70" t="s">
        <v>1133</v>
      </c>
      <c r="C72" s="96" t="s">
        <v>823</v>
      </c>
      <c r="D72" s="110">
        <v>4</v>
      </c>
      <c r="E72" s="69"/>
      <c r="F72" s="159">
        <f t="shared" si="2"/>
        <v>0</v>
      </c>
      <c r="G72" s="159">
        <f t="shared" si="3"/>
        <v>0</v>
      </c>
    </row>
    <row r="73" spans="1:7" ht="14.25">
      <c r="A73" s="109" t="s">
        <v>2241</v>
      </c>
      <c r="B73" s="70" t="s">
        <v>1134</v>
      </c>
      <c r="C73" s="96" t="s">
        <v>823</v>
      </c>
      <c r="D73" s="110">
        <v>2</v>
      </c>
      <c r="E73" s="69"/>
      <c r="F73" s="159">
        <f t="shared" si="2"/>
        <v>0</v>
      </c>
      <c r="G73" s="159">
        <f t="shared" si="3"/>
        <v>0</v>
      </c>
    </row>
    <row r="74" spans="1:7" ht="14.25">
      <c r="A74" s="109" t="s">
        <v>2242</v>
      </c>
      <c r="B74" s="70" t="s">
        <v>1135</v>
      </c>
      <c r="C74" s="96" t="s">
        <v>823</v>
      </c>
      <c r="D74" s="110">
        <v>2</v>
      </c>
      <c r="E74" s="69"/>
      <c r="F74" s="159">
        <f t="shared" si="2"/>
        <v>0</v>
      </c>
      <c r="G74" s="159">
        <f t="shared" si="3"/>
        <v>0</v>
      </c>
    </row>
    <row r="75" spans="1:7" ht="14.25">
      <c r="A75" s="109" t="s">
        <v>2243</v>
      </c>
      <c r="B75" s="70" t="s">
        <v>1136</v>
      </c>
      <c r="C75" s="96" t="s">
        <v>823</v>
      </c>
      <c r="D75" s="110">
        <v>2</v>
      </c>
      <c r="E75" s="69"/>
      <c r="F75" s="159">
        <f t="shared" si="2"/>
        <v>0</v>
      </c>
      <c r="G75" s="159">
        <f t="shared" si="3"/>
        <v>0</v>
      </c>
    </row>
    <row r="76" spans="1:7" ht="14.25">
      <c r="A76" s="109" t="s">
        <v>2244</v>
      </c>
      <c r="B76" s="70" t="s">
        <v>988</v>
      </c>
      <c r="C76" s="96" t="s">
        <v>823</v>
      </c>
      <c r="D76" s="110">
        <v>2</v>
      </c>
      <c r="E76" s="69"/>
      <c r="F76" s="159">
        <f t="shared" si="2"/>
        <v>0</v>
      </c>
      <c r="G76" s="159">
        <f t="shared" si="3"/>
        <v>0</v>
      </c>
    </row>
    <row r="77" spans="1:7" ht="14.25">
      <c r="A77" s="109" t="s">
        <v>2245</v>
      </c>
      <c r="B77" s="70" t="s">
        <v>1137</v>
      </c>
      <c r="C77" s="96" t="s">
        <v>823</v>
      </c>
      <c r="D77" s="110">
        <v>1</v>
      </c>
      <c r="E77" s="69"/>
      <c r="F77" s="159">
        <f t="shared" si="2"/>
        <v>0</v>
      </c>
      <c r="G77" s="159">
        <f t="shared" si="3"/>
        <v>0</v>
      </c>
    </row>
    <row r="78" spans="1:7" ht="14.25">
      <c r="A78" s="109" t="s">
        <v>2246</v>
      </c>
      <c r="B78" s="70" t="s">
        <v>1138</v>
      </c>
      <c r="C78" s="96" t="s">
        <v>823</v>
      </c>
      <c r="D78" s="110">
        <v>2</v>
      </c>
      <c r="E78" s="69"/>
      <c r="F78" s="159">
        <f t="shared" si="2"/>
        <v>0</v>
      </c>
      <c r="G78" s="159">
        <f t="shared" si="3"/>
        <v>0</v>
      </c>
    </row>
    <row r="79" spans="1:7" ht="14.25">
      <c r="A79" s="109" t="s">
        <v>2247</v>
      </c>
      <c r="B79" s="70" t="s">
        <v>1139</v>
      </c>
      <c r="C79" s="96" t="s">
        <v>823</v>
      </c>
      <c r="D79" s="110">
        <v>2</v>
      </c>
      <c r="E79" s="69"/>
      <c r="F79" s="159">
        <f t="shared" si="2"/>
        <v>0</v>
      </c>
      <c r="G79" s="159">
        <f t="shared" si="3"/>
        <v>0</v>
      </c>
    </row>
    <row r="80" spans="1:7" ht="14.25">
      <c r="A80" s="109" t="s">
        <v>2248</v>
      </c>
      <c r="B80" s="70" t="s">
        <v>1140</v>
      </c>
      <c r="C80" s="96" t="s">
        <v>823</v>
      </c>
      <c r="D80" s="110">
        <v>10</v>
      </c>
      <c r="E80" s="69"/>
      <c r="F80" s="159">
        <f t="shared" si="2"/>
        <v>0</v>
      </c>
      <c r="G80" s="159">
        <f t="shared" si="3"/>
        <v>0</v>
      </c>
    </row>
    <row r="81" spans="1:7" ht="14.25">
      <c r="A81" s="109" t="s">
        <v>2249</v>
      </c>
      <c r="B81" s="70" t="s">
        <v>103</v>
      </c>
      <c r="C81" s="96" t="s">
        <v>823</v>
      </c>
      <c r="D81" s="110">
        <v>2</v>
      </c>
      <c r="E81" s="69"/>
      <c r="F81" s="159">
        <f t="shared" si="2"/>
        <v>0</v>
      </c>
      <c r="G81" s="159">
        <f t="shared" si="3"/>
        <v>0</v>
      </c>
    </row>
    <row r="82" spans="1:7" ht="14.25">
      <c r="A82" s="109" t="s">
        <v>2250</v>
      </c>
      <c r="B82" s="70" t="s">
        <v>1141</v>
      </c>
      <c r="C82" s="96" t="s">
        <v>823</v>
      </c>
      <c r="D82" s="110">
        <v>2</v>
      </c>
      <c r="E82" s="69"/>
      <c r="F82" s="159">
        <f t="shared" si="2"/>
        <v>0</v>
      </c>
      <c r="G82" s="159">
        <f t="shared" si="3"/>
        <v>0</v>
      </c>
    </row>
    <row r="83" spans="1:7" ht="14.25">
      <c r="A83" s="109" t="s">
        <v>2251</v>
      </c>
      <c r="B83" s="91" t="s">
        <v>1142</v>
      </c>
      <c r="C83" s="96" t="s">
        <v>823</v>
      </c>
      <c r="D83" s="110">
        <v>2</v>
      </c>
      <c r="E83" s="69"/>
      <c r="F83" s="159">
        <f t="shared" si="2"/>
        <v>0</v>
      </c>
      <c r="G83" s="159">
        <f t="shared" si="3"/>
        <v>0</v>
      </c>
    </row>
    <row r="84" spans="1:7" ht="25.5">
      <c r="A84" s="109" t="s">
        <v>2252</v>
      </c>
      <c r="B84" s="91" t="s">
        <v>1143</v>
      </c>
      <c r="C84" s="96" t="s">
        <v>823</v>
      </c>
      <c r="D84" s="110">
        <v>2</v>
      </c>
      <c r="E84" s="69"/>
      <c r="F84" s="159">
        <f t="shared" si="2"/>
        <v>0</v>
      </c>
      <c r="G84" s="159">
        <f t="shared" si="3"/>
        <v>0</v>
      </c>
    </row>
    <row r="85" spans="1:7" ht="14.25">
      <c r="A85" s="109" t="s">
        <v>2253</v>
      </c>
      <c r="B85" s="91" t="s">
        <v>1144</v>
      </c>
      <c r="C85" s="96" t="s">
        <v>823</v>
      </c>
      <c r="D85" s="110">
        <v>2</v>
      </c>
      <c r="E85" s="69"/>
      <c r="F85" s="159">
        <f t="shared" si="2"/>
        <v>0</v>
      </c>
      <c r="G85" s="159">
        <f t="shared" si="3"/>
        <v>0</v>
      </c>
    </row>
    <row r="86" spans="1:7" ht="14.25">
      <c r="A86" s="109" t="s">
        <v>2254</v>
      </c>
      <c r="B86" s="91" t="s">
        <v>1145</v>
      </c>
      <c r="C86" s="96" t="s">
        <v>823</v>
      </c>
      <c r="D86" s="110">
        <v>1</v>
      </c>
      <c r="E86" s="69"/>
      <c r="F86" s="159">
        <f t="shared" si="2"/>
        <v>0</v>
      </c>
      <c r="G86" s="159">
        <f t="shared" si="3"/>
        <v>0</v>
      </c>
    </row>
    <row r="87" spans="1:7" ht="14.25">
      <c r="A87" s="109" t="s">
        <v>2255</v>
      </c>
      <c r="B87" s="91" t="s">
        <v>1146</v>
      </c>
      <c r="C87" s="96" t="s">
        <v>823</v>
      </c>
      <c r="D87" s="110">
        <v>1</v>
      </c>
      <c r="E87" s="69"/>
      <c r="F87" s="159">
        <f t="shared" si="2"/>
        <v>0</v>
      </c>
      <c r="G87" s="159">
        <f t="shared" si="3"/>
        <v>0</v>
      </c>
    </row>
    <row r="88" spans="1:7" ht="14.25">
      <c r="A88" s="109" t="s">
        <v>2256</v>
      </c>
      <c r="B88" s="70" t="s">
        <v>1147</v>
      </c>
      <c r="C88" s="96" t="s">
        <v>823</v>
      </c>
      <c r="D88" s="110">
        <v>1</v>
      </c>
      <c r="E88" s="69"/>
      <c r="F88" s="159">
        <f t="shared" si="2"/>
        <v>0</v>
      </c>
      <c r="G88" s="159">
        <f t="shared" si="3"/>
        <v>0</v>
      </c>
    </row>
    <row r="89" spans="1:7" ht="14.25">
      <c r="A89" s="109" t="s">
        <v>2257</v>
      </c>
      <c r="B89" s="70" t="s">
        <v>1148</v>
      </c>
      <c r="C89" s="96" t="s">
        <v>823</v>
      </c>
      <c r="D89" s="110">
        <v>1</v>
      </c>
      <c r="E89" s="69"/>
      <c r="F89" s="159">
        <f t="shared" si="2"/>
        <v>0</v>
      </c>
      <c r="G89" s="159">
        <f t="shared" si="3"/>
        <v>0</v>
      </c>
    </row>
    <row r="90" spans="1:7" ht="14.25">
      <c r="A90" s="109" t="s">
        <v>2258</v>
      </c>
      <c r="B90" s="70" t="s">
        <v>1149</v>
      </c>
      <c r="C90" s="96" t="s">
        <v>823</v>
      </c>
      <c r="D90" s="110">
        <v>1</v>
      </c>
      <c r="E90" s="69"/>
      <c r="F90" s="159">
        <f t="shared" si="2"/>
        <v>0</v>
      </c>
      <c r="G90" s="159">
        <f t="shared" si="3"/>
        <v>0</v>
      </c>
    </row>
    <row r="91" spans="1:7" ht="14.25">
      <c r="A91" s="109" t="s">
        <v>2259</v>
      </c>
      <c r="B91" s="70" t="s">
        <v>1150</v>
      </c>
      <c r="C91" s="96" t="s">
        <v>823</v>
      </c>
      <c r="D91" s="110">
        <v>1</v>
      </c>
      <c r="E91" s="69"/>
      <c r="F91" s="159">
        <f t="shared" si="2"/>
        <v>0</v>
      </c>
      <c r="G91" s="159">
        <f t="shared" si="3"/>
        <v>0</v>
      </c>
    </row>
    <row r="92" spans="1:7" ht="14.25">
      <c r="A92" s="109" t="s">
        <v>2260</v>
      </c>
      <c r="B92" s="70" t="s">
        <v>1151</v>
      </c>
      <c r="C92" s="96" t="s">
        <v>823</v>
      </c>
      <c r="D92" s="110">
        <v>1</v>
      </c>
      <c r="E92" s="69"/>
      <c r="F92" s="159">
        <f t="shared" si="2"/>
        <v>0</v>
      </c>
      <c r="G92" s="159">
        <f t="shared" si="3"/>
        <v>0</v>
      </c>
    </row>
    <row r="93" spans="1:7" ht="14.25">
      <c r="A93" s="109" t="s">
        <v>2261</v>
      </c>
      <c r="B93" s="70" t="s">
        <v>1166</v>
      </c>
      <c r="C93" s="93" t="s">
        <v>823</v>
      </c>
      <c r="D93" s="110">
        <v>1</v>
      </c>
      <c r="E93" s="69"/>
      <c r="F93" s="159">
        <f t="shared" si="2"/>
        <v>0</v>
      </c>
      <c r="G93" s="159">
        <f t="shared" si="3"/>
        <v>0</v>
      </c>
    </row>
    <row r="94" spans="1:7" ht="14.25">
      <c r="A94" s="109" t="s">
        <v>2262</v>
      </c>
      <c r="B94" s="70" t="s">
        <v>1152</v>
      </c>
      <c r="C94" s="96" t="s">
        <v>823</v>
      </c>
      <c r="D94" s="110">
        <v>1</v>
      </c>
      <c r="E94" s="69"/>
      <c r="F94" s="159">
        <f t="shared" si="2"/>
        <v>0</v>
      </c>
      <c r="G94" s="159">
        <f t="shared" si="3"/>
        <v>0</v>
      </c>
    </row>
    <row r="95" spans="1:7" ht="14.25">
      <c r="A95" s="109" t="s">
        <v>2263</v>
      </c>
      <c r="B95" s="70" t="s">
        <v>1153</v>
      </c>
      <c r="C95" s="96" t="s">
        <v>1154</v>
      </c>
      <c r="D95" s="110">
        <v>1</v>
      </c>
      <c r="E95" s="69"/>
      <c r="F95" s="159">
        <f t="shared" si="2"/>
        <v>0</v>
      </c>
      <c r="G95" s="159">
        <f t="shared" si="3"/>
        <v>0</v>
      </c>
    </row>
    <row r="96" spans="1:7" ht="14.25">
      <c r="A96" s="109" t="s">
        <v>2264</v>
      </c>
      <c r="B96" s="70" t="s">
        <v>1155</v>
      </c>
      <c r="C96" s="96" t="s">
        <v>823</v>
      </c>
      <c r="D96" s="110">
        <v>1</v>
      </c>
      <c r="E96" s="69"/>
      <c r="F96" s="159">
        <f t="shared" si="2"/>
        <v>0</v>
      </c>
      <c r="G96" s="159">
        <f t="shared" si="3"/>
        <v>0</v>
      </c>
    </row>
    <row r="97" spans="1:7" ht="14.25">
      <c r="A97" s="109" t="s">
        <v>2265</v>
      </c>
      <c r="B97" s="70" t="s">
        <v>1158</v>
      </c>
      <c r="C97" s="96" t="s">
        <v>823</v>
      </c>
      <c r="D97" s="110">
        <v>2</v>
      </c>
      <c r="E97" s="69"/>
      <c r="F97" s="159">
        <f t="shared" si="2"/>
        <v>0</v>
      </c>
      <c r="G97" s="159">
        <f t="shared" si="3"/>
        <v>0</v>
      </c>
    </row>
    <row r="98" spans="1:7" ht="15" thickBot="1">
      <c r="A98" s="109" t="s">
        <v>2266</v>
      </c>
      <c r="B98" s="70" t="s">
        <v>1162</v>
      </c>
      <c r="C98" s="96" t="s">
        <v>11</v>
      </c>
      <c r="D98" s="110">
        <v>200</v>
      </c>
      <c r="E98" s="69"/>
      <c r="F98" s="159">
        <f t="shared" si="2"/>
        <v>0</v>
      </c>
      <c r="G98" s="159">
        <f t="shared" si="3"/>
        <v>0</v>
      </c>
    </row>
    <row r="99" spans="1:7" ht="15" thickBot="1">
      <c r="A99" s="160"/>
      <c r="C99" s="88"/>
      <c r="D99" s="88"/>
      <c r="E99" s="243" t="s">
        <v>1251</v>
      </c>
      <c r="F99" s="243"/>
      <c r="G99" s="113">
        <f>SUM(G58:G98)</f>
        <v>0</v>
      </c>
    </row>
    <row r="100" spans="1:7" ht="15" thickBot="1">
      <c r="A100" s="160"/>
      <c r="C100" s="88"/>
      <c r="D100" s="88"/>
      <c r="E100" s="243" t="s">
        <v>1252</v>
      </c>
      <c r="F100" s="243"/>
      <c r="G100" s="113">
        <f>SUM(G99*0.2)</f>
        <v>0</v>
      </c>
    </row>
    <row r="101" spans="1:7" ht="15" thickBot="1">
      <c r="A101" s="160"/>
      <c r="C101" s="88"/>
      <c r="D101" s="88"/>
      <c r="E101" s="243" t="s">
        <v>1253</v>
      </c>
      <c r="F101" s="243"/>
      <c r="G101" s="113">
        <f>SUM(G99:G100)</f>
        <v>0</v>
      </c>
    </row>
    <row r="102" spans="1:7" ht="12.75">
      <c r="A102" s="161"/>
      <c r="B102" s="260"/>
      <c r="C102" s="260"/>
      <c r="D102" s="260"/>
      <c r="E102" s="260"/>
      <c r="F102" s="260"/>
      <c r="G102" s="157"/>
    </row>
    <row r="103" spans="1:7" ht="12.75">
      <c r="A103" s="259" t="s">
        <v>1118</v>
      </c>
      <c r="B103" s="259"/>
      <c r="C103" s="259"/>
      <c r="D103" s="259"/>
      <c r="E103" s="157"/>
      <c r="F103" s="157"/>
      <c r="G103" s="157"/>
    </row>
    <row r="104" spans="1:7" ht="12.75">
      <c r="A104" s="158"/>
      <c r="C104" s="88"/>
      <c r="D104" s="88"/>
      <c r="E104" s="157"/>
      <c r="F104" s="157"/>
      <c r="G104" s="157"/>
    </row>
    <row r="105" spans="1:7" ht="12.75">
      <c r="A105" s="259" t="s">
        <v>1163</v>
      </c>
      <c r="B105" s="259"/>
      <c r="C105" s="259"/>
      <c r="D105" s="259"/>
      <c r="E105" s="157"/>
      <c r="F105" s="157"/>
      <c r="G105" s="157"/>
    </row>
    <row r="106" spans="1:7" ht="12.75">
      <c r="A106" s="259" t="s">
        <v>1119</v>
      </c>
      <c r="B106" s="259"/>
      <c r="C106" s="259"/>
      <c r="D106" s="259"/>
      <c r="E106" s="157"/>
      <c r="F106" s="157"/>
      <c r="G106" s="157"/>
    </row>
    <row r="107" spans="1:7" ht="12.75">
      <c r="A107" s="158"/>
      <c r="C107" s="88"/>
      <c r="D107" s="88"/>
      <c r="E107" s="157"/>
      <c r="F107" s="157"/>
      <c r="G107" s="157"/>
    </row>
    <row r="108" spans="1:7" ht="15">
      <c r="A108" s="101" t="s">
        <v>1451</v>
      </c>
      <c r="B108" s="261" t="s">
        <v>1818</v>
      </c>
      <c r="C108" s="262"/>
      <c r="D108" s="102" t="s">
        <v>1246</v>
      </c>
      <c r="E108" s="157"/>
      <c r="F108" s="157"/>
      <c r="G108" s="157"/>
    </row>
    <row r="109" spans="1:7" ht="30.75" thickBot="1">
      <c r="A109" s="104" t="s">
        <v>820</v>
      </c>
      <c r="B109" s="105" t="s">
        <v>1247</v>
      </c>
      <c r="C109" s="106" t="s">
        <v>9</v>
      </c>
      <c r="D109" s="107" t="s">
        <v>4470</v>
      </c>
      <c r="E109" s="108" t="s">
        <v>1248</v>
      </c>
      <c r="F109" s="108" t="s">
        <v>1249</v>
      </c>
      <c r="G109" s="108" t="s">
        <v>1250</v>
      </c>
    </row>
    <row r="110" spans="1:7" ht="14.25">
      <c r="A110" s="109" t="s">
        <v>2267</v>
      </c>
      <c r="B110" s="70" t="s">
        <v>1120</v>
      </c>
      <c r="C110" s="96" t="s">
        <v>823</v>
      </c>
      <c r="D110" s="110">
        <v>2</v>
      </c>
      <c r="E110" s="159"/>
      <c r="F110" s="159">
        <f>SUM(E110*1.2)</f>
        <v>0</v>
      </c>
      <c r="G110" s="159">
        <f>SUM(D110*E110)</f>
        <v>0</v>
      </c>
    </row>
    <row r="111" spans="1:7" ht="14.25">
      <c r="A111" s="109" t="s">
        <v>2268</v>
      </c>
      <c r="B111" s="70" t="s">
        <v>1121</v>
      </c>
      <c r="C111" s="96" t="s">
        <v>989</v>
      </c>
      <c r="D111" s="110">
        <v>25</v>
      </c>
      <c r="E111" s="69"/>
      <c r="F111" s="159">
        <f aca="true" t="shared" si="4" ref="F111:F150">SUM(E111*1.2)</f>
        <v>0</v>
      </c>
      <c r="G111" s="159">
        <f aca="true" t="shared" si="5" ref="G111:G150">SUM(D111*E111)</f>
        <v>0</v>
      </c>
    </row>
    <row r="112" spans="1:7" ht="14.25">
      <c r="A112" s="109" t="s">
        <v>2269</v>
      </c>
      <c r="B112" s="70" t="s">
        <v>1122</v>
      </c>
      <c r="C112" s="96" t="s">
        <v>823</v>
      </c>
      <c r="D112" s="110">
        <v>6</v>
      </c>
      <c r="E112" s="69"/>
      <c r="F112" s="159">
        <f t="shared" si="4"/>
        <v>0</v>
      </c>
      <c r="G112" s="159">
        <f t="shared" si="5"/>
        <v>0</v>
      </c>
    </row>
    <row r="113" spans="1:7" ht="14.25">
      <c r="A113" s="109" t="s">
        <v>2270</v>
      </c>
      <c r="B113" s="70" t="s">
        <v>1123</v>
      </c>
      <c r="C113" s="96" t="s">
        <v>823</v>
      </c>
      <c r="D113" s="110">
        <v>2</v>
      </c>
      <c r="E113" s="69"/>
      <c r="F113" s="159">
        <f t="shared" si="4"/>
        <v>0</v>
      </c>
      <c r="G113" s="159">
        <f t="shared" si="5"/>
        <v>0</v>
      </c>
    </row>
    <row r="114" spans="1:7" ht="14.25">
      <c r="A114" s="109" t="s">
        <v>2271</v>
      </c>
      <c r="B114" s="70" t="s">
        <v>1124</v>
      </c>
      <c r="C114" s="96" t="s">
        <v>989</v>
      </c>
      <c r="D114" s="110">
        <v>30</v>
      </c>
      <c r="E114" s="69"/>
      <c r="F114" s="159">
        <f t="shared" si="4"/>
        <v>0</v>
      </c>
      <c r="G114" s="159">
        <f t="shared" si="5"/>
        <v>0</v>
      </c>
    </row>
    <row r="115" spans="1:7" ht="14.25">
      <c r="A115" s="109" t="s">
        <v>2272</v>
      </c>
      <c r="B115" s="70" t="s">
        <v>1125</v>
      </c>
      <c r="C115" s="96" t="s">
        <v>823</v>
      </c>
      <c r="D115" s="110">
        <v>2</v>
      </c>
      <c r="E115" s="69"/>
      <c r="F115" s="159">
        <f t="shared" si="4"/>
        <v>0</v>
      </c>
      <c r="G115" s="159">
        <f t="shared" si="5"/>
        <v>0</v>
      </c>
    </row>
    <row r="116" spans="1:7" ht="14.25">
      <c r="A116" s="109" t="s">
        <v>2273</v>
      </c>
      <c r="B116" s="70" t="s">
        <v>1126</v>
      </c>
      <c r="C116" s="96" t="s">
        <v>823</v>
      </c>
      <c r="D116" s="110">
        <v>4</v>
      </c>
      <c r="E116" s="69"/>
      <c r="F116" s="159">
        <f t="shared" si="4"/>
        <v>0</v>
      </c>
      <c r="G116" s="159">
        <f t="shared" si="5"/>
        <v>0</v>
      </c>
    </row>
    <row r="117" spans="1:7" ht="14.25">
      <c r="A117" s="109" t="s">
        <v>2274</v>
      </c>
      <c r="B117" s="70" t="s">
        <v>984</v>
      </c>
      <c r="C117" s="96" t="s">
        <v>823</v>
      </c>
      <c r="D117" s="110">
        <v>6</v>
      </c>
      <c r="E117" s="69"/>
      <c r="F117" s="159">
        <f t="shared" si="4"/>
        <v>0</v>
      </c>
      <c r="G117" s="159">
        <f t="shared" si="5"/>
        <v>0</v>
      </c>
    </row>
    <row r="118" spans="1:7" ht="14.25">
      <c r="A118" s="109" t="s">
        <v>2275</v>
      </c>
      <c r="B118" s="70" t="s">
        <v>1127</v>
      </c>
      <c r="C118" s="96" t="s">
        <v>823</v>
      </c>
      <c r="D118" s="110">
        <v>8</v>
      </c>
      <c r="E118" s="69"/>
      <c r="F118" s="159">
        <f t="shared" si="4"/>
        <v>0</v>
      </c>
      <c r="G118" s="159">
        <f t="shared" si="5"/>
        <v>0</v>
      </c>
    </row>
    <row r="119" spans="1:7" ht="14.25">
      <c r="A119" s="109" t="s">
        <v>2276</v>
      </c>
      <c r="B119" s="70" t="s">
        <v>1128</v>
      </c>
      <c r="C119" s="96" t="s">
        <v>823</v>
      </c>
      <c r="D119" s="110">
        <v>12</v>
      </c>
      <c r="E119" s="69"/>
      <c r="F119" s="159">
        <f t="shared" si="4"/>
        <v>0</v>
      </c>
      <c r="G119" s="159">
        <f t="shared" si="5"/>
        <v>0</v>
      </c>
    </row>
    <row r="120" spans="1:7" ht="14.25">
      <c r="A120" s="109" t="s">
        <v>2277</v>
      </c>
      <c r="B120" s="70" t="s">
        <v>1129</v>
      </c>
      <c r="C120" s="96" t="s">
        <v>823</v>
      </c>
      <c r="D120" s="110">
        <v>2</v>
      </c>
      <c r="E120" s="69"/>
      <c r="F120" s="159">
        <f t="shared" si="4"/>
        <v>0</v>
      </c>
      <c r="G120" s="159">
        <f t="shared" si="5"/>
        <v>0</v>
      </c>
    </row>
    <row r="121" spans="1:7" ht="14.25">
      <c r="A121" s="109" t="s">
        <v>2278</v>
      </c>
      <c r="B121" s="70" t="s">
        <v>1130</v>
      </c>
      <c r="C121" s="96" t="s">
        <v>823</v>
      </c>
      <c r="D121" s="110">
        <v>2</v>
      </c>
      <c r="E121" s="69"/>
      <c r="F121" s="159">
        <f t="shared" si="4"/>
        <v>0</v>
      </c>
      <c r="G121" s="159">
        <f t="shared" si="5"/>
        <v>0</v>
      </c>
    </row>
    <row r="122" spans="1:7" ht="14.25">
      <c r="A122" s="109" t="s">
        <v>2279</v>
      </c>
      <c r="B122" s="70" t="s">
        <v>1131</v>
      </c>
      <c r="C122" s="96" t="s">
        <v>823</v>
      </c>
      <c r="D122" s="110">
        <v>1</v>
      </c>
      <c r="E122" s="69"/>
      <c r="F122" s="159">
        <f t="shared" si="4"/>
        <v>0</v>
      </c>
      <c r="G122" s="159">
        <f t="shared" si="5"/>
        <v>0</v>
      </c>
    </row>
    <row r="123" spans="1:7" ht="25.5">
      <c r="A123" s="109" t="s">
        <v>2280</v>
      </c>
      <c r="B123" s="70" t="s">
        <v>1132</v>
      </c>
      <c r="C123" s="96" t="s">
        <v>823</v>
      </c>
      <c r="D123" s="110">
        <v>2</v>
      </c>
      <c r="E123" s="69"/>
      <c r="F123" s="159">
        <f t="shared" si="4"/>
        <v>0</v>
      </c>
      <c r="G123" s="159">
        <f t="shared" si="5"/>
        <v>0</v>
      </c>
    </row>
    <row r="124" spans="1:7" ht="14.25">
      <c r="A124" s="109" t="s">
        <v>2281</v>
      </c>
      <c r="B124" s="70" t="s">
        <v>1133</v>
      </c>
      <c r="C124" s="96" t="s">
        <v>823</v>
      </c>
      <c r="D124" s="110">
        <v>10</v>
      </c>
      <c r="E124" s="69"/>
      <c r="F124" s="159">
        <f t="shared" si="4"/>
        <v>0</v>
      </c>
      <c r="G124" s="159">
        <f t="shared" si="5"/>
        <v>0</v>
      </c>
    </row>
    <row r="125" spans="1:7" ht="14.25">
      <c r="A125" s="109" t="s">
        <v>2282</v>
      </c>
      <c r="B125" s="70" t="s">
        <v>1134</v>
      </c>
      <c r="C125" s="96" t="s">
        <v>823</v>
      </c>
      <c r="D125" s="110">
        <v>4</v>
      </c>
      <c r="E125" s="69"/>
      <c r="F125" s="159">
        <f t="shared" si="4"/>
        <v>0</v>
      </c>
      <c r="G125" s="159">
        <f t="shared" si="5"/>
        <v>0</v>
      </c>
    </row>
    <row r="126" spans="1:7" ht="14.25">
      <c r="A126" s="109" t="s">
        <v>2283</v>
      </c>
      <c r="B126" s="70" t="s">
        <v>1135</v>
      </c>
      <c r="C126" s="96" t="s">
        <v>823</v>
      </c>
      <c r="D126" s="110">
        <v>4</v>
      </c>
      <c r="E126" s="69"/>
      <c r="F126" s="159">
        <f t="shared" si="4"/>
        <v>0</v>
      </c>
      <c r="G126" s="159">
        <f t="shared" si="5"/>
        <v>0</v>
      </c>
    </row>
    <row r="127" spans="1:7" ht="14.25">
      <c r="A127" s="109" t="s">
        <v>2284</v>
      </c>
      <c r="B127" s="70" t="s">
        <v>1136</v>
      </c>
      <c r="C127" s="96" t="s">
        <v>823</v>
      </c>
      <c r="D127" s="110">
        <v>4</v>
      </c>
      <c r="E127" s="69"/>
      <c r="F127" s="159">
        <f t="shared" si="4"/>
        <v>0</v>
      </c>
      <c r="G127" s="159">
        <f t="shared" si="5"/>
        <v>0</v>
      </c>
    </row>
    <row r="128" spans="1:7" ht="14.25">
      <c r="A128" s="109" t="s">
        <v>2285</v>
      </c>
      <c r="B128" s="70" t="s">
        <v>988</v>
      </c>
      <c r="C128" s="96" t="s">
        <v>823</v>
      </c>
      <c r="D128" s="110">
        <v>4</v>
      </c>
      <c r="E128" s="69"/>
      <c r="F128" s="159">
        <f t="shared" si="4"/>
        <v>0</v>
      </c>
      <c r="G128" s="159">
        <f t="shared" si="5"/>
        <v>0</v>
      </c>
    </row>
    <row r="129" spans="1:7" ht="14.25">
      <c r="A129" s="109" t="s">
        <v>2286</v>
      </c>
      <c r="B129" s="70" t="s">
        <v>1137</v>
      </c>
      <c r="C129" s="96" t="s">
        <v>823</v>
      </c>
      <c r="D129" s="110">
        <v>4</v>
      </c>
      <c r="E129" s="69"/>
      <c r="F129" s="159">
        <f t="shared" si="4"/>
        <v>0</v>
      </c>
      <c r="G129" s="159">
        <f t="shared" si="5"/>
        <v>0</v>
      </c>
    </row>
    <row r="130" spans="1:7" ht="14.25">
      <c r="A130" s="109" t="s">
        <v>2287</v>
      </c>
      <c r="B130" s="70" t="s">
        <v>1138</v>
      </c>
      <c r="C130" s="96" t="s">
        <v>823</v>
      </c>
      <c r="D130" s="110">
        <v>4</v>
      </c>
      <c r="E130" s="69"/>
      <c r="F130" s="159">
        <f t="shared" si="4"/>
        <v>0</v>
      </c>
      <c r="G130" s="159">
        <f t="shared" si="5"/>
        <v>0</v>
      </c>
    </row>
    <row r="131" spans="1:7" ht="14.25">
      <c r="A131" s="109" t="s">
        <v>2288</v>
      </c>
      <c r="B131" s="70" t="s">
        <v>1139</v>
      </c>
      <c r="C131" s="96" t="s">
        <v>823</v>
      </c>
      <c r="D131" s="110">
        <v>4</v>
      </c>
      <c r="E131" s="69"/>
      <c r="F131" s="159">
        <f t="shared" si="4"/>
        <v>0</v>
      </c>
      <c r="G131" s="159">
        <f t="shared" si="5"/>
        <v>0</v>
      </c>
    </row>
    <row r="132" spans="1:7" ht="14.25">
      <c r="A132" s="109" t="s">
        <v>2289</v>
      </c>
      <c r="B132" s="70" t="s">
        <v>1140</v>
      </c>
      <c r="C132" s="96" t="s">
        <v>823</v>
      </c>
      <c r="D132" s="110">
        <v>12</v>
      </c>
      <c r="E132" s="69"/>
      <c r="F132" s="159">
        <f t="shared" si="4"/>
        <v>0</v>
      </c>
      <c r="G132" s="159">
        <f t="shared" si="5"/>
        <v>0</v>
      </c>
    </row>
    <row r="133" spans="1:7" ht="14.25">
      <c r="A133" s="109" t="s">
        <v>2290</v>
      </c>
      <c r="B133" s="70" t="s">
        <v>103</v>
      </c>
      <c r="C133" s="96" t="s">
        <v>823</v>
      </c>
      <c r="D133" s="110">
        <v>4</v>
      </c>
      <c r="E133" s="69"/>
      <c r="F133" s="159">
        <f t="shared" si="4"/>
        <v>0</v>
      </c>
      <c r="G133" s="159">
        <f t="shared" si="5"/>
        <v>0</v>
      </c>
    </row>
    <row r="134" spans="1:7" ht="14.25">
      <c r="A134" s="109" t="s">
        <v>2291</v>
      </c>
      <c r="B134" s="70" t="s">
        <v>1141</v>
      </c>
      <c r="C134" s="96" t="s">
        <v>823</v>
      </c>
      <c r="D134" s="110">
        <v>2</v>
      </c>
      <c r="E134" s="69"/>
      <c r="F134" s="159">
        <f t="shared" si="4"/>
        <v>0</v>
      </c>
      <c r="G134" s="159">
        <f t="shared" si="5"/>
        <v>0</v>
      </c>
    </row>
    <row r="135" spans="1:7" ht="14.25">
      <c r="A135" s="109" t="s">
        <v>2292</v>
      </c>
      <c r="B135" s="91" t="s">
        <v>1142</v>
      </c>
      <c r="C135" s="96" t="s">
        <v>823</v>
      </c>
      <c r="D135" s="110">
        <v>2</v>
      </c>
      <c r="E135" s="69"/>
      <c r="F135" s="159">
        <f t="shared" si="4"/>
        <v>0</v>
      </c>
      <c r="G135" s="159">
        <f t="shared" si="5"/>
        <v>0</v>
      </c>
    </row>
    <row r="136" spans="1:7" ht="25.5">
      <c r="A136" s="109" t="s">
        <v>2293</v>
      </c>
      <c r="B136" s="91" t="s">
        <v>1143</v>
      </c>
      <c r="C136" s="96" t="s">
        <v>823</v>
      </c>
      <c r="D136" s="110">
        <v>4</v>
      </c>
      <c r="E136" s="69"/>
      <c r="F136" s="159">
        <f t="shared" si="4"/>
        <v>0</v>
      </c>
      <c r="G136" s="159">
        <f t="shared" si="5"/>
        <v>0</v>
      </c>
    </row>
    <row r="137" spans="1:7" ht="14.25">
      <c r="A137" s="109" t="s">
        <v>2294</v>
      </c>
      <c r="B137" s="91" t="s">
        <v>1144</v>
      </c>
      <c r="C137" s="96" t="s">
        <v>823</v>
      </c>
      <c r="D137" s="110">
        <v>2</v>
      </c>
      <c r="E137" s="69"/>
      <c r="F137" s="159">
        <f t="shared" si="4"/>
        <v>0</v>
      </c>
      <c r="G137" s="159">
        <f t="shared" si="5"/>
        <v>0</v>
      </c>
    </row>
    <row r="138" spans="1:7" ht="14.25">
      <c r="A138" s="109" t="s">
        <v>2295</v>
      </c>
      <c r="B138" s="91" t="s">
        <v>1145</v>
      </c>
      <c r="C138" s="96" t="s">
        <v>823</v>
      </c>
      <c r="D138" s="110">
        <v>1</v>
      </c>
      <c r="E138" s="69"/>
      <c r="F138" s="159">
        <f t="shared" si="4"/>
        <v>0</v>
      </c>
      <c r="G138" s="159">
        <f t="shared" si="5"/>
        <v>0</v>
      </c>
    </row>
    <row r="139" spans="1:7" ht="14.25">
      <c r="A139" s="109" t="s">
        <v>2296</v>
      </c>
      <c r="B139" s="91" t="s">
        <v>1146</v>
      </c>
      <c r="C139" s="96" t="s">
        <v>823</v>
      </c>
      <c r="D139" s="110">
        <v>1</v>
      </c>
      <c r="E139" s="69"/>
      <c r="F139" s="159">
        <f t="shared" si="4"/>
        <v>0</v>
      </c>
      <c r="G139" s="159">
        <f t="shared" si="5"/>
        <v>0</v>
      </c>
    </row>
    <row r="140" spans="1:7" ht="14.25">
      <c r="A140" s="109" t="s">
        <v>2297</v>
      </c>
      <c r="B140" s="70" t="s">
        <v>1147</v>
      </c>
      <c r="C140" s="96" t="s">
        <v>823</v>
      </c>
      <c r="D140" s="110">
        <v>1</v>
      </c>
      <c r="E140" s="69"/>
      <c r="F140" s="159">
        <f t="shared" si="4"/>
        <v>0</v>
      </c>
      <c r="G140" s="159">
        <f t="shared" si="5"/>
        <v>0</v>
      </c>
    </row>
    <row r="141" spans="1:7" ht="14.25">
      <c r="A141" s="109" t="s">
        <v>2298</v>
      </c>
      <c r="B141" s="70" t="s">
        <v>1148</v>
      </c>
      <c r="C141" s="96" t="s">
        <v>823</v>
      </c>
      <c r="D141" s="110">
        <v>2</v>
      </c>
      <c r="E141" s="69"/>
      <c r="F141" s="159">
        <f t="shared" si="4"/>
        <v>0</v>
      </c>
      <c r="G141" s="159">
        <f t="shared" si="5"/>
        <v>0</v>
      </c>
    </row>
    <row r="142" spans="1:7" ht="14.25">
      <c r="A142" s="109" t="s">
        <v>2299</v>
      </c>
      <c r="B142" s="70" t="s">
        <v>1149</v>
      </c>
      <c r="C142" s="96" t="s">
        <v>823</v>
      </c>
      <c r="D142" s="110">
        <v>2</v>
      </c>
      <c r="E142" s="69"/>
      <c r="F142" s="159">
        <f t="shared" si="4"/>
        <v>0</v>
      </c>
      <c r="G142" s="159">
        <f t="shared" si="5"/>
        <v>0</v>
      </c>
    </row>
    <row r="143" spans="1:7" ht="14.25">
      <c r="A143" s="109" t="s">
        <v>2300</v>
      </c>
      <c r="B143" s="70" t="s">
        <v>1150</v>
      </c>
      <c r="C143" s="96" t="s">
        <v>823</v>
      </c>
      <c r="D143" s="110">
        <v>2</v>
      </c>
      <c r="E143" s="69"/>
      <c r="F143" s="159">
        <f t="shared" si="4"/>
        <v>0</v>
      </c>
      <c r="G143" s="159">
        <f t="shared" si="5"/>
        <v>0</v>
      </c>
    </row>
    <row r="144" spans="1:7" ht="14.25">
      <c r="A144" s="109" t="s">
        <v>2301</v>
      </c>
      <c r="B144" s="70" t="s">
        <v>1151</v>
      </c>
      <c r="C144" s="96" t="s">
        <v>823</v>
      </c>
      <c r="D144" s="110">
        <v>2</v>
      </c>
      <c r="E144" s="69"/>
      <c r="F144" s="159">
        <f t="shared" si="4"/>
        <v>0</v>
      </c>
      <c r="G144" s="159">
        <f t="shared" si="5"/>
        <v>0</v>
      </c>
    </row>
    <row r="145" spans="1:7" ht="14.25">
      <c r="A145" s="109" t="s">
        <v>2302</v>
      </c>
      <c r="B145" s="70" t="s">
        <v>1166</v>
      </c>
      <c r="C145" s="93" t="s">
        <v>823</v>
      </c>
      <c r="D145" s="110">
        <v>2</v>
      </c>
      <c r="E145" s="69"/>
      <c r="F145" s="159">
        <f t="shared" si="4"/>
        <v>0</v>
      </c>
      <c r="G145" s="159">
        <f t="shared" si="5"/>
        <v>0</v>
      </c>
    </row>
    <row r="146" spans="1:7" ht="14.25">
      <c r="A146" s="109" t="s">
        <v>2303</v>
      </c>
      <c r="B146" s="70" t="s">
        <v>1152</v>
      </c>
      <c r="C146" s="96" t="s">
        <v>823</v>
      </c>
      <c r="D146" s="110">
        <v>2</v>
      </c>
      <c r="E146" s="69"/>
      <c r="F146" s="159">
        <f t="shared" si="4"/>
        <v>0</v>
      </c>
      <c r="G146" s="159">
        <f t="shared" si="5"/>
        <v>0</v>
      </c>
    </row>
    <row r="147" spans="1:7" ht="14.25">
      <c r="A147" s="109" t="s">
        <v>2304</v>
      </c>
      <c r="B147" s="70" t="s">
        <v>1153</v>
      </c>
      <c r="C147" s="96" t="s">
        <v>1154</v>
      </c>
      <c r="D147" s="110">
        <v>2</v>
      </c>
      <c r="E147" s="69"/>
      <c r="F147" s="159">
        <f t="shared" si="4"/>
        <v>0</v>
      </c>
      <c r="G147" s="159">
        <f t="shared" si="5"/>
        <v>0</v>
      </c>
    </row>
    <row r="148" spans="1:7" ht="14.25">
      <c r="A148" s="109" t="s">
        <v>2305</v>
      </c>
      <c r="B148" s="70" t="s">
        <v>1155</v>
      </c>
      <c r="C148" s="96" t="s">
        <v>823</v>
      </c>
      <c r="D148" s="110">
        <v>1</v>
      </c>
      <c r="E148" s="69"/>
      <c r="F148" s="159">
        <f t="shared" si="4"/>
        <v>0</v>
      </c>
      <c r="G148" s="159">
        <f t="shared" si="5"/>
        <v>0</v>
      </c>
    </row>
    <row r="149" spans="1:7" ht="14.25">
      <c r="A149" s="109" t="s">
        <v>2306</v>
      </c>
      <c r="B149" s="70" t="s">
        <v>1158</v>
      </c>
      <c r="C149" s="96" t="s">
        <v>823</v>
      </c>
      <c r="D149" s="110">
        <v>4</v>
      </c>
      <c r="E149" s="69"/>
      <c r="F149" s="159">
        <f t="shared" si="4"/>
        <v>0</v>
      </c>
      <c r="G149" s="159">
        <f t="shared" si="5"/>
        <v>0</v>
      </c>
    </row>
    <row r="150" spans="1:7" ht="15" thickBot="1">
      <c r="A150" s="109" t="s">
        <v>2307</v>
      </c>
      <c r="B150" s="70" t="s">
        <v>1162</v>
      </c>
      <c r="C150" s="96" t="s">
        <v>11</v>
      </c>
      <c r="D150" s="110">
        <v>200</v>
      </c>
      <c r="E150" s="69"/>
      <c r="F150" s="159">
        <f t="shared" si="4"/>
        <v>0</v>
      </c>
      <c r="G150" s="159">
        <f t="shared" si="5"/>
        <v>0</v>
      </c>
    </row>
    <row r="151" spans="1:7" ht="15" thickBot="1">
      <c r="A151" s="160"/>
      <c r="C151" s="88"/>
      <c r="D151" s="88"/>
      <c r="E151" s="243" t="s">
        <v>1251</v>
      </c>
      <c r="F151" s="243"/>
      <c r="G151" s="113">
        <f>SUM(G110:G150)</f>
        <v>0</v>
      </c>
    </row>
    <row r="152" spans="1:7" ht="15" thickBot="1">
      <c r="A152" s="160"/>
      <c r="C152" s="88"/>
      <c r="D152" s="88"/>
      <c r="E152" s="243" t="s">
        <v>1252</v>
      </c>
      <c r="F152" s="243"/>
      <c r="G152" s="113">
        <f>SUM(G151*0.2)</f>
        <v>0</v>
      </c>
    </row>
    <row r="153" spans="1:7" ht="15" thickBot="1">
      <c r="A153" s="161"/>
      <c r="B153" s="92"/>
      <c r="C153" s="98"/>
      <c r="D153" s="98"/>
      <c r="E153" s="243" t="s">
        <v>1253</v>
      </c>
      <c r="F153" s="243"/>
      <c r="G153" s="113">
        <f>SUM(G151:G152)</f>
        <v>0</v>
      </c>
    </row>
    <row r="154" spans="1:7" ht="12.75">
      <c r="A154" s="162"/>
      <c r="B154" s="260"/>
      <c r="C154" s="260"/>
      <c r="D154" s="99"/>
      <c r="E154" s="163"/>
      <c r="F154" s="163"/>
      <c r="G154" s="157"/>
    </row>
    <row r="155" spans="1:7" ht="12.75">
      <c r="A155" s="259" t="s">
        <v>1118</v>
      </c>
      <c r="B155" s="259"/>
      <c r="C155" s="259"/>
      <c r="D155" s="259"/>
      <c r="E155" s="157"/>
      <c r="F155" s="157"/>
      <c r="G155" s="157"/>
    </row>
    <row r="156" spans="1:7" ht="12.75">
      <c r="A156" s="158"/>
      <c r="C156" s="88"/>
      <c r="D156" s="88"/>
      <c r="E156" s="157"/>
      <c r="F156" s="157"/>
      <c r="G156" s="157"/>
    </row>
    <row r="157" spans="1:7" ht="12.75">
      <c r="A157" s="259" t="s">
        <v>1163</v>
      </c>
      <c r="B157" s="259"/>
      <c r="C157" s="259"/>
      <c r="D157" s="259"/>
      <c r="E157" s="157"/>
      <c r="F157" s="157"/>
      <c r="G157" s="157"/>
    </row>
    <row r="158" spans="1:7" ht="12.75">
      <c r="A158" s="259" t="s">
        <v>1119</v>
      </c>
      <c r="B158" s="259"/>
      <c r="C158" s="259"/>
      <c r="D158" s="259"/>
      <c r="E158" s="157"/>
      <c r="F158" s="157"/>
      <c r="G158" s="157"/>
    </row>
    <row r="159" spans="1:7" ht="12.75">
      <c r="A159" s="158"/>
      <c r="C159" s="88"/>
      <c r="D159" s="88"/>
      <c r="E159" s="157"/>
      <c r="F159" s="157"/>
      <c r="G159" s="157"/>
    </row>
    <row r="160" spans="1:7" ht="15">
      <c r="A160" s="101" t="s">
        <v>1452</v>
      </c>
      <c r="B160" s="261" t="s">
        <v>1818</v>
      </c>
      <c r="C160" s="262"/>
      <c r="D160" s="102" t="s">
        <v>1246</v>
      </c>
      <c r="E160" s="157"/>
      <c r="F160" s="157"/>
      <c r="G160" s="157"/>
    </row>
    <row r="161" spans="1:7" ht="30.75" thickBot="1">
      <c r="A161" s="104" t="s">
        <v>820</v>
      </c>
      <c r="B161" s="105" t="s">
        <v>1247</v>
      </c>
      <c r="C161" s="106" t="s">
        <v>9</v>
      </c>
      <c r="D161" s="107" t="s">
        <v>4470</v>
      </c>
      <c r="E161" s="108" t="s">
        <v>1248</v>
      </c>
      <c r="F161" s="108" t="s">
        <v>1249</v>
      </c>
      <c r="G161" s="108" t="s">
        <v>1250</v>
      </c>
    </row>
    <row r="162" spans="1:7" ht="14.25">
      <c r="A162" s="109" t="s">
        <v>2308</v>
      </c>
      <c r="B162" s="70" t="s">
        <v>1120</v>
      </c>
      <c r="C162" s="96" t="s">
        <v>823</v>
      </c>
      <c r="D162" s="110">
        <v>4</v>
      </c>
      <c r="E162" s="159"/>
      <c r="F162" s="159">
        <f>SUM(E162*1.2)</f>
        <v>0</v>
      </c>
      <c r="G162" s="159">
        <f>SUM(D162*E162)</f>
        <v>0</v>
      </c>
    </row>
    <row r="163" spans="1:7" ht="14.25">
      <c r="A163" s="109" t="s">
        <v>2309</v>
      </c>
      <c r="B163" s="70" t="s">
        <v>1121</v>
      </c>
      <c r="C163" s="96" t="s">
        <v>989</v>
      </c>
      <c r="D163" s="110">
        <v>25</v>
      </c>
      <c r="E163" s="69"/>
      <c r="F163" s="159">
        <f aca="true" t="shared" si="6" ref="F163:F202">SUM(E163*1.2)</f>
        <v>0</v>
      </c>
      <c r="G163" s="159">
        <f aca="true" t="shared" si="7" ref="G163:G202">SUM(D163*E163)</f>
        <v>0</v>
      </c>
    </row>
    <row r="164" spans="1:7" ht="14.25">
      <c r="A164" s="109" t="s">
        <v>2310</v>
      </c>
      <c r="B164" s="70" t="s">
        <v>1122</v>
      </c>
      <c r="C164" s="96" t="s">
        <v>823</v>
      </c>
      <c r="D164" s="110">
        <v>6</v>
      </c>
      <c r="E164" s="69"/>
      <c r="F164" s="159">
        <f t="shared" si="6"/>
        <v>0</v>
      </c>
      <c r="G164" s="159">
        <f t="shared" si="7"/>
        <v>0</v>
      </c>
    </row>
    <row r="165" spans="1:7" ht="14.25">
      <c r="A165" s="109" t="s">
        <v>2311</v>
      </c>
      <c r="B165" s="70" t="s">
        <v>1123</v>
      </c>
      <c r="C165" s="96" t="s">
        <v>823</v>
      </c>
      <c r="D165" s="110">
        <v>2</v>
      </c>
      <c r="E165" s="69"/>
      <c r="F165" s="159">
        <f t="shared" si="6"/>
        <v>0</v>
      </c>
      <c r="G165" s="159">
        <f t="shared" si="7"/>
        <v>0</v>
      </c>
    </row>
    <row r="166" spans="1:7" ht="14.25">
      <c r="A166" s="109" t="s">
        <v>2312</v>
      </c>
      <c r="B166" s="70" t="s">
        <v>1124</v>
      </c>
      <c r="C166" s="96" t="s">
        <v>989</v>
      </c>
      <c r="D166" s="110">
        <v>30</v>
      </c>
      <c r="E166" s="69"/>
      <c r="F166" s="159">
        <f t="shared" si="6"/>
        <v>0</v>
      </c>
      <c r="G166" s="159">
        <f t="shared" si="7"/>
        <v>0</v>
      </c>
    </row>
    <row r="167" spans="1:7" ht="14.25">
      <c r="A167" s="109" t="s">
        <v>2313</v>
      </c>
      <c r="B167" s="70" t="s">
        <v>1125</v>
      </c>
      <c r="C167" s="96" t="s">
        <v>823</v>
      </c>
      <c r="D167" s="110">
        <v>4</v>
      </c>
      <c r="E167" s="69"/>
      <c r="F167" s="159">
        <f t="shared" si="6"/>
        <v>0</v>
      </c>
      <c r="G167" s="159">
        <f t="shared" si="7"/>
        <v>0</v>
      </c>
    </row>
    <row r="168" spans="1:7" ht="14.25">
      <c r="A168" s="109" t="s">
        <v>2314</v>
      </c>
      <c r="B168" s="70" t="s">
        <v>1126</v>
      </c>
      <c r="C168" s="96" t="s">
        <v>823</v>
      </c>
      <c r="D168" s="110">
        <v>4</v>
      </c>
      <c r="E168" s="69"/>
      <c r="F168" s="159">
        <f t="shared" si="6"/>
        <v>0</v>
      </c>
      <c r="G168" s="159">
        <f t="shared" si="7"/>
        <v>0</v>
      </c>
    </row>
    <row r="169" spans="1:7" ht="14.25">
      <c r="A169" s="109" t="s">
        <v>2315</v>
      </c>
      <c r="B169" s="70" t="s">
        <v>984</v>
      </c>
      <c r="C169" s="96" t="s">
        <v>823</v>
      </c>
      <c r="D169" s="110">
        <v>10</v>
      </c>
      <c r="E169" s="69"/>
      <c r="F169" s="159">
        <f t="shared" si="6"/>
        <v>0</v>
      </c>
      <c r="G169" s="159">
        <f t="shared" si="7"/>
        <v>0</v>
      </c>
    </row>
    <row r="170" spans="1:7" ht="14.25">
      <c r="A170" s="109" t="s">
        <v>2316</v>
      </c>
      <c r="B170" s="70" t="s">
        <v>1127</v>
      </c>
      <c r="C170" s="96" t="s">
        <v>823</v>
      </c>
      <c r="D170" s="110">
        <v>8</v>
      </c>
      <c r="E170" s="69"/>
      <c r="F170" s="159">
        <f t="shared" si="6"/>
        <v>0</v>
      </c>
      <c r="G170" s="159">
        <f t="shared" si="7"/>
        <v>0</v>
      </c>
    </row>
    <row r="171" spans="1:7" ht="14.25">
      <c r="A171" s="109" t="s">
        <v>2317</v>
      </c>
      <c r="B171" s="70" t="s">
        <v>1128</v>
      </c>
      <c r="C171" s="96" t="s">
        <v>823</v>
      </c>
      <c r="D171" s="110">
        <v>12</v>
      </c>
      <c r="E171" s="69"/>
      <c r="F171" s="159">
        <f t="shared" si="6"/>
        <v>0</v>
      </c>
      <c r="G171" s="159">
        <f t="shared" si="7"/>
        <v>0</v>
      </c>
    </row>
    <row r="172" spans="1:7" ht="14.25">
      <c r="A172" s="109" t="s">
        <v>2318</v>
      </c>
      <c r="B172" s="70" t="s">
        <v>1129</v>
      </c>
      <c r="C172" s="96" t="s">
        <v>823</v>
      </c>
      <c r="D172" s="110">
        <v>2</v>
      </c>
      <c r="E172" s="69"/>
      <c r="F172" s="159">
        <f t="shared" si="6"/>
        <v>0</v>
      </c>
      <c r="G172" s="159">
        <f t="shared" si="7"/>
        <v>0</v>
      </c>
    </row>
    <row r="173" spans="1:7" ht="14.25">
      <c r="A173" s="109" t="s">
        <v>2319</v>
      </c>
      <c r="B173" s="70" t="s">
        <v>1130</v>
      </c>
      <c r="C173" s="96" t="s">
        <v>823</v>
      </c>
      <c r="D173" s="110">
        <v>3</v>
      </c>
      <c r="E173" s="69"/>
      <c r="F173" s="159">
        <f t="shared" si="6"/>
        <v>0</v>
      </c>
      <c r="G173" s="159">
        <f t="shared" si="7"/>
        <v>0</v>
      </c>
    </row>
    <row r="174" spans="1:7" ht="14.25">
      <c r="A174" s="109" t="s">
        <v>2320</v>
      </c>
      <c r="B174" s="70" t="s">
        <v>1131</v>
      </c>
      <c r="C174" s="96" t="s">
        <v>823</v>
      </c>
      <c r="D174" s="110">
        <v>1</v>
      </c>
      <c r="E174" s="69"/>
      <c r="F174" s="159">
        <f t="shared" si="6"/>
        <v>0</v>
      </c>
      <c r="G174" s="159">
        <f t="shared" si="7"/>
        <v>0</v>
      </c>
    </row>
    <row r="175" spans="1:7" ht="25.5">
      <c r="A175" s="109" t="s">
        <v>2321</v>
      </c>
      <c r="B175" s="70" t="s">
        <v>1132</v>
      </c>
      <c r="C175" s="96" t="s">
        <v>823</v>
      </c>
      <c r="D175" s="110">
        <v>6</v>
      </c>
      <c r="E175" s="69"/>
      <c r="F175" s="159">
        <f t="shared" si="6"/>
        <v>0</v>
      </c>
      <c r="G175" s="159">
        <f t="shared" si="7"/>
        <v>0</v>
      </c>
    </row>
    <row r="176" spans="1:7" ht="14.25">
      <c r="A176" s="109" t="s">
        <v>2322</v>
      </c>
      <c r="B176" s="70" t="s">
        <v>1133</v>
      </c>
      <c r="C176" s="96" t="s">
        <v>823</v>
      </c>
      <c r="D176" s="110">
        <v>12</v>
      </c>
      <c r="E176" s="69"/>
      <c r="F176" s="159">
        <f t="shared" si="6"/>
        <v>0</v>
      </c>
      <c r="G176" s="159">
        <f t="shared" si="7"/>
        <v>0</v>
      </c>
    </row>
    <row r="177" spans="1:7" ht="14.25">
      <c r="A177" s="109" t="s">
        <v>2323</v>
      </c>
      <c r="B177" s="70" t="s">
        <v>1134</v>
      </c>
      <c r="C177" s="96" t="s">
        <v>823</v>
      </c>
      <c r="D177" s="110">
        <v>4</v>
      </c>
      <c r="E177" s="69"/>
      <c r="F177" s="159">
        <f t="shared" si="6"/>
        <v>0</v>
      </c>
      <c r="G177" s="159">
        <f t="shared" si="7"/>
        <v>0</v>
      </c>
    </row>
    <row r="178" spans="1:7" ht="14.25">
      <c r="A178" s="109" t="s">
        <v>2324</v>
      </c>
      <c r="B178" s="70" t="s">
        <v>1135</v>
      </c>
      <c r="C178" s="96" t="s">
        <v>823</v>
      </c>
      <c r="D178" s="110">
        <v>4</v>
      </c>
      <c r="E178" s="69"/>
      <c r="F178" s="159">
        <f t="shared" si="6"/>
        <v>0</v>
      </c>
      <c r="G178" s="159">
        <f t="shared" si="7"/>
        <v>0</v>
      </c>
    </row>
    <row r="179" spans="1:7" ht="14.25">
      <c r="A179" s="109" t="s">
        <v>2325</v>
      </c>
      <c r="B179" s="70" t="s">
        <v>1136</v>
      </c>
      <c r="C179" s="96" t="s">
        <v>823</v>
      </c>
      <c r="D179" s="110">
        <v>4</v>
      </c>
      <c r="E179" s="69"/>
      <c r="F179" s="159">
        <f t="shared" si="6"/>
        <v>0</v>
      </c>
      <c r="G179" s="159">
        <f t="shared" si="7"/>
        <v>0</v>
      </c>
    </row>
    <row r="180" spans="1:7" ht="14.25">
      <c r="A180" s="109" t="s">
        <v>2326</v>
      </c>
      <c r="B180" s="70" t="s">
        <v>988</v>
      </c>
      <c r="C180" s="96" t="s">
        <v>823</v>
      </c>
      <c r="D180" s="110">
        <v>4</v>
      </c>
      <c r="E180" s="69"/>
      <c r="F180" s="159">
        <f t="shared" si="6"/>
        <v>0</v>
      </c>
      <c r="G180" s="159">
        <f t="shared" si="7"/>
        <v>0</v>
      </c>
    </row>
    <row r="181" spans="1:7" ht="14.25">
      <c r="A181" s="109" t="s">
        <v>2327</v>
      </c>
      <c r="B181" s="70" t="s">
        <v>1137</v>
      </c>
      <c r="C181" s="96" t="s">
        <v>823</v>
      </c>
      <c r="D181" s="110">
        <v>4</v>
      </c>
      <c r="E181" s="69"/>
      <c r="F181" s="159">
        <f t="shared" si="6"/>
        <v>0</v>
      </c>
      <c r="G181" s="159">
        <f t="shared" si="7"/>
        <v>0</v>
      </c>
    </row>
    <row r="182" spans="1:7" ht="14.25">
      <c r="A182" s="109" t="s">
        <v>2328</v>
      </c>
      <c r="B182" s="70" t="s">
        <v>1138</v>
      </c>
      <c r="C182" s="96" t="s">
        <v>823</v>
      </c>
      <c r="D182" s="110">
        <v>4</v>
      </c>
      <c r="E182" s="69"/>
      <c r="F182" s="159">
        <f t="shared" si="6"/>
        <v>0</v>
      </c>
      <c r="G182" s="159">
        <f t="shared" si="7"/>
        <v>0</v>
      </c>
    </row>
    <row r="183" spans="1:7" ht="14.25">
      <c r="A183" s="109" t="s">
        <v>2329</v>
      </c>
      <c r="B183" s="70" t="s">
        <v>1139</v>
      </c>
      <c r="C183" s="96" t="s">
        <v>823</v>
      </c>
      <c r="D183" s="110">
        <v>4</v>
      </c>
      <c r="E183" s="69"/>
      <c r="F183" s="159">
        <f t="shared" si="6"/>
        <v>0</v>
      </c>
      <c r="G183" s="159">
        <f t="shared" si="7"/>
        <v>0</v>
      </c>
    </row>
    <row r="184" spans="1:7" ht="14.25">
      <c r="A184" s="109" t="s">
        <v>2330</v>
      </c>
      <c r="B184" s="70" t="s">
        <v>1140</v>
      </c>
      <c r="C184" s="96" t="s">
        <v>823</v>
      </c>
      <c r="D184" s="110">
        <v>12</v>
      </c>
      <c r="E184" s="69"/>
      <c r="F184" s="159">
        <f t="shared" si="6"/>
        <v>0</v>
      </c>
      <c r="G184" s="159">
        <f t="shared" si="7"/>
        <v>0</v>
      </c>
    </row>
    <row r="185" spans="1:7" ht="14.25">
      <c r="A185" s="109" t="s">
        <v>2331</v>
      </c>
      <c r="B185" s="70" t="s">
        <v>103</v>
      </c>
      <c r="C185" s="96" t="s">
        <v>823</v>
      </c>
      <c r="D185" s="110">
        <v>6</v>
      </c>
      <c r="E185" s="69"/>
      <c r="F185" s="159">
        <f t="shared" si="6"/>
        <v>0</v>
      </c>
      <c r="G185" s="159">
        <f t="shared" si="7"/>
        <v>0</v>
      </c>
    </row>
    <row r="186" spans="1:7" ht="14.25">
      <c r="A186" s="109" t="s">
        <v>2332</v>
      </c>
      <c r="B186" s="70" t="s">
        <v>1141</v>
      </c>
      <c r="C186" s="96" t="s">
        <v>823</v>
      </c>
      <c r="D186" s="110">
        <v>2</v>
      </c>
      <c r="E186" s="69"/>
      <c r="F186" s="159">
        <f t="shared" si="6"/>
        <v>0</v>
      </c>
      <c r="G186" s="159">
        <f t="shared" si="7"/>
        <v>0</v>
      </c>
    </row>
    <row r="187" spans="1:7" ht="14.25">
      <c r="A187" s="109" t="s">
        <v>2333</v>
      </c>
      <c r="B187" s="91" t="s">
        <v>1142</v>
      </c>
      <c r="C187" s="96" t="s">
        <v>823</v>
      </c>
      <c r="D187" s="110">
        <v>2</v>
      </c>
      <c r="E187" s="69"/>
      <c r="F187" s="159">
        <f t="shared" si="6"/>
        <v>0</v>
      </c>
      <c r="G187" s="159">
        <f t="shared" si="7"/>
        <v>0</v>
      </c>
    </row>
    <row r="188" spans="1:7" ht="25.5">
      <c r="A188" s="109" t="s">
        <v>2334</v>
      </c>
      <c r="B188" s="91" t="s">
        <v>1143</v>
      </c>
      <c r="C188" s="96" t="s">
        <v>823</v>
      </c>
      <c r="D188" s="110">
        <v>4</v>
      </c>
      <c r="E188" s="69"/>
      <c r="F188" s="159">
        <f t="shared" si="6"/>
        <v>0</v>
      </c>
      <c r="G188" s="159">
        <f t="shared" si="7"/>
        <v>0</v>
      </c>
    </row>
    <row r="189" spans="1:7" ht="14.25">
      <c r="A189" s="109" t="s">
        <v>2335</v>
      </c>
      <c r="B189" s="91" t="s">
        <v>1144</v>
      </c>
      <c r="C189" s="96" t="s">
        <v>823</v>
      </c>
      <c r="D189" s="110">
        <v>4</v>
      </c>
      <c r="E189" s="69"/>
      <c r="F189" s="159">
        <f t="shared" si="6"/>
        <v>0</v>
      </c>
      <c r="G189" s="159">
        <f t="shared" si="7"/>
        <v>0</v>
      </c>
    </row>
    <row r="190" spans="1:7" ht="14.25">
      <c r="A190" s="109" t="s">
        <v>2336</v>
      </c>
      <c r="B190" s="91" t="s">
        <v>1145</v>
      </c>
      <c r="C190" s="96" t="s">
        <v>823</v>
      </c>
      <c r="D190" s="110">
        <v>1</v>
      </c>
      <c r="E190" s="69"/>
      <c r="F190" s="159">
        <f t="shared" si="6"/>
        <v>0</v>
      </c>
      <c r="G190" s="159">
        <f t="shared" si="7"/>
        <v>0</v>
      </c>
    </row>
    <row r="191" spans="1:7" ht="14.25">
      <c r="A191" s="109" t="s">
        <v>2337</v>
      </c>
      <c r="B191" s="91" t="s">
        <v>1146</v>
      </c>
      <c r="C191" s="96" t="s">
        <v>823</v>
      </c>
      <c r="D191" s="110">
        <v>1</v>
      </c>
      <c r="E191" s="69"/>
      <c r="F191" s="159">
        <f t="shared" si="6"/>
        <v>0</v>
      </c>
      <c r="G191" s="159">
        <f t="shared" si="7"/>
        <v>0</v>
      </c>
    </row>
    <row r="192" spans="1:7" ht="14.25">
      <c r="A192" s="109" t="s">
        <v>2338</v>
      </c>
      <c r="B192" s="70" t="s">
        <v>1147</v>
      </c>
      <c r="C192" s="96" t="s">
        <v>823</v>
      </c>
      <c r="D192" s="110">
        <v>3</v>
      </c>
      <c r="E192" s="69"/>
      <c r="F192" s="159">
        <f t="shared" si="6"/>
        <v>0</v>
      </c>
      <c r="G192" s="159">
        <f t="shared" si="7"/>
        <v>0</v>
      </c>
    </row>
    <row r="193" spans="1:7" ht="14.25">
      <c r="A193" s="109" t="s">
        <v>2339</v>
      </c>
      <c r="B193" s="70" t="s">
        <v>1148</v>
      </c>
      <c r="C193" s="96" t="s">
        <v>823</v>
      </c>
      <c r="D193" s="110">
        <v>3</v>
      </c>
      <c r="E193" s="69"/>
      <c r="F193" s="159">
        <f t="shared" si="6"/>
        <v>0</v>
      </c>
      <c r="G193" s="159">
        <f t="shared" si="7"/>
        <v>0</v>
      </c>
    </row>
    <row r="194" spans="1:7" ht="14.25">
      <c r="A194" s="109" t="s">
        <v>2340</v>
      </c>
      <c r="B194" s="70" t="s">
        <v>1149</v>
      </c>
      <c r="C194" s="96" t="s">
        <v>823</v>
      </c>
      <c r="D194" s="110">
        <v>3</v>
      </c>
      <c r="E194" s="69"/>
      <c r="F194" s="159">
        <f t="shared" si="6"/>
        <v>0</v>
      </c>
      <c r="G194" s="159">
        <f t="shared" si="7"/>
        <v>0</v>
      </c>
    </row>
    <row r="195" spans="1:7" ht="14.25">
      <c r="A195" s="109" t="s">
        <v>2341</v>
      </c>
      <c r="B195" s="70" t="s">
        <v>1150</v>
      </c>
      <c r="C195" s="96" t="s">
        <v>823</v>
      </c>
      <c r="D195" s="110">
        <v>3</v>
      </c>
      <c r="E195" s="69"/>
      <c r="F195" s="159">
        <f t="shared" si="6"/>
        <v>0</v>
      </c>
      <c r="G195" s="159">
        <f t="shared" si="7"/>
        <v>0</v>
      </c>
    </row>
    <row r="196" spans="1:7" ht="14.25">
      <c r="A196" s="109" t="s">
        <v>2342</v>
      </c>
      <c r="B196" s="70" t="s">
        <v>1151</v>
      </c>
      <c r="C196" s="96" t="s">
        <v>823</v>
      </c>
      <c r="D196" s="110">
        <v>3</v>
      </c>
      <c r="E196" s="69"/>
      <c r="F196" s="159">
        <f t="shared" si="6"/>
        <v>0</v>
      </c>
      <c r="G196" s="159">
        <f t="shared" si="7"/>
        <v>0</v>
      </c>
    </row>
    <row r="197" spans="1:7" ht="14.25">
      <c r="A197" s="109" t="s">
        <v>2343</v>
      </c>
      <c r="B197" s="70" t="s">
        <v>1166</v>
      </c>
      <c r="C197" s="93" t="s">
        <v>823</v>
      </c>
      <c r="D197" s="110">
        <v>3</v>
      </c>
      <c r="E197" s="69"/>
      <c r="F197" s="159">
        <f t="shared" si="6"/>
        <v>0</v>
      </c>
      <c r="G197" s="159">
        <f t="shared" si="7"/>
        <v>0</v>
      </c>
    </row>
    <row r="198" spans="1:7" ht="14.25">
      <c r="A198" s="109" t="s">
        <v>2344</v>
      </c>
      <c r="B198" s="70" t="s">
        <v>1152</v>
      </c>
      <c r="C198" s="96" t="s">
        <v>823</v>
      </c>
      <c r="D198" s="110">
        <v>3</v>
      </c>
      <c r="E198" s="69"/>
      <c r="F198" s="159">
        <f t="shared" si="6"/>
        <v>0</v>
      </c>
      <c r="G198" s="159">
        <f t="shared" si="7"/>
        <v>0</v>
      </c>
    </row>
    <row r="199" spans="1:7" ht="14.25">
      <c r="A199" s="109" t="s">
        <v>2345</v>
      </c>
      <c r="B199" s="70" t="s">
        <v>1153</v>
      </c>
      <c r="C199" s="96" t="s">
        <v>1154</v>
      </c>
      <c r="D199" s="110">
        <v>3</v>
      </c>
      <c r="E199" s="69"/>
      <c r="F199" s="159">
        <f t="shared" si="6"/>
        <v>0</v>
      </c>
      <c r="G199" s="159">
        <f t="shared" si="7"/>
        <v>0</v>
      </c>
    </row>
    <row r="200" spans="1:7" ht="14.25">
      <c r="A200" s="109" t="s">
        <v>2346</v>
      </c>
      <c r="B200" s="70" t="s">
        <v>1155</v>
      </c>
      <c r="C200" s="96" t="s">
        <v>823</v>
      </c>
      <c r="D200" s="110">
        <v>1</v>
      </c>
      <c r="E200" s="69"/>
      <c r="F200" s="159">
        <f t="shared" si="6"/>
        <v>0</v>
      </c>
      <c r="G200" s="159">
        <f t="shared" si="7"/>
        <v>0</v>
      </c>
    </row>
    <row r="201" spans="1:7" ht="14.25">
      <c r="A201" s="109" t="s">
        <v>2347</v>
      </c>
      <c r="B201" s="70" t="s">
        <v>1158</v>
      </c>
      <c r="C201" s="96" t="s">
        <v>823</v>
      </c>
      <c r="D201" s="110">
        <v>4</v>
      </c>
      <c r="E201" s="69"/>
      <c r="F201" s="159">
        <f t="shared" si="6"/>
        <v>0</v>
      </c>
      <c r="G201" s="159">
        <f t="shared" si="7"/>
        <v>0</v>
      </c>
    </row>
    <row r="202" spans="1:7" ht="15" thickBot="1">
      <c r="A202" s="109" t="s">
        <v>2348</v>
      </c>
      <c r="B202" s="70" t="s">
        <v>1162</v>
      </c>
      <c r="C202" s="96" t="s">
        <v>11</v>
      </c>
      <c r="D202" s="110">
        <v>200</v>
      </c>
      <c r="E202" s="69"/>
      <c r="F202" s="159">
        <f t="shared" si="6"/>
        <v>0</v>
      </c>
      <c r="G202" s="159">
        <f t="shared" si="7"/>
        <v>0</v>
      </c>
    </row>
    <row r="203" spans="1:7" ht="15" thickBot="1">
      <c r="A203" s="160"/>
      <c r="C203" s="88"/>
      <c r="D203" s="88"/>
      <c r="E203" s="243" t="s">
        <v>1251</v>
      </c>
      <c r="F203" s="243"/>
      <c r="G203" s="113">
        <f>SUM(G162:G202)</f>
        <v>0</v>
      </c>
    </row>
    <row r="204" spans="1:7" ht="15" thickBot="1">
      <c r="A204" s="160"/>
      <c r="C204" s="88"/>
      <c r="D204" s="88"/>
      <c r="E204" s="243" t="s">
        <v>1252</v>
      </c>
      <c r="F204" s="243"/>
      <c r="G204" s="113">
        <f>SUM(G203*0.2)</f>
        <v>0</v>
      </c>
    </row>
    <row r="205" spans="1:7" ht="15" thickBot="1">
      <c r="A205" s="160"/>
      <c r="C205" s="88"/>
      <c r="D205" s="88"/>
      <c r="E205" s="243" t="s">
        <v>1253</v>
      </c>
      <c r="F205" s="243"/>
      <c r="G205" s="113">
        <f>SUM(G203:G204)</f>
        <v>0</v>
      </c>
    </row>
    <row r="206" spans="1:7" ht="15" customHeight="1">
      <c r="A206" s="164"/>
      <c r="C206" s="88"/>
      <c r="D206" s="88"/>
      <c r="E206" s="157"/>
      <c r="F206" s="157"/>
      <c r="G206" s="157"/>
    </row>
    <row r="207" spans="1:7" ht="15" customHeight="1">
      <c r="A207" s="101" t="s">
        <v>1453</v>
      </c>
      <c r="B207" s="246" t="s">
        <v>4474</v>
      </c>
      <c r="C207" s="247"/>
      <c r="D207" s="102" t="s">
        <v>1246</v>
      </c>
      <c r="E207" s="114"/>
      <c r="F207" s="114"/>
      <c r="G207" s="114"/>
    </row>
    <row r="208" spans="1:7" ht="30.75" thickBot="1">
      <c r="A208" s="104" t="s">
        <v>820</v>
      </c>
      <c r="B208" s="105" t="s">
        <v>1247</v>
      </c>
      <c r="C208" s="106" t="s">
        <v>9</v>
      </c>
      <c r="D208" s="107" t="s">
        <v>4470</v>
      </c>
      <c r="E208" s="108" t="s">
        <v>1248</v>
      </c>
      <c r="F208" s="108" t="s">
        <v>1249</v>
      </c>
      <c r="G208" s="108" t="s">
        <v>1250</v>
      </c>
    </row>
    <row r="209" spans="1:7" ht="15" customHeight="1">
      <c r="A209" s="115" t="s">
        <v>2349</v>
      </c>
      <c r="B209" s="82" t="s">
        <v>4844</v>
      </c>
      <c r="C209" s="100" t="s">
        <v>823</v>
      </c>
      <c r="D209" s="110">
        <v>1</v>
      </c>
      <c r="E209" s="116"/>
      <c r="F209" s="116">
        <f>SUM(E209*1.2)</f>
        <v>0</v>
      </c>
      <c r="G209" s="116">
        <f>SUM(D209*E209)</f>
        <v>0</v>
      </c>
    </row>
    <row r="210" spans="1:7" ht="15" customHeight="1">
      <c r="A210" s="115" t="s">
        <v>2350</v>
      </c>
      <c r="B210" s="82" t="s">
        <v>4845</v>
      </c>
      <c r="C210" s="100" t="s">
        <v>823</v>
      </c>
      <c r="D210" s="110">
        <v>2</v>
      </c>
      <c r="E210" s="117"/>
      <c r="F210" s="116">
        <f aca="true" t="shared" si="8" ref="F210:F238">SUM(E210*1.2)</f>
        <v>0</v>
      </c>
      <c r="G210" s="116">
        <f aca="true" t="shared" si="9" ref="G210:G238">SUM(D210*E210)</f>
        <v>0</v>
      </c>
    </row>
    <row r="211" spans="1:7" ht="15" customHeight="1">
      <c r="A211" s="115" t="s">
        <v>2351</v>
      </c>
      <c r="B211" s="82" t="s">
        <v>4846</v>
      </c>
      <c r="C211" s="100" t="s">
        <v>823</v>
      </c>
      <c r="D211" s="110">
        <v>1</v>
      </c>
      <c r="E211" s="117"/>
      <c r="F211" s="116">
        <f t="shared" si="8"/>
        <v>0</v>
      </c>
      <c r="G211" s="116">
        <f t="shared" si="9"/>
        <v>0</v>
      </c>
    </row>
    <row r="212" spans="1:7" ht="15" customHeight="1">
      <c r="A212" s="115" t="s">
        <v>2352</v>
      </c>
      <c r="B212" s="83" t="s">
        <v>4847</v>
      </c>
      <c r="C212" s="100" t="s">
        <v>823</v>
      </c>
      <c r="D212" s="110">
        <v>6</v>
      </c>
      <c r="E212" s="117"/>
      <c r="F212" s="116">
        <f t="shared" si="8"/>
        <v>0</v>
      </c>
      <c r="G212" s="116">
        <f t="shared" si="9"/>
        <v>0</v>
      </c>
    </row>
    <row r="213" spans="1:7" ht="15" customHeight="1">
      <c r="A213" s="115" t="s">
        <v>2353</v>
      </c>
      <c r="B213" s="83" t="s">
        <v>4848</v>
      </c>
      <c r="C213" s="100" t="s">
        <v>823</v>
      </c>
      <c r="D213" s="110">
        <v>10</v>
      </c>
      <c r="E213" s="117"/>
      <c r="F213" s="116">
        <f t="shared" si="8"/>
        <v>0</v>
      </c>
      <c r="G213" s="116">
        <f t="shared" si="9"/>
        <v>0</v>
      </c>
    </row>
    <row r="214" spans="1:7" ht="15" customHeight="1">
      <c r="A214" s="115" t="s">
        <v>2354</v>
      </c>
      <c r="B214" s="83" t="s">
        <v>4849</v>
      </c>
      <c r="C214" s="100" t="s">
        <v>823</v>
      </c>
      <c r="D214" s="110">
        <v>100</v>
      </c>
      <c r="E214" s="117"/>
      <c r="F214" s="116">
        <f t="shared" si="8"/>
        <v>0</v>
      </c>
      <c r="G214" s="116">
        <f t="shared" si="9"/>
        <v>0</v>
      </c>
    </row>
    <row r="215" spans="1:7" ht="15" customHeight="1">
      <c r="A215" s="115" t="s">
        <v>2355</v>
      </c>
      <c r="B215" s="83" t="s">
        <v>4850</v>
      </c>
      <c r="C215" s="100" t="s">
        <v>823</v>
      </c>
      <c r="D215" s="110">
        <v>1</v>
      </c>
      <c r="E215" s="117"/>
      <c r="F215" s="116">
        <f t="shared" si="8"/>
        <v>0</v>
      </c>
      <c r="G215" s="116">
        <f t="shared" si="9"/>
        <v>0</v>
      </c>
    </row>
    <row r="216" spans="1:7" ht="15" customHeight="1">
      <c r="A216" s="115" t="s">
        <v>2356</v>
      </c>
      <c r="B216" s="83" t="s">
        <v>4851</v>
      </c>
      <c r="C216" s="100" t="s">
        <v>823</v>
      </c>
      <c r="D216" s="110">
        <v>2</v>
      </c>
      <c r="E216" s="117"/>
      <c r="F216" s="116">
        <f t="shared" si="8"/>
        <v>0</v>
      </c>
      <c r="G216" s="116">
        <f t="shared" si="9"/>
        <v>0</v>
      </c>
    </row>
    <row r="217" spans="1:7" ht="15" customHeight="1">
      <c r="A217" s="115" t="s">
        <v>2357</v>
      </c>
      <c r="B217" s="82" t="s">
        <v>4852</v>
      </c>
      <c r="C217" s="97" t="s">
        <v>1164</v>
      </c>
      <c r="D217" s="110">
        <v>20</v>
      </c>
      <c r="E217" s="117"/>
      <c r="F217" s="116">
        <f t="shared" si="8"/>
        <v>0</v>
      </c>
      <c r="G217" s="116">
        <f t="shared" si="9"/>
        <v>0</v>
      </c>
    </row>
    <row r="218" spans="1:7" ht="15" customHeight="1">
      <c r="A218" s="115" t="s">
        <v>2358</v>
      </c>
      <c r="B218" s="82" t="s">
        <v>4853</v>
      </c>
      <c r="C218" s="100" t="s">
        <v>823</v>
      </c>
      <c r="D218" s="110">
        <v>2</v>
      </c>
      <c r="E218" s="117"/>
      <c r="F218" s="116">
        <f t="shared" si="8"/>
        <v>0</v>
      </c>
      <c r="G218" s="116">
        <f t="shared" si="9"/>
        <v>0</v>
      </c>
    </row>
    <row r="219" spans="1:7" ht="15" customHeight="1">
      <c r="A219" s="115" t="s">
        <v>2359</v>
      </c>
      <c r="B219" s="83" t="s">
        <v>4854</v>
      </c>
      <c r="C219" s="100" t="s">
        <v>823</v>
      </c>
      <c r="D219" s="110">
        <v>5</v>
      </c>
      <c r="E219" s="117"/>
      <c r="F219" s="116">
        <f t="shared" si="8"/>
        <v>0</v>
      </c>
      <c r="G219" s="116">
        <f t="shared" si="9"/>
        <v>0</v>
      </c>
    </row>
    <row r="220" spans="1:7" ht="15" customHeight="1">
      <c r="A220" s="115" t="s">
        <v>2360</v>
      </c>
      <c r="B220" s="83" t="s">
        <v>4855</v>
      </c>
      <c r="C220" s="100" t="s">
        <v>823</v>
      </c>
      <c r="D220" s="110">
        <v>3</v>
      </c>
      <c r="E220" s="117"/>
      <c r="F220" s="116">
        <f t="shared" si="8"/>
        <v>0</v>
      </c>
      <c r="G220" s="116">
        <f t="shared" si="9"/>
        <v>0</v>
      </c>
    </row>
    <row r="221" spans="1:7" ht="15" customHeight="1">
      <c r="A221" s="115" t="s">
        <v>2361</v>
      </c>
      <c r="B221" s="82" t="s">
        <v>4515</v>
      </c>
      <c r="C221" s="100" t="s">
        <v>823</v>
      </c>
      <c r="D221" s="110">
        <v>2</v>
      </c>
      <c r="E221" s="117"/>
      <c r="F221" s="116">
        <f t="shared" si="8"/>
        <v>0</v>
      </c>
      <c r="G221" s="116">
        <f t="shared" si="9"/>
        <v>0</v>
      </c>
    </row>
    <row r="222" spans="1:7" ht="15" customHeight="1">
      <c r="A222" s="115" t="s">
        <v>2362</v>
      </c>
      <c r="B222" s="83" t="s">
        <v>4856</v>
      </c>
      <c r="C222" s="100" t="s">
        <v>823</v>
      </c>
      <c r="D222" s="110">
        <v>1</v>
      </c>
      <c r="E222" s="117"/>
      <c r="F222" s="116">
        <f t="shared" si="8"/>
        <v>0</v>
      </c>
      <c r="G222" s="116">
        <f t="shared" si="9"/>
        <v>0</v>
      </c>
    </row>
    <row r="223" spans="1:7" ht="15" customHeight="1">
      <c r="A223" s="115" t="s">
        <v>2363</v>
      </c>
      <c r="B223" s="83" t="s">
        <v>4857</v>
      </c>
      <c r="C223" s="100" t="s">
        <v>823</v>
      </c>
      <c r="D223" s="110">
        <v>2</v>
      </c>
      <c r="E223" s="117"/>
      <c r="F223" s="116">
        <f t="shared" si="8"/>
        <v>0</v>
      </c>
      <c r="G223" s="116">
        <f t="shared" si="9"/>
        <v>0</v>
      </c>
    </row>
    <row r="224" spans="1:7" ht="15" customHeight="1">
      <c r="A224" s="115" t="s">
        <v>2364</v>
      </c>
      <c r="B224" s="82" t="s">
        <v>786</v>
      </c>
      <c r="C224" s="100" t="s">
        <v>823</v>
      </c>
      <c r="D224" s="110">
        <v>1</v>
      </c>
      <c r="E224" s="117"/>
      <c r="F224" s="116">
        <f t="shared" si="8"/>
        <v>0</v>
      </c>
      <c r="G224" s="116">
        <f t="shared" si="9"/>
        <v>0</v>
      </c>
    </row>
    <row r="225" spans="1:7" ht="15" customHeight="1">
      <c r="A225" s="115" t="s">
        <v>2365</v>
      </c>
      <c r="B225" s="82" t="s">
        <v>4858</v>
      </c>
      <c r="C225" s="100" t="s">
        <v>823</v>
      </c>
      <c r="D225" s="110">
        <v>6</v>
      </c>
      <c r="E225" s="117"/>
      <c r="F225" s="116">
        <f t="shared" si="8"/>
        <v>0</v>
      </c>
      <c r="G225" s="116">
        <f t="shared" si="9"/>
        <v>0</v>
      </c>
    </row>
    <row r="226" spans="1:7" ht="15" customHeight="1">
      <c r="A226" s="115" t="s">
        <v>2366</v>
      </c>
      <c r="B226" s="83" t="s">
        <v>4859</v>
      </c>
      <c r="C226" s="100" t="s">
        <v>823</v>
      </c>
      <c r="D226" s="110">
        <v>1</v>
      </c>
      <c r="E226" s="117"/>
      <c r="F226" s="116">
        <f t="shared" si="8"/>
        <v>0</v>
      </c>
      <c r="G226" s="116">
        <f t="shared" si="9"/>
        <v>0</v>
      </c>
    </row>
    <row r="227" spans="1:7" ht="15" customHeight="1">
      <c r="A227" s="115" t="s">
        <v>2367</v>
      </c>
      <c r="B227" s="83" t="s">
        <v>4860</v>
      </c>
      <c r="C227" s="100" t="s">
        <v>823</v>
      </c>
      <c r="D227" s="110">
        <v>2</v>
      </c>
      <c r="E227" s="117"/>
      <c r="F227" s="116">
        <f t="shared" si="8"/>
        <v>0</v>
      </c>
      <c r="G227" s="116">
        <f t="shared" si="9"/>
        <v>0</v>
      </c>
    </row>
    <row r="228" spans="1:7" ht="15" customHeight="1">
      <c r="A228" s="115" t="s">
        <v>2368</v>
      </c>
      <c r="B228" s="83" t="s">
        <v>4861</v>
      </c>
      <c r="C228" s="100" t="s">
        <v>823</v>
      </c>
      <c r="D228" s="110">
        <v>6</v>
      </c>
      <c r="E228" s="117"/>
      <c r="F228" s="116">
        <f t="shared" si="8"/>
        <v>0</v>
      </c>
      <c r="G228" s="116">
        <f t="shared" si="9"/>
        <v>0</v>
      </c>
    </row>
    <row r="229" spans="1:7" ht="15" customHeight="1">
      <c r="A229" s="115" t="s">
        <v>2369</v>
      </c>
      <c r="B229" s="83" t="s">
        <v>4862</v>
      </c>
      <c r="C229" s="100" t="s">
        <v>823</v>
      </c>
      <c r="D229" s="110">
        <v>2</v>
      </c>
      <c r="E229" s="117"/>
      <c r="F229" s="116">
        <f t="shared" si="8"/>
        <v>0</v>
      </c>
      <c r="G229" s="116">
        <f t="shared" si="9"/>
        <v>0</v>
      </c>
    </row>
    <row r="230" spans="1:7" ht="15" customHeight="1">
      <c r="A230" s="115" t="s">
        <v>2370</v>
      </c>
      <c r="B230" s="82" t="s">
        <v>4863</v>
      </c>
      <c r="C230" s="100" t="s">
        <v>823</v>
      </c>
      <c r="D230" s="110">
        <v>2</v>
      </c>
      <c r="E230" s="117"/>
      <c r="F230" s="116">
        <f t="shared" si="8"/>
        <v>0</v>
      </c>
      <c r="G230" s="116">
        <f t="shared" si="9"/>
        <v>0</v>
      </c>
    </row>
    <row r="231" spans="1:7" ht="15" customHeight="1">
      <c r="A231" s="115" t="s">
        <v>2371</v>
      </c>
      <c r="B231" s="83" t="s">
        <v>4864</v>
      </c>
      <c r="C231" s="100" t="s">
        <v>823</v>
      </c>
      <c r="D231" s="110">
        <v>4</v>
      </c>
      <c r="E231" s="117"/>
      <c r="F231" s="116">
        <f t="shared" si="8"/>
        <v>0</v>
      </c>
      <c r="G231" s="116">
        <f t="shared" si="9"/>
        <v>0</v>
      </c>
    </row>
    <row r="232" spans="1:7" ht="15" customHeight="1">
      <c r="A232" s="115" t="s">
        <v>2372</v>
      </c>
      <c r="B232" s="83" t="s">
        <v>4865</v>
      </c>
      <c r="C232" s="100" t="s">
        <v>823</v>
      </c>
      <c r="D232" s="110">
        <v>2</v>
      </c>
      <c r="E232" s="117"/>
      <c r="F232" s="116">
        <f t="shared" si="8"/>
        <v>0</v>
      </c>
      <c r="G232" s="116">
        <f t="shared" si="9"/>
        <v>0</v>
      </c>
    </row>
    <row r="233" spans="1:7" ht="15" customHeight="1">
      <c r="A233" s="115" t="s">
        <v>2373</v>
      </c>
      <c r="B233" s="83" t="s">
        <v>4866</v>
      </c>
      <c r="C233" s="100" t="s">
        <v>823</v>
      </c>
      <c r="D233" s="110">
        <v>5</v>
      </c>
      <c r="E233" s="117"/>
      <c r="F233" s="116">
        <f t="shared" si="8"/>
        <v>0</v>
      </c>
      <c r="G233" s="116">
        <f t="shared" si="9"/>
        <v>0</v>
      </c>
    </row>
    <row r="234" spans="1:7" ht="15" customHeight="1">
      <c r="A234" s="115" t="s">
        <v>2374</v>
      </c>
      <c r="B234" s="82" t="s">
        <v>4867</v>
      </c>
      <c r="C234" s="100" t="s">
        <v>823</v>
      </c>
      <c r="D234" s="110">
        <v>2</v>
      </c>
      <c r="E234" s="117"/>
      <c r="F234" s="116">
        <f t="shared" si="8"/>
        <v>0</v>
      </c>
      <c r="G234" s="116">
        <f t="shared" si="9"/>
        <v>0</v>
      </c>
    </row>
    <row r="235" spans="1:7" ht="15" customHeight="1">
      <c r="A235" s="115" t="s">
        <v>2375</v>
      </c>
      <c r="B235" s="83" t="s">
        <v>4868</v>
      </c>
      <c r="C235" s="100" t="s">
        <v>823</v>
      </c>
      <c r="D235" s="110">
        <v>2</v>
      </c>
      <c r="E235" s="117"/>
      <c r="F235" s="116">
        <f t="shared" si="8"/>
        <v>0</v>
      </c>
      <c r="G235" s="116">
        <f t="shared" si="9"/>
        <v>0</v>
      </c>
    </row>
    <row r="236" spans="1:7" ht="15" customHeight="1">
      <c r="A236" s="115" t="s">
        <v>2376</v>
      </c>
      <c r="B236" s="83" t="s">
        <v>4869</v>
      </c>
      <c r="C236" s="100" t="s">
        <v>823</v>
      </c>
      <c r="D236" s="110">
        <v>3</v>
      </c>
      <c r="E236" s="117"/>
      <c r="F236" s="116">
        <f t="shared" si="8"/>
        <v>0</v>
      </c>
      <c r="G236" s="116">
        <f t="shared" si="9"/>
        <v>0</v>
      </c>
    </row>
    <row r="237" spans="1:7" ht="15" customHeight="1">
      <c r="A237" s="115" t="s">
        <v>2377</v>
      </c>
      <c r="B237" s="82" t="s">
        <v>4870</v>
      </c>
      <c r="C237" s="100" t="s">
        <v>823</v>
      </c>
      <c r="D237" s="110">
        <v>3</v>
      </c>
      <c r="E237" s="117"/>
      <c r="F237" s="116">
        <f t="shared" si="8"/>
        <v>0</v>
      </c>
      <c r="G237" s="116">
        <f t="shared" si="9"/>
        <v>0</v>
      </c>
    </row>
    <row r="238" spans="1:7" ht="15" customHeight="1" thickBot="1">
      <c r="A238" s="115" t="s">
        <v>2378</v>
      </c>
      <c r="B238" s="82" t="s">
        <v>4871</v>
      </c>
      <c r="C238" s="100" t="s">
        <v>823</v>
      </c>
      <c r="D238" s="110">
        <v>4</v>
      </c>
      <c r="E238" s="117"/>
      <c r="F238" s="116">
        <f t="shared" si="8"/>
        <v>0</v>
      </c>
      <c r="G238" s="116">
        <f t="shared" si="9"/>
        <v>0</v>
      </c>
    </row>
    <row r="239" spans="1:7" ht="15" customHeight="1" thickBot="1">
      <c r="A239" s="135"/>
      <c r="B239" s="81"/>
      <c r="C239" s="74"/>
      <c r="D239" s="74"/>
      <c r="E239" s="243" t="s">
        <v>1251</v>
      </c>
      <c r="F239" s="243"/>
      <c r="G239" s="113">
        <f>SUM(G209:G238)</f>
        <v>0</v>
      </c>
    </row>
    <row r="240" spans="1:7" ht="15" customHeight="1" thickBot="1">
      <c r="A240" s="135"/>
      <c r="B240" s="81"/>
      <c r="C240" s="74"/>
      <c r="D240" s="74"/>
      <c r="E240" s="243" t="s">
        <v>1252</v>
      </c>
      <c r="F240" s="243"/>
      <c r="G240" s="113">
        <f>SUM(G239*0.2)</f>
        <v>0</v>
      </c>
    </row>
    <row r="241" spans="1:7" ht="15" customHeight="1" thickBot="1">
      <c r="A241" s="135"/>
      <c r="B241" s="81"/>
      <c r="C241" s="74"/>
      <c r="D241" s="74"/>
      <c r="E241" s="243" t="s">
        <v>1253</v>
      </c>
      <c r="F241" s="243"/>
      <c r="G241" s="113">
        <f>SUM(G239:G240)</f>
        <v>0</v>
      </c>
    </row>
    <row r="242" ht="15" customHeight="1"/>
    <row r="243" spans="1:7" ht="15" customHeight="1">
      <c r="A243" s="101" t="s">
        <v>1454</v>
      </c>
      <c r="B243" s="246" t="s">
        <v>4475</v>
      </c>
      <c r="C243" s="247"/>
      <c r="D243" s="102" t="s">
        <v>1246</v>
      </c>
      <c r="E243" s="114"/>
      <c r="F243" s="114"/>
      <c r="G243" s="114"/>
    </row>
    <row r="244" spans="1:7" ht="30.75" thickBot="1">
      <c r="A244" s="104" t="s">
        <v>820</v>
      </c>
      <c r="B244" s="105" t="s">
        <v>1247</v>
      </c>
      <c r="C244" s="106" t="s">
        <v>9</v>
      </c>
      <c r="D244" s="107" t="s">
        <v>4470</v>
      </c>
      <c r="E244" s="108" t="s">
        <v>1248</v>
      </c>
      <c r="F244" s="108" t="s">
        <v>1249</v>
      </c>
      <c r="G244" s="108" t="s">
        <v>1250</v>
      </c>
    </row>
    <row r="245" spans="1:7" ht="15" customHeight="1">
      <c r="A245" s="115" t="s">
        <v>2379</v>
      </c>
      <c r="B245" s="82" t="s">
        <v>4844</v>
      </c>
      <c r="C245" s="100" t="s">
        <v>823</v>
      </c>
      <c r="D245" s="110">
        <v>3</v>
      </c>
      <c r="E245" s="116"/>
      <c r="F245" s="116">
        <f>SUM(E245*1.2)</f>
        <v>0</v>
      </c>
      <c r="G245" s="116">
        <f>SUM(D245*E245)</f>
        <v>0</v>
      </c>
    </row>
    <row r="246" spans="1:7" ht="15" customHeight="1">
      <c r="A246" s="115" t="s">
        <v>2380</v>
      </c>
      <c r="B246" s="82" t="s">
        <v>4845</v>
      </c>
      <c r="C246" s="100" t="s">
        <v>823</v>
      </c>
      <c r="D246" s="110">
        <v>4</v>
      </c>
      <c r="E246" s="117"/>
      <c r="F246" s="116">
        <f aca="true" t="shared" si="10" ref="F246:F274">SUM(E246*1.2)</f>
        <v>0</v>
      </c>
      <c r="G246" s="116">
        <f aca="true" t="shared" si="11" ref="G246:G274">SUM(D246*E246)</f>
        <v>0</v>
      </c>
    </row>
    <row r="247" spans="1:7" ht="15" customHeight="1">
      <c r="A247" s="115" t="s">
        <v>2381</v>
      </c>
      <c r="B247" s="82" t="s">
        <v>4846</v>
      </c>
      <c r="C247" s="100" t="s">
        <v>823</v>
      </c>
      <c r="D247" s="110">
        <v>3</v>
      </c>
      <c r="E247" s="117"/>
      <c r="F247" s="116">
        <f t="shared" si="10"/>
        <v>0</v>
      </c>
      <c r="G247" s="116">
        <f t="shared" si="11"/>
        <v>0</v>
      </c>
    </row>
    <row r="248" spans="1:7" ht="15" customHeight="1">
      <c r="A248" s="115" t="s">
        <v>2382</v>
      </c>
      <c r="B248" s="82" t="s">
        <v>4847</v>
      </c>
      <c r="C248" s="100" t="s">
        <v>823</v>
      </c>
      <c r="D248" s="110">
        <v>6</v>
      </c>
      <c r="E248" s="117"/>
      <c r="F248" s="116">
        <f t="shared" si="10"/>
        <v>0</v>
      </c>
      <c r="G248" s="116">
        <f t="shared" si="11"/>
        <v>0</v>
      </c>
    </row>
    <row r="249" spans="1:7" ht="15" customHeight="1">
      <c r="A249" s="115" t="s">
        <v>2383</v>
      </c>
      <c r="B249" s="82" t="s">
        <v>4848</v>
      </c>
      <c r="C249" s="100" t="s">
        <v>823</v>
      </c>
      <c r="D249" s="110">
        <v>6</v>
      </c>
      <c r="E249" s="117"/>
      <c r="F249" s="116">
        <f t="shared" si="10"/>
        <v>0</v>
      </c>
      <c r="G249" s="116">
        <f t="shared" si="11"/>
        <v>0</v>
      </c>
    </row>
    <row r="250" spans="1:7" ht="15" customHeight="1">
      <c r="A250" s="115" t="s">
        <v>2384</v>
      </c>
      <c r="B250" s="82" t="s">
        <v>4872</v>
      </c>
      <c r="C250" s="100" t="s">
        <v>823</v>
      </c>
      <c r="D250" s="110"/>
      <c r="E250" s="117"/>
      <c r="F250" s="116">
        <f t="shared" si="10"/>
        <v>0</v>
      </c>
      <c r="G250" s="116">
        <f t="shared" si="11"/>
        <v>0</v>
      </c>
    </row>
    <row r="251" spans="1:7" ht="15" customHeight="1">
      <c r="A251" s="115" t="s">
        <v>2385</v>
      </c>
      <c r="B251" s="82" t="s">
        <v>4850</v>
      </c>
      <c r="C251" s="100" t="s">
        <v>823</v>
      </c>
      <c r="D251" s="110">
        <v>3</v>
      </c>
      <c r="E251" s="117"/>
      <c r="F251" s="116">
        <f t="shared" si="10"/>
        <v>0</v>
      </c>
      <c r="G251" s="116">
        <f t="shared" si="11"/>
        <v>0</v>
      </c>
    </row>
    <row r="252" spans="1:7" ht="15" customHeight="1">
      <c r="A252" s="115" t="s">
        <v>2386</v>
      </c>
      <c r="B252" s="82" t="s">
        <v>4851</v>
      </c>
      <c r="C252" s="100" t="s">
        <v>823</v>
      </c>
      <c r="D252" s="110">
        <v>4</v>
      </c>
      <c r="E252" s="117"/>
      <c r="F252" s="116">
        <f t="shared" si="10"/>
        <v>0</v>
      </c>
      <c r="G252" s="116">
        <f t="shared" si="11"/>
        <v>0</v>
      </c>
    </row>
    <row r="253" spans="1:7" ht="15" customHeight="1">
      <c r="A253" s="115" t="s">
        <v>2387</v>
      </c>
      <c r="B253" s="82" t="s">
        <v>4852</v>
      </c>
      <c r="C253" s="97" t="s">
        <v>441</v>
      </c>
      <c r="D253" s="110">
        <v>40</v>
      </c>
      <c r="E253" s="117"/>
      <c r="F253" s="116">
        <f t="shared" si="10"/>
        <v>0</v>
      </c>
      <c r="G253" s="116">
        <f t="shared" si="11"/>
        <v>0</v>
      </c>
    </row>
    <row r="254" spans="1:7" ht="15" customHeight="1">
      <c r="A254" s="115" t="s">
        <v>2388</v>
      </c>
      <c r="B254" s="82" t="s">
        <v>4853</v>
      </c>
      <c r="C254" s="100" t="s">
        <v>823</v>
      </c>
      <c r="D254" s="110">
        <v>4</v>
      </c>
      <c r="E254" s="117"/>
      <c r="F254" s="116">
        <f t="shared" si="10"/>
        <v>0</v>
      </c>
      <c r="G254" s="116">
        <f t="shared" si="11"/>
        <v>0</v>
      </c>
    </row>
    <row r="255" spans="1:7" ht="15" customHeight="1">
      <c r="A255" s="115" t="s">
        <v>2389</v>
      </c>
      <c r="B255" s="82" t="s">
        <v>4854</v>
      </c>
      <c r="C255" s="100" t="s">
        <v>823</v>
      </c>
      <c r="D255" s="110">
        <v>3</v>
      </c>
      <c r="E255" s="117"/>
      <c r="F255" s="116">
        <f t="shared" si="10"/>
        <v>0</v>
      </c>
      <c r="G255" s="116">
        <f t="shared" si="11"/>
        <v>0</v>
      </c>
    </row>
    <row r="256" spans="1:7" ht="15" customHeight="1">
      <c r="A256" s="115" t="s">
        <v>2390</v>
      </c>
      <c r="B256" s="82" t="s">
        <v>4855</v>
      </c>
      <c r="C256" s="100" t="s">
        <v>823</v>
      </c>
      <c r="D256" s="110">
        <v>3</v>
      </c>
      <c r="E256" s="117"/>
      <c r="F256" s="116">
        <f t="shared" si="10"/>
        <v>0</v>
      </c>
      <c r="G256" s="116">
        <f t="shared" si="11"/>
        <v>0</v>
      </c>
    </row>
    <row r="257" spans="1:7" ht="15" customHeight="1">
      <c r="A257" s="115" t="s">
        <v>2391</v>
      </c>
      <c r="B257" s="82" t="s">
        <v>4515</v>
      </c>
      <c r="C257" s="100" t="s">
        <v>823</v>
      </c>
      <c r="D257" s="110">
        <v>4</v>
      </c>
      <c r="E257" s="117"/>
      <c r="F257" s="116">
        <f t="shared" si="10"/>
        <v>0</v>
      </c>
      <c r="G257" s="116">
        <f t="shared" si="11"/>
        <v>0</v>
      </c>
    </row>
    <row r="258" spans="1:7" ht="15" customHeight="1">
      <c r="A258" s="115" t="s">
        <v>2392</v>
      </c>
      <c r="B258" s="82" t="s">
        <v>4873</v>
      </c>
      <c r="C258" s="100" t="s">
        <v>823</v>
      </c>
      <c r="D258" s="110">
        <v>3</v>
      </c>
      <c r="E258" s="117"/>
      <c r="F258" s="116">
        <f t="shared" si="10"/>
        <v>0</v>
      </c>
      <c r="G258" s="116">
        <f t="shared" si="11"/>
        <v>0</v>
      </c>
    </row>
    <row r="259" spans="1:7" ht="15" customHeight="1">
      <c r="A259" s="115" t="s">
        <v>2393</v>
      </c>
      <c r="B259" s="82" t="s">
        <v>4874</v>
      </c>
      <c r="C259" s="100" t="s">
        <v>823</v>
      </c>
      <c r="D259" s="110">
        <v>3</v>
      </c>
      <c r="E259" s="117"/>
      <c r="F259" s="116">
        <f t="shared" si="10"/>
        <v>0</v>
      </c>
      <c r="G259" s="116">
        <f t="shared" si="11"/>
        <v>0</v>
      </c>
    </row>
    <row r="260" spans="1:7" ht="15" customHeight="1">
      <c r="A260" s="115" t="s">
        <v>2394</v>
      </c>
      <c r="B260" s="82" t="s">
        <v>786</v>
      </c>
      <c r="C260" s="100" t="s">
        <v>823</v>
      </c>
      <c r="D260" s="110">
        <v>4</v>
      </c>
      <c r="E260" s="117"/>
      <c r="F260" s="116">
        <f t="shared" si="10"/>
        <v>0</v>
      </c>
      <c r="G260" s="116">
        <f t="shared" si="11"/>
        <v>0</v>
      </c>
    </row>
    <row r="261" spans="1:7" ht="15" customHeight="1">
      <c r="A261" s="115" t="s">
        <v>2395</v>
      </c>
      <c r="B261" s="82" t="s">
        <v>4858</v>
      </c>
      <c r="C261" s="100" t="s">
        <v>823</v>
      </c>
      <c r="D261" s="110">
        <v>4</v>
      </c>
      <c r="E261" s="117"/>
      <c r="F261" s="116">
        <f t="shared" si="10"/>
        <v>0</v>
      </c>
      <c r="G261" s="116">
        <f t="shared" si="11"/>
        <v>0</v>
      </c>
    </row>
    <row r="262" spans="1:7" ht="15" customHeight="1">
      <c r="A262" s="115" t="s">
        <v>2396</v>
      </c>
      <c r="B262" s="82" t="s">
        <v>4875</v>
      </c>
      <c r="C262" s="100" t="s">
        <v>823</v>
      </c>
      <c r="D262" s="110">
        <v>4</v>
      </c>
      <c r="E262" s="117"/>
      <c r="F262" s="116">
        <f t="shared" si="10"/>
        <v>0</v>
      </c>
      <c r="G262" s="116">
        <f t="shared" si="11"/>
        <v>0</v>
      </c>
    </row>
    <row r="263" spans="1:7" ht="15" customHeight="1">
      <c r="A263" s="115" t="s">
        <v>2397</v>
      </c>
      <c r="B263" s="82" t="s">
        <v>4876</v>
      </c>
      <c r="C263" s="100" t="s">
        <v>823</v>
      </c>
      <c r="D263" s="110">
        <v>4</v>
      </c>
      <c r="E263" s="117"/>
      <c r="F263" s="116">
        <f t="shared" si="10"/>
        <v>0</v>
      </c>
      <c r="G263" s="116">
        <f t="shared" si="11"/>
        <v>0</v>
      </c>
    </row>
    <row r="264" spans="1:7" ht="15" customHeight="1">
      <c r="A264" s="115" t="s">
        <v>2398</v>
      </c>
      <c r="B264" s="82" t="s">
        <v>4861</v>
      </c>
      <c r="C264" s="100" t="s">
        <v>823</v>
      </c>
      <c r="D264" s="110">
        <v>6</v>
      </c>
      <c r="E264" s="117"/>
      <c r="F264" s="116">
        <f t="shared" si="10"/>
        <v>0</v>
      </c>
      <c r="G264" s="116">
        <f t="shared" si="11"/>
        <v>0</v>
      </c>
    </row>
    <row r="265" spans="1:7" ht="15" customHeight="1">
      <c r="A265" s="115" t="s">
        <v>2399</v>
      </c>
      <c r="B265" s="82" t="s">
        <v>4862</v>
      </c>
      <c r="C265" s="100" t="s">
        <v>823</v>
      </c>
      <c r="D265" s="110">
        <v>4</v>
      </c>
      <c r="E265" s="117"/>
      <c r="F265" s="116">
        <f t="shared" si="10"/>
        <v>0</v>
      </c>
      <c r="G265" s="116">
        <f t="shared" si="11"/>
        <v>0</v>
      </c>
    </row>
    <row r="266" spans="1:7" ht="15" customHeight="1">
      <c r="A266" s="115" t="s">
        <v>2400</v>
      </c>
      <c r="B266" s="82" t="s">
        <v>4863</v>
      </c>
      <c r="C266" s="100" t="s">
        <v>823</v>
      </c>
      <c r="D266" s="110">
        <v>4</v>
      </c>
      <c r="E266" s="117"/>
      <c r="F266" s="116">
        <f t="shared" si="10"/>
        <v>0</v>
      </c>
      <c r="G266" s="116">
        <f t="shared" si="11"/>
        <v>0</v>
      </c>
    </row>
    <row r="267" spans="1:7" ht="15" customHeight="1">
      <c r="A267" s="115" t="s">
        <v>2401</v>
      </c>
      <c r="B267" s="82" t="s">
        <v>4864</v>
      </c>
      <c r="C267" s="100" t="s">
        <v>823</v>
      </c>
      <c r="D267" s="110">
        <v>6</v>
      </c>
      <c r="E267" s="117"/>
      <c r="F267" s="116">
        <f t="shared" si="10"/>
        <v>0</v>
      </c>
      <c r="G267" s="116">
        <f t="shared" si="11"/>
        <v>0</v>
      </c>
    </row>
    <row r="268" spans="1:7" ht="15" customHeight="1">
      <c r="A268" s="115" t="s">
        <v>2402</v>
      </c>
      <c r="B268" s="82" t="s">
        <v>4865</v>
      </c>
      <c r="C268" s="100" t="s">
        <v>823</v>
      </c>
      <c r="D268" s="110">
        <v>4</v>
      </c>
      <c r="E268" s="117"/>
      <c r="F268" s="116">
        <f t="shared" si="10"/>
        <v>0</v>
      </c>
      <c r="G268" s="116">
        <f t="shared" si="11"/>
        <v>0</v>
      </c>
    </row>
    <row r="269" spans="1:7" ht="15" customHeight="1">
      <c r="A269" s="115" t="s">
        <v>2403</v>
      </c>
      <c r="B269" s="82" t="s">
        <v>4877</v>
      </c>
      <c r="C269" s="100" t="s">
        <v>823</v>
      </c>
      <c r="D269" s="110">
        <v>4</v>
      </c>
      <c r="E269" s="117"/>
      <c r="F269" s="116">
        <f t="shared" si="10"/>
        <v>0</v>
      </c>
      <c r="G269" s="116">
        <f t="shared" si="11"/>
        <v>0</v>
      </c>
    </row>
    <row r="270" spans="1:7" ht="15" customHeight="1">
      <c r="A270" s="115" t="s">
        <v>2404</v>
      </c>
      <c r="B270" s="82" t="s">
        <v>4867</v>
      </c>
      <c r="C270" s="100" t="s">
        <v>823</v>
      </c>
      <c r="D270" s="110">
        <v>3</v>
      </c>
      <c r="E270" s="117"/>
      <c r="F270" s="116">
        <f t="shared" si="10"/>
        <v>0</v>
      </c>
      <c r="G270" s="116">
        <f t="shared" si="11"/>
        <v>0</v>
      </c>
    </row>
    <row r="271" spans="1:7" ht="15" customHeight="1">
      <c r="A271" s="115" t="s">
        <v>2405</v>
      </c>
      <c r="B271" s="82" t="s">
        <v>4868</v>
      </c>
      <c r="C271" s="100" t="s">
        <v>823</v>
      </c>
      <c r="D271" s="110">
        <v>6</v>
      </c>
      <c r="E271" s="117"/>
      <c r="F271" s="116">
        <f t="shared" si="10"/>
        <v>0</v>
      </c>
      <c r="G271" s="116">
        <f t="shared" si="11"/>
        <v>0</v>
      </c>
    </row>
    <row r="272" spans="1:7" ht="15" customHeight="1">
      <c r="A272" s="115" t="s">
        <v>2406</v>
      </c>
      <c r="B272" s="82" t="s">
        <v>4869</v>
      </c>
      <c r="C272" s="100" t="s">
        <v>823</v>
      </c>
      <c r="D272" s="110">
        <v>4</v>
      </c>
      <c r="E272" s="117"/>
      <c r="F272" s="116">
        <f t="shared" si="10"/>
        <v>0</v>
      </c>
      <c r="G272" s="116">
        <f t="shared" si="11"/>
        <v>0</v>
      </c>
    </row>
    <row r="273" spans="1:7" ht="15" customHeight="1">
      <c r="A273" s="115" t="s">
        <v>2407</v>
      </c>
      <c r="B273" s="82" t="s">
        <v>4870</v>
      </c>
      <c r="C273" s="100" t="s">
        <v>823</v>
      </c>
      <c r="D273" s="110">
        <v>2</v>
      </c>
      <c r="E273" s="117"/>
      <c r="F273" s="116">
        <f t="shared" si="10"/>
        <v>0</v>
      </c>
      <c r="G273" s="116">
        <f t="shared" si="11"/>
        <v>0</v>
      </c>
    </row>
    <row r="274" spans="1:7" ht="15" customHeight="1" thickBot="1">
      <c r="A274" s="115" t="s">
        <v>2408</v>
      </c>
      <c r="B274" s="82" t="s">
        <v>4871</v>
      </c>
      <c r="C274" s="100" t="s">
        <v>823</v>
      </c>
      <c r="D274" s="110">
        <v>6</v>
      </c>
      <c r="E274" s="117"/>
      <c r="F274" s="116">
        <f t="shared" si="10"/>
        <v>0</v>
      </c>
      <c r="G274" s="116">
        <f t="shared" si="11"/>
        <v>0</v>
      </c>
    </row>
    <row r="275" spans="1:7" ht="15" customHeight="1" thickBot="1">
      <c r="A275" s="118"/>
      <c r="B275" s="81"/>
      <c r="C275" s="74"/>
      <c r="D275" s="74"/>
      <c r="E275" s="243" t="s">
        <v>1251</v>
      </c>
      <c r="F275" s="243"/>
      <c r="G275" s="113">
        <f>SUM(G245:G274)</f>
        <v>0</v>
      </c>
    </row>
    <row r="276" spans="1:7" ht="15" customHeight="1" thickBot="1">
      <c r="A276" s="118"/>
      <c r="B276" s="81"/>
      <c r="C276" s="74"/>
      <c r="D276" s="74"/>
      <c r="E276" s="243" t="s">
        <v>1252</v>
      </c>
      <c r="F276" s="243"/>
      <c r="G276" s="113">
        <f>SUM(G275*0.2)</f>
        <v>0</v>
      </c>
    </row>
    <row r="277" spans="1:7" ht="15" customHeight="1" thickBot="1">
      <c r="A277" s="118"/>
      <c r="B277" s="81"/>
      <c r="C277" s="74"/>
      <c r="D277" s="74"/>
      <c r="E277" s="243" t="s">
        <v>1253</v>
      </c>
      <c r="F277" s="243"/>
      <c r="G277" s="113">
        <f>SUM(G275:G276)</f>
        <v>0</v>
      </c>
    </row>
    <row r="278" ht="15" customHeight="1"/>
    <row r="279" spans="1:7" ht="15" customHeight="1">
      <c r="A279" s="101" t="s">
        <v>1455</v>
      </c>
      <c r="B279" s="253" t="s">
        <v>4476</v>
      </c>
      <c r="C279" s="254"/>
      <c r="D279" s="102" t="s">
        <v>1246</v>
      </c>
      <c r="E279" s="114"/>
      <c r="F279" s="114"/>
      <c r="G279" s="114"/>
    </row>
    <row r="280" spans="1:7" ht="30.75" thickBot="1">
      <c r="A280" s="104" t="s">
        <v>820</v>
      </c>
      <c r="B280" s="105" t="s">
        <v>1247</v>
      </c>
      <c r="C280" s="106" t="s">
        <v>9</v>
      </c>
      <c r="D280" s="107" t="s">
        <v>4470</v>
      </c>
      <c r="E280" s="108" t="s">
        <v>1248</v>
      </c>
      <c r="F280" s="108" t="s">
        <v>1249</v>
      </c>
      <c r="G280" s="108" t="s">
        <v>1250</v>
      </c>
    </row>
    <row r="281" spans="1:7" ht="15" customHeight="1">
      <c r="A281" s="148" t="s">
        <v>2409</v>
      </c>
      <c r="B281" s="84" t="s">
        <v>945</v>
      </c>
      <c r="C281" s="100" t="s">
        <v>823</v>
      </c>
      <c r="D281" s="110">
        <v>1</v>
      </c>
      <c r="E281" s="116"/>
      <c r="F281" s="116">
        <f>SUM(E281*1.2)</f>
        <v>0</v>
      </c>
      <c r="G281" s="116">
        <f>SUM(D281*E281)</f>
        <v>0</v>
      </c>
    </row>
    <row r="282" spans="1:7" ht="15" customHeight="1">
      <c r="A282" s="148" t="s">
        <v>2410</v>
      </c>
      <c r="B282" s="84" t="s">
        <v>946</v>
      </c>
      <c r="C282" s="100" t="s">
        <v>823</v>
      </c>
      <c r="D282" s="110">
        <v>1</v>
      </c>
      <c r="E282" s="117"/>
      <c r="F282" s="116">
        <f aca="true" t="shared" si="12" ref="F282:F318">SUM(E282*1.2)</f>
        <v>0</v>
      </c>
      <c r="G282" s="116">
        <f aca="true" t="shared" si="13" ref="G282:G318">SUM(D282*E282)</f>
        <v>0</v>
      </c>
    </row>
    <row r="283" spans="1:7" ht="15" customHeight="1">
      <c r="A283" s="148" t="s">
        <v>2411</v>
      </c>
      <c r="B283" s="84" t="s">
        <v>947</v>
      </c>
      <c r="C283" s="100" t="s">
        <v>823</v>
      </c>
      <c r="D283" s="110">
        <v>1</v>
      </c>
      <c r="E283" s="117"/>
      <c r="F283" s="116">
        <f t="shared" si="12"/>
        <v>0</v>
      </c>
      <c r="G283" s="116">
        <f t="shared" si="13"/>
        <v>0</v>
      </c>
    </row>
    <row r="284" spans="1:7" ht="15" customHeight="1">
      <c r="A284" s="148" t="s">
        <v>2412</v>
      </c>
      <c r="B284" s="84" t="s">
        <v>948</v>
      </c>
      <c r="C284" s="100" t="s">
        <v>823</v>
      </c>
      <c r="D284" s="110">
        <v>2</v>
      </c>
      <c r="E284" s="117"/>
      <c r="F284" s="116">
        <f t="shared" si="12"/>
        <v>0</v>
      </c>
      <c r="G284" s="116">
        <f t="shared" si="13"/>
        <v>0</v>
      </c>
    </row>
    <row r="285" spans="1:7" ht="15" customHeight="1">
      <c r="A285" s="148" t="s">
        <v>2413</v>
      </c>
      <c r="B285" s="84" t="s">
        <v>949</v>
      </c>
      <c r="C285" s="100" t="s">
        <v>823</v>
      </c>
      <c r="D285" s="110">
        <v>1</v>
      </c>
      <c r="E285" s="117"/>
      <c r="F285" s="116">
        <f t="shared" si="12"/>
        <v>0</v>
      </c>
      <c r="G285" s="116">
        <f t="shared" si="13"/>
        <v>0</v>
      </c>
    </row>
    <row r="286" spans="1:7" ht="15" customHeight="1">
      <c r="A286" s="148" t="s">
        <v>2414</v>
      </c>
      <c r="B286" s="84" t="s">
        <v>950</v>
      </c>
      <c r="C286" s="100" t="s">
        <v>823</v>
      </c>
      <c r="D286" s="110">
        <v>1</v>
      </c>
      <c r="E286" s="117"/>
      <c r="F286" s="116">
        <f t="shared" si="12"/>
        <v>0</v>
      </c>
      <c r="G286" s="116">
        <f t="shared" si="13"/>
        <v>0</v>
      </c>
    </row>
    <row r="287" spans="1:7" ht="15" customHeight="1">
      <c r="A287" s="148" t="s">
        <v>2415</v>
      </c>
      <c r="B287" s="84" t="s">
        <v>951</v>
      </c>
      <c r="C287" s="100" t="s">
        <v>823</v>
      </c>
      <c r="D287" s="110">
        <v>2</v>
      </c>
      <c r="E287" s="117"/>
      <c r="F287" s="116">
        <f t="shared" si="12"/>
        <v>0</v>
      </c>
      <c r="G287" s="116">
        <f t="shared" si="13"/>
        <v>0</v>
      </c>
    </row>
    <row r="288" spans="1:7" ht="15" customHeight="1">
      <c r="A288" s="148" t="s">
        <v>2416</v>
      </c>
      <c r="B288" s="84" t="s">
        <v>952</v>
      </c>
      <c r="C288" s="100" t="s">
        <v>823</v>
      </c>
      <c r="D288" s="110">
        <v>1</v>
      </c>
      <c r="E288" s="117"/>
      <c r="F288" s="116">
        <f t="shared" si="12"/>
        <v>0</v>
      </c>
      <c r="G288" s="116">
        <f t="shared" si="13"/>
        <v>0</v>
      </c>
    </row>
    <row r="289" spans="1:7" ht="15" customHeight="1">
      <c r="A289" s="148" t="s">
        <v>2417</v>
      </c>
      <c r="B289" s="84" t="s">
        <v>953</v>
      </c>
      <c r="C289" s="100" t="s">
        <v>823</v>
      </c>
      <c r="D289" s="110">
        <v>1</v>
      </c>
      <c r="E289" s="117"/>
      <c r="F289" s="116">
        <f t="shared" si="12"/>
        <v>0</v>
      </c>
      <c r="G289" s="116">
        <f t="shared" si="13"/>
        <v>0</v>
      </c>
    </row>
    <row r="290" spans="1:7" ht="15" customHeight="1">
      <c r="A290" s="148" t="s">
        <v>2418</v>
      </c>
      <c r="B290" s="84" t="s">
        <v>954</v>
      </c>
      <c r="C290" s="100" t="s">
        <v>823</v>
      </c>
      <c r="D290" s="110">
        <v>2</v>
      </c>
      <c r="E290" s="117"/>
      <c r="F290" s="116">
        <f t="shared" si="12"/>
        <v>0</v>
      </c>
      <c r="G290" s="116">
        <f t="shared" si="13"/>
        <v>0</v>
      </c>
    </row>
    <row r="291" spans="1:7" ht="15" customHeight="1">
      <c r="A291" s="148" t="s">
        <v>2419</v>
      </c>
      <c r="B291" s="84" t="s">
        <v>955</v>
      </c>
      <c r="C291" s="100" t="s">
        <v>823</v>
      </c>
      <c r="D291" s="110">
        <v>2</v>
      </c>
      <c r="E291" s="117"/>
      <c r="F291" s="116">
        <f t="shared" si="12"/>
        <v>0</v>
      </c>
      <c r="G291" s="116">
        <f t="shared" si="13"/>
        <v>0</v>
      </c>
    </row>
    <row r="292" spans="1:7" ht="15" customHeight="1">
      <c r="A292" s="148" t="s">
        <v>2420</v>
      </c>
      <c r="B292" s="84" t="s">
        <v>956</v>
      </c>
      <c r="C292" s="100" t="s">
        <v>823</v>
      </c>
      <c r="D292" s="110">
        <v>1</v>
      </c>
      <c r="E292" s="117"/>
      <c r="F292" s="116">
        <f t="shared" si="12"/>
        <v>0</v>
      </c>
      <c r="G292" s="116">
        <f t="shared" si="13"/>
        <v>0</v>
      </c>
    </row>
    <row r="293" spans="1:7" ht="15" customHeight="1">
      <c r="A293" s="148" t="s">
        <v>2421</v>
      </c>
      <c r="B293" s="84" t="s">
        <v>957</v>
      </c>
      <c r="C293" s="100" t="s">
        <v>823</v>
      </c>
      <c r="D293" s="110">
        <v>1</v>
      </c>
      <c r="E293" s="117"/>
      <c r="F293" s="116">
        <f t="shared" si="12"/>
        <v>0</v>
      </c>
      <c r="G293" s="116">
        <f t="shared" si="13"/>
        <v>0</v>
      </c>
    </row>
    <row r="294" spans="1:7" ht="15" customHeight="1">
      <c r="A294" s="148" t="s">
        <v>2422</v>
      </c>
      <c r="B294" s="84" t="s">
        <v>958</v>
      </c>
      <c r="C294" s="100" t="s">
        <v>823</v>
      </c>
      <c r="D294" s="110">
        <v>1</v>
      </c>
      <c r="E294" s="117"/>
      <c r="F294" s="116">
        <f t="shared" si="12"/>
        <v>0</v>
      </c>
      <c r="G294" s="116">
        <f t="shared" si="13"/>
        <v>0</v>
      </c>
    </row>
    <row r="295" spans="1:7" ht="15" customHeight="1">
      <c r="A295" s="148" t="s">
        <v>2423</v>
      </c>
      <c r="B295" s="84" t="s">
        <v>959</v>
      </c>
      <c r="C295" s="100" t="s">
        <v>823</v>
      </c>
      <c r="D295" s="110">
        <v>1</v>
      </c>
      <c r="E295" s="117"/>
      <c r="F295" s="116">
        <f t="shared" si="12"/>
        <v>0</v>
      </c>
      <c r="G295" s="116">
        <f t="shared" si="13"/>
        <v>0</v>
      </c>
    </row>
    <row r="296" spans="1:7" ht="15" customHeight="1">
      <c r="A296" s="148" t="s">
        <v>2424</v>
      </c>
      <c r="B296" s="84" t="s">
        <v>960</v>
      </c>
      <c r="C296" s="100" t="s">
        <v>823</v>
      </c>
      <c r="D296" s="110">
        <v>1</v>
      </c>
      <c r="E296" s="117"/>
      <c r="F296" s="116">
        <f t="shared" si="12"/>
        <v>0</v>
      </c>
      <c r="G296" s="116">
        <f t="shared" si="13"/>
        <v>0</v>
      </c>
    </row>
    <row r="297" spans="1:7" ht="15" customHeight="1">
      <c r="A297" s="148" t="s">
        <v>2425</v>
      </c>
      <c r="B297" s="84" t="s">
        <v>961</v>
      </c>
      <c r="C297" s="100" t="s">
        <v>823</v>
      </c>
      <c r="D297" s="110">
        <v>1</v>
      </c>
      <c r="E297" s="117"/>
      <c r="F297" s="116">
        <f t="shared" si="12"/>
        <v>0</v>
      </c>
      <c r="G297" s="116">
        <f t="shared" si="13"/>
        <v>0</v>
      </c>
    </row>
    <row r="298" spans="1:7" ht="15" customHeight="1">
      <c r="A298" s="148" t="s">
        <v>2426</v>
      </c>
      <c r="B298" s="84" t="s">
        <v>962</v>
      </c>
      <c r="C298" s="100" t="s">
        <v>823</v>
      </c>
      <c r="D298" s="110">
        <v>1</v>
      </c>
      <c r="E298" s="117"/>
      <c r="F298" s="116">
        <f t="shared" si="12"/>
        <v>0</v>
      </c>
      <c r="G298" s="116">
        <f t="shared" si="13"/>
        <v>0</v>
      </c>
    </row>
    <row r="299" spans="1:7" ht="15" customHeight="1">
      <c r="A299" s="148" t="s">
        <v>2427</v>
      </c>
      <c r="B299" s="84" t="s">
        <v>963</v>
      </c>
      <c r="C299" s="100" t="s">
        <v>823</v>
      </c>
      <c r="D299" s="110">
        <v>1</v>
      </c>
      <c r="E299" s="117"/>
      <c r="F299" s="116">
        <f t="shared" si="12"/>
        <v>0</v>
      </c>
      <c r="G299" s="116">
        <f t="shared" si="13"/>
        <v>0</v>
      </c>
    </row>
    <row r="300" spans="1:7" ht="15" customHeight="1">
      <c r="A300" s="148" t="s">
        <v>2428</v>
      </c>
      <c r="B300" s="84" t="s">
        <v>964</v>
      </c>
      <c r="C300" s="100" t="s">
        <v>823</v>
      </c>
      <c r="D300" s="110">
        <v>1</v>
      </c>
      <c r="E300" s="117"/>
      <c r="F300" s="116">
        <f t="shared" si="12"/>
        <v>0</v>
      </c>
      <c r="G300" s="116">
        <f t="shared" si="13"/>
        <v>0</v>
      </c>
    </row>
    <row r="301" spans="1:7" ht="15" customHeight="1">
      <c r="A301" s="148" t="s">
        <v>2429</v>
      </c>
      <c r="B301" s="84" t="s">
        <v>965</v>
      </c>
      <c r="C301" s="100" t="s">
        <v>823</v>
      </c>
      <c r="D301" s="110">
        <v>1</v>
      </c>
      <c r="E301" s="117"/>
      <c r="F301" s="116">
        <f t="shared" si="12"/>
        <v>0</v>
      </c>
      <c r="G301" s="116">
        <f t="shared" si="13"/>
        <v>0</v>
      </c>
    </row>
    <row r="302" spans="1:7" ht="15" customHeight="1">
      <c r="A302" s="148" t="s">
        <v>2430</v>
      </c>
      <c r="B302" s="84" t="s">
        <v>966</v>
      </c>
      <c r="C302" s="100" t="s">
        <v>823</v>
      </c>
      <c r="D302" s="110">
        <v>1</v>
      </c>
      <c r="E302" s="117"/>
      <c r="F302" s="116">
        <f t="shared" si="12"/>
        <v>0</v>
      </c>
      <c r="G302" s="116">
        <f t="shared" si="13"/>
        <v>0</v>
      </c>
    </row>
    <row r="303" spans="1:7" ht="15" customHeight="1">
      <c r="A303" s="148" t="s">
        <v>2431</v>
      </c>
      <c r="B303" s="84" t="s">
        <v>967</v>
      </c>
      <c r="C303" s="100" t="s">
        <v>823</v>
      </c>
      <c r="D303" s="110">
        <v>1</v>
      </c>
      <c r="E303" s="117"/>
      <c r="F303" s="116">
        <f t="shared" si="12"/>
        <v>0</v>
      </c>
      <c r="G303" s="116">
        <f t="shared" si="13"/>
        <v>0</v>
      </c>
    </row>
    <row r="304" spans="1:7" ht="15" customHeight="1">
      <c r="A304" s="148" t="s">
        <v>2432</v>
      </c>
      <c r="B304" s="84" t="s">
        <v>968</v>
      </c>
      <c r="C304" s="100" t="s">
        <v>823</v>
      </c>
      <c r="D304" s="110">
        <v>1</v>
      </c>
      <c r="E304" s="117"/>
      <c r="F304" s="116">
        <f t="shared" si="12"/>
        <v>0</v>
      </c>
      <c r="G304" s="116">
        <f t="shared" si="13"/>
        <v>0</v>
      </c>
    </row>
    <row r="305" spans="1:7" ht="15" customHeight="1">
      <c r="A305" s="148" t="s">
        <v>2433</v>
      </c>
      <c r="B305" s="84" t="s">
        <v>969</v>
      </c>
      <c r="C305" s="100" t="s">
        <v>823</v>
      </c>
      <c r="D305" s="110">
        <v>1</v>
      </c>
      <c r="E305" s="117"/>
      <c r="F305" s="116">
        <f t="shared" si="12"/>
        <v>0</v>
      </c>
      <c r="G305" s="116">
        <f t="shared" si="13"/>
        <v>0</v>
      </c>
    </row>
    <row r="306" spans="1:7" ht="15" customHeight="1">
      <c r="A306" s="148" t="s">
        <v>2434</v>
      </c>
      <c r="B306" s="84" t="s">
        <v>970</v>
      </c>
      <c r="C306" s="100" t="s">
        <v>986</v>
      </c>
      <c r="D306" s="110">
        <v>2</v>
      </c>
      <c r="E306" s="117"/>
      <c r="F306" s="116">
        <f t="shared" si="12"/>
        <v>0</v>
      </c>
      <c r="G306" s="116">
        <f t="shared" si="13"/>
        <v>0</v>
      </c>
    </row>
    <row r="307" spans="1:7" ht="15" customHeight="1">
      <c r="A307" s="148" t="s">
        <v>2435</v>
      </c>
      <c r="B307" s="84" t="s">
        <v>971</v>
      </c>
      <c r="C307" s="100" t="s">
        <v>823</v>
      </c>
      <c r="D307" s="110">
        <v>1</v>
      </c>
      <c r="E307" s="117"/>
      <c r="F307" s="116">
        <f t="shared" si="12"/>
        <v>0</v>
      </c>
      <c r="G307" s="116">
        <f t="shared" si="13"/>
        <v>0</v>
      </c>
    </row>
    <row r="308" spans="1:7" ht="15" customHeight="1">
      <c r="A308" s="148" t="s">
        <v>2436</v>
      </c>
      <c r="B308" s="84" t="s">
        <v>972</v>
      </c>
      <c r="C308" s="100" t="s">
        <v>823</v>
      </c>
      <c r="D308" s="110">
        <v>1</v>
      </c>
      <c r="E308" s="117"/>
      <c r="F308" s="116">
        <f t="shared" si="12"/>
        <v>0</v>
      </c>
      <c r="G308" s="116">
        <f t="shared" si="13"/>
        <v>0</v>
      </c>
    </row>
    <row r="309" spans="1:7" ht="15" customHeight="1">
      <c r="A309" s="148" t="s">
        <v>2437</v>
      </c>
      <c r="B309" s="84" t="s">
        <v>973</v>
      </c>
      <c r="C309" s="100" t="s">
        <v>823</v>
      </c>
      <c r="D309" s="110">
        <v>1</v>
      </c>
      <c r="E309" s="117"/>
      <c r="F309" s="116">
        <f t="shared" si="12"/>
        <v>0</v>
      </c>
      <c r="G309" s="116">
        <f t="shared" si="13"/>
        <v>0</v>
      </c>
    </row>
    <row r="310" spans="1:7" ht="15" customHeight="1">
      <c r="A310" s="148" t="s">
        <v>2438</v>
      </c>
      <c r="B310" s="84" t="s">
        <v>974</v>
      </c>
      <c r="C310" s="100" t="s">
        <v>823</v>
      </c>
      <c r="D310" s="110">
        <v>1</v>
      </c>
      <c r="E310" s="117"/>
      <c r="F310" s="116">
        <f t="shared" si="12"/>
        <v>0</v>
      </c>
      <c r="G310" s="116">
        <f t="shared" si="13"/>
        <v>0</v>
      </c>
    </row>
    <row r="311" spans="1:7" ht="15" customHeight="1">
      <c r="A311" s="148" t="s">
        <v>2439</v>
      </c>
      <c r="B311" s="84" t="s">
        <v>975</v>
      </c>
      <c r="C311" s="100" t="s">
        <v>823</v>
      </c>
      <c r="D311" s="110">
        <v>1</v>
      </c>
      <c r="E311" s="117"/>
      <c r="F311" s="116">
        <f t="shared" si="12"/>
        <v>0</v>
      </c>
      <c r="G311" s="116">
        <f t="shared" si="13"/>
        <v>0</v>
      </c>
    </row>
    <row r="312" spans="1:7" ht="15" customHeight="1">
      <c r="A312" s="148" t="s">
        <v>2440</v>
      </c>
      <c r="B312" s="84" t="s">
        <v>976</v>
      </c>
      <c r="C312" s="100" t="s">
        <v>986</v>
      </c>
      <c r="D312" s="110">
        <v>6</v>
      </c>
      <c r="E312" s="117"/>
      <c r="F312" s="116">
        <f t="shared" si="12"/>
        <v>0</v>
      </c>
      <c r="G312" s="116">
        <f t="shared" si="13"/>
        <v>0</v>
      </c>
    </row>
    <row r="313" spans="1:7" ht="15" customHeight="1">
      <c r="A313" s="148" t="s">
        <v>2441</v>
      </c>
      <c r="B313" s="84" t="s">
        <v>977</v>
      </c>
      <c r="C313" s="100" t="s">
        <v>986</v>
      </c>
      <c r="D313" s="110">
        <v>6</v>
      </c>
      <c r="E313" s="117"/>
      <c r="F313" s="116">
        <f t="shared" si="12"/>
        <v>0</v>
      </c>
      <c r="G313" s="116">
        <f t="shared" si="13"/>
        <v>0</v>
      </c>
    </row>
    <row r="314" spans="1:7" ht="15" customHeight="1">
      <c r="A314" s="148" t="s">
        <v>2442</v>
      </c>
      <c r="B314" s="84" t="s">
        <v>978</v>
      </c>
      <c r="C314" s="100" t="s">
        <v>823</v>
      </c>
      <c r="D314" s="110">
        <v>1</v>
      </c>
      <c r="E314" s="117"/>
      <c r="F314" s="116">
        <f t="shared" si="12"/>
        <v>0</v>
      </c>
      <c r="G314" s="116">
        <f t="shared" si="13"/>
        <v>0</v>
      </c>
    </row>
    <row r="315" spans="1:7" ht="15" customHeight="1">
      <c r="A315" s="148" t="s">
        <v>2443</v>
      </c>
      <c r="B315" s="84" t="s">
        <v>979</v>
      </c>
      <c r="C315" s="100" t="s">
        <v>823</v>
      </c>
      <c r="D315" s="110">
        <v>1</v>
      </c>
      <c r="E315" s="117"/>
      <c r="F315" s="116">
        <f t="shared" si="12"/>
        <v>0</v>
      </c>
      <c r="G315" s="116">
        <f t="shared" si="13"/>
        <v>0</v>
      </c>
    </row>
    <row r="316" spans="1:7" ht="15" customHeight="1">
      <c r="A316" s="148" t="s">
        <v>2444</v>
      </c>
      <c r="B316" s="84" t="s">
        <v>980</v>
      </c>
      <c r="C316" s="100" t="s">
        <v>823</v>
      </c>
      <c r="D316" s="110">
        <v>1</v>
      </c>
      <c r="E316" s="117"/>
      <c r="F316" s="116">
        <f t="shared" si="12"/>
        <v>0</v>
      </c>
      <c r="G316" s="116">
        <f t="shared" si="13"/>
        <v>0</v>
      </c>
    </row>
    <row r="317" spans="1:7" ht="15" customHeight="1">
      <c r="A317" s="148" t="s">
        <v>2445</v>
      </c>
      <c r="B317" s="84" t="s">
        <v>981</v>
      </c>
      <c r="C317" s="100" t="s">
        <v>823</v>
      </c>
      <c r="D317" s="110">
        <v>1</v>
      </c>
      <c r="E317" s="117"/>
      <c r="F317" s="116">
        <f t="shared" si="12"/>
        <v>0</v>
      </c>
      <c r="G317" s="116">
        <f t="shared" si="13"/>
        <v>0</v>
      </c>
    </row>
    <row r="318" spans="1:7" ht="15" customHeight="1" thickBot="1">
      <c r="A318" s="148" t="s">
        <v>2446</v>
      </c>
      <c r="B318" s="84" t="s">
        <v>982</v>
      </c>
      <c r="C318" s="100" t="s">
        <v>823</v>
      </c>
      <c r="D318" s="110">
        <v>4</v>
      </c>
      <c r="E318" s="117"/>
      <c r="F318" s="116">
        <f t="shared" si="12"/>
        <v>0</v>
      </c>
      <c r="G318" s="116">
        <f t="shared" si="13"/>
        <v>0</v>
      </c>
    </row>
    <row r="319" spans="1:7" ht="15" customHeight="1" thickBot="1">
      <c r="A319" s="149"/>
      <c r="B319" s="81"/>
      <c r="C319" s="74"/>
      <c r="D319" s="74"/>
      <c r="E319" s="243" t="s">
        <v>1251</v>
      </c>
      <c r="F319" s="243"/>
      <c r="G319" s="113">
        <f>SUM(G281:G318)</f>
        <v>0</v>
      </c>
    </row>
    <row r="320" spans="1:7" ht="15" customHeight="1" thickBot="1">
      <c r="A320" s="149"/>
      <c r="B320" s="81"/>
      <c r="C320" s="74"/>
      <c r="D320" s="74"/>
      <c r="E320" s="243" t="s">
        <v>1252</v>
      </c>
      <c r="F320" s="243"/>
      <c r="G320" s="113">
        <f>SUM(G319*0.2)</f>
        <v>0</v>
      </c>
    </row>
    <row r="321" spans="1:7" ht="15" customHeight="1" thickBot="1">
      <c r="A321" s="149"/>
      <c r="B321" s="81"/>
      <c r="C321" s="74"/>
      <c r="D321" s="74"/>
      <c r="E321" s="243" t="s">
        <v>1253</v>
      </c>
      <c r="F321" s="243"/>
      <c r="G321" s="113">
        <f>SUM(G319:G320)</f>
        <v>0</v>
      </c>
    </row>
    <row r="322" ht="15" customHeight="1"/>
    <row r="323" ht="15" customHeight="1"/>
    <row r="324" ht="15" customHeight="1"/>
    <row r="325" spans="5:7" ht="15" customHeight="1" thickBot="1">
      <c r="E325" s="248" t="s">
        <v>4878</v>
      </c>
      <c r="F325" s="248"/>
      <c r="G325" s="248"/>
    </row>
    <row r="326" spans="5:7" ht="33" customHeight="1" thickBot="1">
      <c r="E326" s="249" t="s">
        <v>4888</v>
      </c>
      <c r="F326" s="249"/>
      <c r="G326" s="213">
        <f>G320+G284+G240</f>
        <v>0</v>
      </c>
    </row>
    <row r="327" spans="5:7" ht="33" customHeight="1" thickBot="1">
      <c r="E327" s="249" t="s">
        <v>4889</v>
      </c>
      <c r="F327" s="249"/>
      <c r="G327" s="213">
        <f>G321+G285+G241</f>
        <v>0</v>
      </c>
    </row>
    <row r="328" spans="5:7" ht="33" customHeight="1" thickBot="1">
      <c r="E328" s="249" t="s">
        <v>4890</v>
      </c>
      <c r="F328" s="249"/>
      <c r="G328" s="213">
        <f>G322+G286+G242</f>
        <v>0</v>
      </c>
    </row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</sheetData>
  <sheetProtection/>
  <protectedRanges>
    <protectedRange password="CBE5" sqref="E2:G2" name="Zaglavlje_3_1"/>
    <protectedRange password="CBE5" sqref="E57:G57 E109:G109" name="Zaglavlje_3_1_1"/>
    <protectedRange password="CBE5" sqref="E161:G161" name="Zaglavlje_3_1_1_1"/>
    <protectedRange password="CBE5" sqref="E208:G208" name="Zaglavlje_3"/>
    <protectedRange password="CBE5" sqref="E244:G244" name="Zaglavlje_3_2"/>
    <protectedRange password="CBE5" sqref="E280:G280" name="Zaglavlje_3_3"/>
  </protectedRanges>
  <mergeCells count="43">
    <mergeCell ref="E325:G325"/>
    <mergeCell ref="E326:F326"/>
    <mergeCell ref="E327:F327"/>
    <mergeCell ref="E328:F328"/>
    <mergeCell ref="E152:F152"/>
    <mergeCell ref="E153:F153"/>
    <mergeCell ref="E276:F276"/>
    <mergeCell ref="E277:F277"/>
    <mergeCell ref="E205:F205"/>
    <mergeCell ref="E275:F275"/>
    <mergeCell ref="E151:F151"/>
    <mergeCell ref="A103:D103"/>
    <mergeCell ref="A105:D105"/>
    <mergeCell ref="B108:C108"/>
    <mergeCell ref="B1:C1"/>
    <mergeCell ref="E47:F47"/>
    <mergeCell ref="E48:F48"/>
    <mergeCell ref="E49:F49"/>
    <mergeCell ref="A51:D51"/>
    <mergeCell ref="A53:D53"/>
    <mergeCell ref="A54:D54"/>
    <mergeCell ref="B56:C56"/>
    <mergeCell ref="E99:F99"/>
    <mergeCell ref="E100:F100"/>
    <mergeCell ref="E101:F101"/>
    <mergeCell ref="B102:F102"/>
    <mergeCell ref="B154:C154"/>
    <mergeCell ref="A155:D155"/>
    <mergeCell ref="A157:D157"/>
    <mergeCell ref="B160:C160"/>
    <mergeCell ref="E203:F203"/>
    <mergeCell ref="E204:F204"/>
    <mergeCell ref="A158:D158"/>
    <mergeCell ref="A106:D106"/>
    <mergeCell ref="B279:C279"/>
    <mergeCell ref="E319:F319"/>
    <mergeCell ref="E320:F320"/>
    <mergeCell ref="E321:F321"/>
    <mergeCell ref="B207:C207"/>
    <mergeCell ref="E239:F239"/>
    <mergeCell ref="E240:F240"/>
    <mergeCell ref="E241:F241"/>
    <mergeCell ref="B243:C243"/>
  </mergeCells>
  <printOptions/>
  <pageMargins left="0.25" right="0.25" top="0.25" bottom="0.25" header="0.3" footer="0.3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G36"/>
  <sheetViews>
    <sheetView workbookViewId="0" topLeftCell="A13">
      <selection activeCell="E33" sqref="E33:G36"/>
    </sheetView>
  </sheetViews>
  <sheetFormatPr defaultColWidth="9.00390625" defaultRowHeight="19.5" customHeight="1"/>
  <cols>
    <col min="1" max="1" width="10.625" style="26" customWidth="1"/>
    <col min="2" max="2" width="45.625" style="26" customWidth="1"/>
    <col min="3" max="4" width="10.625" style="26" customWidth="1"/>
    <col min="5" max="7" width="18.625" style="26" customWidth="1"/>
    <col min="8" max="16384" width="9.00390625" style="26" customWidth="1"/>
  </cols>
  <sheetData>
    <row r="1" spans="1:7" ht="15">
      <c r="A1" s="101" t="s">
        <v>992</v>
      </c>
      <c r="B1" s="246" t="s">
        <v>922</v>
      </c>
      <c r="C1" s="247"/>
      <c r="D1" s="102" t="s">
        <v>1246</v>
      </c>
      <c r="E1"/>
      <c r="F1"/>
      <c r="G1"/>
    </row>
    <row r="2" spans="1:7" ht="30" customHeight="1" thickBot="1">
      <c r="A2" s="104" t="s">
        <v>820</v>
      </c>
      <c r="B2" s="105" t="s">
        <v>1819</v>
      </c>
      <c r="C2" s="106" t="s">
        <v>9</v>
      </c>
      <c r="D2" s="107" t="s">
        <v>4470</v>
      </c>
      <c r="E2" s="108" t="s">
        <v>1248</v>
      </c>
      <c r="F2" s="108" t="s">
        <v>1249</v>
      </c>
      <c r="G2" s="108" t="s">
        <v>1250</v>
      </c>
    </row>
    <row r="3" spans="1:7" ht="15" customHeight="1">
      <c r="A3" s="28" t="s">
        <v>1438</v>
      </c>
      <c r="B3" s="29" t="s">
        <v>918</v>
      </c>
      <c r="C3" s="18" t="s">
        <v>823</v>
      </c>
      <c r="D3" s="165">
        <v>30</v>
      </c>
      <c r="E3" s="141"/>
      <c r="F3" s="141">
        <f>SUM(E3*1.2)</f>
        <v>0</v>
      </c>
      <c r="G3" s="141">
        <f>SUM(D3*E3)</f>
        <v>0</v>
      </c>
    </row>
    <row r="4" spans="1:7" ht="15" customHeight="1">
      <c r="A4" s="28" t="s">
        <v>1439</v>
      </c>
      <c r="B4" s="29" t="s">
        <v>919</v>
      </c>
      <c r="C4" s="18" t="s">
        <v>823</v>
      </c>
      <c r="D4" s="165">
        <v>30</v>
      </c>
      <c r="E4" s="141"/>
      <c r="F4" s="141">
        <f>SUM(E4*1.2)</f>
        <v>0</v>
      </c>
      <c r="G4" s="141">
        <f>SUM(D4*E4)</f>
        <v>0</v>
      </c>
    </row>
    <row r="5" spans="1:7" ht="15" customHeight="1">
      <c r="A5" s="28" t="s">
        <v>1440</v>
      </c>
      <c r="B5" s="29" t="s">
        <v>920</v>
      </c>
      <c r="C5" s="18" t="s">
        <v>823</v>
      </c>
      <c r="D5" s="165">
        <v>8</v>
      </c>
      <c r="E5" s="141"/>
      <c r="F5" s="141">
        <f>SUM(E5*1.2)</f>
        <v>0</v>
      </c>
      <c r="G5" s="141">
        <f>SUM(D5*E5)</f>
        <v>0</v>
      </c>
    </row>
    <row r="6" spans="1:7" ht="15" customHeight="1" thickBot="1">
      <c r="A6" s="28" t="s">
        <v>1441</v>
      </c>
      <c r="B6" s="29" t="s">
        <v>921</v>
      </c>
      <c r="C6" s="18" t="s">
        <v>823</v>
      </c>
      <c r="D6" s="165">
        <v>5</v>
      </c>
      <c r="E6" s="141"/>
      <c r="F6" s="141">
        <f>SUM(E6*1.2)</f>
        <v>0</v>
      </c>
      <c r="G6" s="141">
        <f>SUM(D6*E6)</f>
        <v>0</v>
      </c>
    </row>
    <row r="7" spans="1:7" ht="15" customHeight="1" thickBot="1">
      <c r="A7"/>
      <c r="B7"/>
      <c r="C7"/>
      <c r="D7"/>
      <c r="E7" s="243" t="s">
        <v>1251</v>
      </c>
      <c r="F7" s="243"/>
      <c r="G7" s="113">
        <f>SUM(G3:G6)</f>
        <v>0</v>
      </c>
    </row>
    <row r="8" spans="1:7" ht="15" customHeight="1" thickBot="1">
      <c r="A8"/>
      <c r="B8"/>
      <c r="C8"/>
      <c r="D8"/>
      <c r="E8" s="243" t="s">
        <v>1252</v>
      </c>
      <c r="F8" s="243"/>
      <c r="G8" s="113">
        <f>SUM(G7*0.2)</f>
        <v>0</v>
      </c>
    </row>
    <row r="9" spans="1:7" ht="15" customHeight="1" thickBot="1">
      <c r="A9"/>
      <c r="B9"/>
      <c r="C9"/>
      <c r="D9"/>
      <c r="E9" s="243" t="s">
        <v>1253</v>
      </c>
      <c r="F9" s="243"/>
      <c r="G9" s="113">
        <f>SUM(G7:G8)</f>
        <v>0</v>
      </c>
    </row>
    <row r="10" spans="1:7" ht="15" customHeight="1">
      <c r="A10"/>
      <c r="B10"/>
      <c r="C10"/>
      <c r="D10"/>
      <c r="E10"/>
      <c r="F10"/>
      <c r="G10"/>
    </row>
    <row r="11" spans="1:7" ht="15">
      <c r="A11" s="101" t="s">
        <v>1450</v>
      </c>
      <c r="B11" s="246" t="s">
        <v>923</v>
      </c>
      <c r="C11" s="247"/>
      <c r="D11" s="102" t="s">
        <v>1246</v>
      </c>
      <c r="E11"/>
      <c r="F11"/>
      <c r="G11"/>
    </row>
    <row r="12" spans="1:7" ht="30" customHeight="1" thickBot="1">
      <c r="A12" s="104" t="s">
        <v>820</v>
      </c>
      <c r="B12" s="105" t="s">
        <v>1819</v>
      </c>
      <c r="C12" s="106" t="s">
        <v>9</v>
      </c>
      <c r="D12" s="107" t="s">
        <v>4470</v>
      </c>
      <c r="E12" s="108" t="s">
        <v>1248</v>
      </c>
      <c r="F12" s="108" t="s">
        <v>1249</v>
      </c>
      <c r="G12" s="108" t="s">
        <v>1250</v>
      </c>
    </row>
    <row r="13" spans="1:7" ht="15" customHeight="1">
      <c r="A13" s="28" t="s">
        <v>1442</v>
      </c>
      <c r="B13" s="29" t="s">
        <v>918</v>
      </c>
      <c r="C13" s="18" t="s">
        <v>823</v>
      </c>
      <c r="D13" s="165">
        <v>20</v>
      </c>
      <c r="E13" s="141"/>
      <c r="F13" s="141">
        <f>SUM(E13*1.2)</f>
        <v>0</v>
      </c>
      <c r="G13" s="141">
        <f>SUM(D13*E13)</f>
        <v>0</v>
      </c>
    </row>
    <row r="14" spans="1:7" ht="15" customHeight="1">
      <c r="A14" s="28" t="s">
        <v>1443</v>
      </c>
      <c r="B14" s="29" t="s">
        <v>919</v>
      </c>
      <c r="C14" s="18" t="s">
        <v>823</v>
      </c>
      <c r="D14" s="165">
        <v>20</v>
      </c>
      <c r="E14" s="141"/>
      <c r="F14" s="141">
        <f>SUM(E14*1.2)</f>
        <v>0</v>
      </c>
      <c r="G14" s="141">
        <f>SUM(D14*E14)</f>
        <v>0</v>
      </c>
    </row>
    <row r="15" spans="1:7" ht="15" customHeight="1">
      <c r="A15" s="28" t="s">
        <v>1444</v>
      </c>
      <c r="B15" s="29" t="s">
        <v>920</v>
      </c>
      <c r="C15" s="18" t="s">
        <v>823</v>
      </c>
      <c r="D15" s="165">
        <v>5</v>
      </c>
      <c r="E15" s="141"/>
      <c r="F15" s="141">
        <f>SUM(E15*1.2)</f>
        <v>0</v>
      </c>
      <c r="G15" s="141">
        <f>SUM(D15*E15)</f>
        <v>0</v>
      </c>
    </row>
    <row r="16" spans="1:7" ht="15" customHeight="1" thickBot="1">
      <c r="A16" s="28" t="s">
        <v>1445</v>
      </c>
      <c r="B16" s="29" t="s">
        <v>921</v>
      </c>
      <c r="C16" s="18" t="s">
        <v>823</v>
      </c>
      <c r="D16" s="165">
        <v>5</v>
      </c>
      <c r="E16" s="141"/>
      <c r="F16" s="141">
        <f>SUM(E16*1.2)</f>
        <v>0</v>
      </c>
      <c r="G16" s="141">
        <f>SUM(D16*E16)</f>
        <v>0</v>
      </c>
    </row>
    <row r="17" spans="1:7" ht="15" customHeight="1" thickBot="1">
      <c r="A17"/>
      <c r="B17"/>
      <c r="C17"/>
      <c r="D17"/>
      <c r="E17" s="243" t="s">
        <v>1251</v>
      </c>
      <c r="F17" s="243"/>
      <c r="G17" s="113">
        <f>SUM(G13:G16)</f>
        <v>0</v>
      </c>
    </row>
    <row r="18" spans="1:7" ht="15" customHeight="1" thickBot="1">
      <c r="A18"/>
      <c r="B18"/>
      <c r="C18"/>
      <c r="D18"/>
      <c r="E18" s="243" t="s">
        <v>1252</v>
      </c>
      <c r="F18" s="243"/>
      <c r="G18" s="113">
        <f>SUM(G17*0.2)</f>
        <v>0</v>
      </c>
    </row>
    <row r="19" spans="1:7" ht="15" customHeight="1" thickBot="1">
      <c r="A19"/>
      <c r="B19"/>
      <c r="C19"/>
      <c r="D19"/>
      <c r="E19" s="243" t="s">
        <v>1253</v>
      </c>
      <c r="F19" s="243"/>
      <c r="G19" s="113">
        <f>SUM(G17:G18)</f>
        <v>0</v>
      </c>
    </row>
    <row r="20" spans="1:7" ht="15" customHeight="1">
      <c r="A20"/>
      <c r="B20"/>
      <c r="C20"/>
      <c r="D20"/>
      <c r="E20"/>
      <c r="F20"/>
      <c r="G20"/>
    </row>
    <row r="21" spans="1:7" ht="15" customHeight="1">
      <c r="A21" s="101" t="s">
        <v>1451</v>
      </c>
      <c r="B21" s="246" t="s">
        <v>924</v>
      </c>
      <c r="C21" s="247"/>
      <c r="D21" s="102" t="s">
        <v>1246</v>
      </c>
      <c r="E21"/>
      <c r="F21"/>
      <c r="G21"/>
    </row>
    <row r="22" spans="1:7" ht="30" customHeight="1" thickBot="1">
      <c r="A22" s="104" t="s">
        <v>820</v>
      </c>
      <c r="B22" s="105" t="s">
        <v>1819</v>
      </c>
      <c r="C22" s="106" t="s">
        <v>9</v>
      </c>
      <c r="D22" s="107" t="s">
        <v>4470</v>
      </c>
      <c r="E22" s="108" t="s">
        <v>1248</v>
      </c>
      <c r="F22" s="108" t="s">
        <v>1249</v>
      </c>
      <c r="G22" s="108" t="s">
        <v>1250</v>
      </c>
    </row>
    <row r="23" spans="1:7" ht="15" customHeight="1">
      <c r="A23" s="28" t="s">
        <v>1446</v>
      </c>
      <c r="B23" s="29" t="s">
        <v>918</v>
      </c>
      <c r="C23" s="18" t="s">
        <v>823</v>
      </c>
      <c r="D23" s="165">
        <v>15</v>
      </c>
      <c r="E23" s="141"/>
      <c r="F23" s="141">
        <f>SUM(E23*1.2)</f>
        <v>0</v>
      </c>
      <c r="G23" s="141">
        <f>SUM(D23*E23)</f>
        <v>0</v>
      </c>
    </row>
    <row r="24" spans="1:7" ht="15" customHeight="1">
      <c r="A24" s="28" t="s">
        <v>1447</v>
      </c>
      <c r="B24" s="29" t="s">
        <v>919</v>
      </c>
      <c r="C24" s="18" t="s">
        <v>823</v>
      </c>
      <c r="D24" s="165">
        <v>15</v>
      </c>
      <c r="E24" s="141"/>
      <c r="F24" s="141">
        <f>SUM(E24*1.2)</f>
        <v>0</v>
      </c>
      <c r="G24" s="141">
        <f>SUM(D24*E24)</f>
        <v>0</v>
      </c>
    </row>
    <row r="25" spans="1:7" ht="15" customHeight="1">
      <c r="A25" s="28" t="s">
        <v>1448</v>
      </c>
      <c r="B25" s="29" t="s">
        <v>920</v>
      </c>
      <c r="C25" s="18" t="s">
        <v>823</v>
      </c>
      <c r="D25" s="165">
        <v>6</v>
      </c>
      <c r="E25" s="141"/>
      <c r="F25" s="141">
        <f>SUM(E25*1.2)</f>
        <v>0</v>
      </c>
      <c r="G25" s="141">
        <f>SUM(D25*E25)</f>
        <v>0</v>
      </c>
    </row>
    <row r="26" spans="1:7" ht="15" customHeight="1" thickBot="1">
      <c r="A26" s="28" t="s">
        <v>1449</v>
      </c>
      <c r="B26" s="29" t="s">
        <v>921</v>
      </c>
      <c r="C26" s="18" t="s">
        <v>823</v>
      </c>
      <c r="D26" s="165">
        <v>5</v>
      </c>
      <c r="E26" s="141"/>
      <c r="F26" s="141">
        <f>SUM(E26*1.2)</f>
        <v>0</v>
      </c>
      <c r="G26" s="141">
        <f>SUM(D26*E26)</f>
        <v>0</v>
      </c>
    </row>
    <row r="27" spans="1:7" ht="15" customHeight="1" thickBot="1">
      <c r="A27" s="72"/>
      <c r="B27" s="263"/>
      <c r="C27" s="263"/>
      <c r="D27" s="73"/>
      <c r="E27" s="243" t="s">
        <v>1251</v>
      </c>
      <c r="F27" s="243"/>
      <c r="G27" s="113">
        <f>SUM(G23:G26)</f>
        <v>0</v>
      </c>
    </row>
    <row r="28" spans="1:7" ht="15" customHeight="1" thickBot="1">
      <c r="A28" s="166"/>
      <c r="B28" s="30"/>
      <c r="C28" s="30"/>
      <c r="D28" s="53"/>
      <c r="E28" s="243" t="s">
        <v>1252</v>
      </c>
      <c r="F28" s="243"/>
      <c r="G28" s="113">
        <f>SUM(G27*0.2)</f>
        <v>0</v>
      </c>
    </row>
    <row r="29" spans="1:7" ht="15" customHeight="1" thickBot="1">
      <c r="A29" s="166"/>
      <c r="B29" s="30"/>
      <c r="C29" s="30"/>
      <c r="D29" s="53"/>
      <c r="E29" s="243" t="s">
        <v>1253</v>
      </c>
      <c r="F29" s="243"/>
      <c r="G29" s="113">
        <f>SUM(G27:G28)</f>
        <v>0</v>
      </c>
    </row>
    <row r="30" ht="15" customHeight="1"/>
    <row r="31" ht="15" customHeight="1"/>
    <row r="32" ht="15" customHeight="1"/>
    <row r="33" spans="5:7" ht="15" customHeight="1" thickBot="1">
      <c r="E33" s="248" t="s">
        <v>4878</v>
      </c>
      <c r="F33" s="248"/>
      <c r="G33" s="248"/>
    </row>
    <row r="34" spans="5:7" ht="20.25" customHeight="1" thickBot="1">
      <c r="E34" s="249" t="s">
        <v>4891</v>
      </c>
      <c r="F34" s="249"/>
      <c r="G34" s="213">
        <f>G27+G17+G7</f>
        <v>0</v>
      </c>
    </row>
    <row r="35" spans="5:7" ht="20.25" customHeight="1" thickBot="1">
      <c r="E35" s="249" t="s">
        <v>4892</v>
      </c>
      <c r="F35" s="249"/>
      <c r="G35" s="213">
        <f>G28+G18+G8</f>
        <v>0</v>
      </c>
    </row>
    <row r="36" spans="5:7" ht="20.25" customHeight="1" thickBot="1">
      <c r="E36" s="249" t="s">
        <v>4893</v>
      </c>
      <c r="F36" s="249"/>
      <c r="G36" s="213">
        <f>G29+G19+G9</f>
        <v>0</v>
      </c>
    </row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</sheetData>
  <sheetProtection/>
  <protectedRanges>
    <protectedRange password="CBE5" sqref="B1:C1 B11:C11 B21:C21 A3:C10 A13:C20 A23:C27" name="Kolone_1"/>
    <protectedRange password="CBE5" sqref="E22:G22 E2:G2 E12:G12" name="Zaglavlje_3_1"/>
  </protectedRanges>
  <mergeCells count="17">
    <mergeCell ref="E36:F36"/>
    <mergeCell ref="B21:C21"/>
    <mergeCell ref="B27:C27"/>
    <mergeCell ref="E27:F27"/>
    <mergeCell ref="E33:G33"/>
    <mergeCell ref="E34:F34"/>
    <mergeCell ref="E35:F35"/>
    <mergeCell ref="E8:F8"/>
    <mergeCell ref="E9:F9"/>
    <mergeCell ref="B1:C1"/>
    <mergeCell ref="E7:F7"/>
    <mergeCell ref="E28:F28"/>
    <mergeCell ref="E29:F29"/>
    <mergeCell ref="B11:C11"/>
    <mergeCell ref="E17:F17"/>
    <mergeCell ref="E18:F18"/>
    <mergeCell ref="E19:F19"/>
  </mergeCells>
  <printOptions/>
  <pageMargins left="0.25" right="0.25" top="0.25" bottom="0.2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Djordje Dragicevic</dc:creator>
  <cp:keywords/>
  <dc:description/>
  <cp:lastModifiedBy>Dimitrije Radulović</cp:lastModifiedBy>
  <cp:lastPrinted>2016-12-05T11:06:27Z</cp:lastPrinted>
  <dcterms:created xsi:type="dcterms:W3CDTF">2012-12-06T09:53:54Z</dcterms:created>
  <dcterms:modified xsi:type="dcterms:W3CDTF">2017-04-12T10:20:41Z</dcterms:modified>
  <cp:category/>
  <cp:version/>
  <cp:contentType/>
  <cp:contentStatus/>
</cp:coreProperties>
</file>